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aúl Guerrero\Dropbox\FBM\Cotizadores Nuevos FBM\"/>
    </mc:Choice>
  </mc:AlternateContent>
  <xr:revisionPtr revIDLastSave="0" documentId="13_ncr:1_{2402FD30-7CA2-4825-B4A6-9226DACDCEEB}" xr6:coauthVersionLast="31" xr6:coauthVersionMax="31" xr10:uidLastSave="{00000000-0000-0000-0000-000000000000}"/>
  <bookViews>
    <workbookView xWindow="0" yWindow="0" windowWidth="20490" windowHeight="7005" xr2:uid="{00000000-000D-0000-FFFF-FFFF00000000}"/>
  </bookViews>
  <sheets>
    <sheet name="PERSONA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5" i="1"/>
  <c r="T8" i="1" s="1"/>
  <c r="C15" i="1"/>
  <c r="A15" i="1" s="1"/>
  <c r="T4" i="1"/>
  <c r="K136" i="1"/>
  <c r="S6522" i="1" l="1"/>
  <c r="S4342" i="1"/>
  <c r="S4287" i="1"/>
  <c r="S4263" i="1"/>
  <c r="S4242" i="1"/>
  <c r="S4226" i="1"/>
  <c r="S4210" i="1"/>
  <c r="S4199" i="1"/>
  <c r="S4191" i="1"/>
  <c r="S4183" i="1"/>
  <c r="S4175" i="1"/>
  <c r="S4167" i="1"/>
  <c r="S4159" i="1"/>
  <c r="S4151" i="1"/>
  <c r="S4143" i="1"/>
  <c r="S4135" i="1"/>
  <c r="S4127" i="1"/>
  <c r="S4119" i="1"/>
  <c r="S4111" i="1"/>
  <c r="S4103" i="1"/>
  <c r="S4095" i="1"/>
  <c r="S4087" i="1"/>
  <c r="S4079" i="1"/>
  <c r="S4071" i="1"/>
  <c r="S4063" i="1"/>
  <c r="S4055" i="1"/>
  <c r="S4047" i="1"/>
  <c r="S4039" i="1"/>
  <c r="S4031" i="1"/>
  <c r="S4023" i="1"/>
  <c r="S4015" i="1"/>
  <c r="S4007" i="1"/>
  <c r="S3999" i="1"/>
  <c r="S3991" i="1"/>
  <c r="S3984" i="1"/>
  <c r="S3980" i="1"/>
  <c r="S3976" i="1"/>
  <c r="S3972" i="1"/>
  <c r="S3968" i="1"/>
  <c r="S3964" i="1"/>
  <c r="S3960" i="1"/>
  <c r="S3956" i="1"/>
  <c r="S3952" i="1"/>
  <c r="S3948" i="1"/>
  <c r="S3944" i="1"/>
  <c r="S3940" i="1"/>
  <c r="S3936" i="1"/>
  <c r="S3932" i="1"/>
  <c r="S3928" i="1"/>
  <c r="S3924" i="1"/>
  <c r="S3920" i="1"/>
  <c r="S3916" i="1"/>
  <c r="S3912" i="1"/>
  <c r="S3908" i="1"/>
  <c r="S3904" i="1"/>
  <c r="S3900" i="1"/>
  <c r="S3896" i="1"/>
  <c r="S3892" i="1"/>
  <c r="S3888" i="1"/>
  <c r="S3884" i="1"/>
  <c r="S3880" i="1"/>
  <c r="S3876" i="1"/>
  <c r="S3872" i="1"/>
  <c r="S3868" i="1"/>
  <c r="S3864" i="1"/>
  <c r="S3860" i="1"/>
  <c r="S3856" i="1"/>
  <c r="S3852" i="1"/>
  <c r="S3848" i="1"/>
  <c r="S3844" i="1"/>
  <c r="S3840" i="1"/>
  <c r="S3836" i="1"/>
  <c r="S3832" i="1"/>
  <c r="S3828" i="1"/>
  <c r="S3824" i="1"/>
  <c r="S3820" i="1"/>
  <c r="S3816" i="1"/>
  <c r="S3812" i="1"/>
  <c r="S3808" i="1"/>
  <c r="S3804" i="1"/>
  <c r="S3800" i="1"/>
  <c r="S3796" i="1"/>
  <c r="S3792" i="1"/>
  <c r="S3788" i="1"/>
  <c r="S3784" i="1"/>
  <c r="S4422" i="1"/>
  <c r="S4318" i="1"/>
  <c r="S4277" i="1"/>
  <c r="S4255" i="1"/>
  <c r="S4236" i="1"/>
  <c r="S4220" i="1"/>
  <c r="S4204" i="1"/>
  <c r="S4196" i="1"/>
  <c r="S4188" i="1"/>
  <c r="S4180" i="1"/>
  <c r="S4172" i="1"/>
  <c r="S4164" i="1"/>
  <c r="S4156" i="1"/>
  <c r="S4148" i="1"/>
  <c r="S4140" i="1"/>
  <c r="S4132" i="1"/>
  <c r="S4124" i="1"/>
  <c r="S4116" i="1"/>
  <c r="S4108" i="1"/>
  <c r="S4100" i="1"/>
  <c r="S4092" i="1"/>
  <c r="S4084" i="1"/>
  <c r="S4076" i="1"/>
  <c r="S4068" i="1"/>
  <c r="S4060" i="1"/>
  <c r="S4052" i="1"/>
  <c r="S4044" i="1"/>
  <c r="S4036" i="1"/>
  <c r="S4028" i="1"/>
  <c r="S4020" i="1"/>
  <c r="S4012" i="1"/>
  <c r="S4004" i="1"/>
  <c r="S3996" i="1"/>
  <c r="S3988" i="1"/>
  <c r="S3983" i="1"/>
  <c r="S3979" i="1"/>
  <c r="S3975" i="1"/>
  <c r="S3971" i="1"/>
  <c r="S3967" i="1"/>
  <c r="S3963" i="1"/>
  <c r="S3959" i="1"/>
  <c r="S3955" i="1"/>
  <c r="S3951" i="1"/>
  <c r="S3947" i="1"/>
  <c r="S3943" i="1"/>
  <c r="S3939" i="1"/>
  <c r="S3935" i="1"/>
  <c r="S3931" i="1"/>
  <c r="S3927" i="1"/>
  <c r="S3923" i="1"/>
  <c r="S3919" i="1"/>
  <c r="S3915" i="1"/>
  <c r="S3911" i="1"/>
  <c r="S3907" i="1"/>
  <c r="S3903" i="1"/>
  <c r="S3899" i="1"/>
  <c r="S3895" i="1"/>
  <c r="S3891" i="1"/>
  <c r="S3887" i="1"/>
  <c r="S3883" i="1"/>
  <c r="S3879" i="1"/>
  <c r="S3875" i="1"/>
  <c r="S3871" i="1"/>
  <c r="S3867" i="1"/>
  <c r="S3863" i="1"/>
  <c r="S3859" i="1"/>
  <c r="S3855" i="1"/>
  <c r="S3851" i="1"/>
  <c r="S3847" i="1"/>
  <c r="S3843" i="1"/>
  <c r="S3839" i="1"/>
  <c r="S3835" i="1"/>
  <c r="S3831" i="1"/>
  <c r="S3827" i="1"/>
  <c r="S3823" i="1"/>
  <c r="S3819" i="1"/>
  <c r="S3815" i="1"/>
  <c r="S3811" i="1"/>
  <c r="S3807" i="1"/>
  <c r="S3803" i="1"/>
  <c r="S3799" i="1"/>
  <c r="S3795" i="1"/>
  <c r="S3791" i="1"/>
  <c r="S3787" i="1"/>
  <c r="S3783" i="1"/>
  <c r="S4400" i="1"/>
  <c r="S4310" i="1"/>
  <c r="S4274" i="1"/>
  <c r="S4253" i="1"/>
  <c r="S4234" i="1"/>
  <c r="S4218" i="1"/>
  <c r="S4203" i="1"/>
  <c r="S4195" i="1"/>
  <c r="S4187" i="1"/>
  <c r="S4179" i="1"/>
  <c r="S4171" i="1"/>
  <c r="S4163" i="1"/>
  <c r="S4155" i="1"/>
  <c r="S4147" i="1"/>
  <c r="S4139" i="1"/>
  <c r="S4131" i="1"/>
  <c r="S4123" i="1"/>
  <c r="S4115" i="1"/>
  <c r="S4107" i="1"/>
  <c r="S4099" i="1"/>
  <c r="S4091" i="1"/>
  <c r="S4083" i="1"/>
  <c r="S4075" i="1"/>
  <c r="S4067" i="1"/>
  <c r="S4059" i="1"/>
  <c r="S4051" i="1"/>
  <c r="S4043" i="1"/>
  <c r="S4035" i="1"/>
  <c r="S4027" i="1"/>
  <c r="S4019" i="1"/>
  <c r="S4011" i="1"/>
  <c r="S4003" i="1"/>
  <c r="S3995" i="1"/>
  <c r="S3987" i="1"/>
  <c r="S3982" i="1"/>
  <c r="S3978" i="1"/>
  <c r="S3974" i="1"/>
  <c r="S3970" i="1"/>
  <c r="S3966" i="1"/>
  <c r="S3962" i="1"/>
  <c r="S3958" i="1"/>
  <c r="S3954" i="1"/>
  <c r="S3950" i="1"/>
  <c r="S3946" i="1"/>
  <c r="S3942" i="1"/>
  <c r="S3938" i="1"/>
  <c r="S3934" i="1"/>
  <c r="S3930" i="1"/>
  <c r="S3926" i="1"/>
  <c r="S3922" i="1"/>
  <c r="S3918" i="1"/>
  <c r="S3914" i="1"/>
  <c r="S3910" i="1"/>
  <c r="S3906" i="1"/>
  <c r="S3902" i="1"/>
  <c r="S3898" i="1"/>
  <c r="S3894" i="1"/>
  <c r="S3890" i="1"/>
  <c r="S3886" i="1"/>
  <c r="S3882" i="1"/>
  <c r="S3878" i="1"/>
  <c r="S3874" i="1"/>
  <c r="S3870" i="1"/>
  <c r="S3866" i="1"/>
  <c r="S3862" i="1"/>
  <c r="S3858" i="1"/>
  <c r="S3854" i="1"/>
  <c r="S3850" i="1"/>
  <c r="S3846" i="1"/>
  <c r="S3842" i="1"/>
  <c r="S3838" i="1"/>
  <c r="S3834" i="1"/>
  <c r="S3830" i="1"/>
  <c r="S3826" i="1"/>
  <c r="S3822" i="1"/>
  <c r="S3818" i="1"/>
  <c r="S3814" i="1"/>
  <c r="S3810" i="1"/>
  <c r="S3806" i="1"/>
  <c r="S3802" i="1"/>
  <c r="S3798" i="1"/>
  <c r="S3794" i="1"/>
  <c r="S3790" i="1"/>
  <c r="S3786" i="1"/>
  <c r="S3782" i="1"/>
  <c r="S4350" i="1"/>
  <c r="S4293" i="1"/>
  <c r="S4266" i="1"/>
  <c r="S4245" i="1"/>
  <c r="S4228" i="1"/>
  <c r="S4212" i="1"/>
  <c r="S4200" i="1"/>
  <c r="S4192" i="1"/>
  <c r="S4184" i="1"/>
  <c r="S4176" i="1"/>
  <c r="S4168" i="1"/>
  <c r="S4160" i="1"/>
  <c r="S4152" i="1"/>
  <c r="S4144" i="1"/>
  <c r="S4136" i="1"/>
  <c r="S4128" i="1"/>
  <c r="S4120" i="1"/>
  <c r="S4112" i="1"/>
  <c r="S4104" i="1"/>
  <c r="S4096" i="1"/>
  <c r="S4088" i="1"/>
  <c r="S4080" i="1"/>
  <c r="S4072" i="1"/>
  <c r="S4064" i="1"/>
  <c r="S4056" i="1"/>
  <c r="S4048" i="1"/>
  <c r="S4040" i="1"/>
  <c r="S4032" i="1"/>
  <c r="S4024" i="1"/>
  <c r="S4016" i="1"/>
  <c r="S4008" i="1"/>
  <c r="S4000" i="1"/>
  <c r="S3992" i="1"/>
  <c r="S3986" i="1"/>
  <c r="S3981" i="1"/>
  <c r="S3977" i="1"/>
  <c r="S3973" i="1"/>
  <c r="S3969" i="1"/>
  <c r="S3965" i="1"/>
  <c r="S3961" i="1"/>
  <c r="S3957" i="1"/>
  <c r="S3953" i="1"/>
  <c r="S3949" i="1"/>
  <c r="S3945" i="1"/>
  <c r="S3941" i="1"/>
  <c r="S3937" i="1"/>
  <c r="S3933" i="1"/>
  <c r="S3929" i="1"/>
  <c r="S3925" i="1"/>
  <c r="S3921" i="1"/>
  <c r="S3917" i="1"/>
  <c r="S3913" i="1"/>
  <c r="S3909" i="1"/>
  <c r="S3905" i="1"/>
  <c r="S3901" i="1"/>
  <c r="S3897" i="1"/>
  <c r="S3893" i="1"/>
  <c r="S3889" i="1"/>
  <c r="S3885" i="1"/>
  <c r="S3881" i="1"/>
  <c r="S3877" i="1"/>
  <c r="S3873" i="1"/>
  <c r="S3869" i="1"/>
  <c r="S3865" i="1"/>
  <c r="S3861" i="1"/>
  <c r="S3857" i="1"/>
  <c r="S3853" i="1"/>
  <c r="S3849" i="1"/>
  <c r="S3845" i="1"/>
  <c r="S3841" i="1"/>
  <c r="S3837" i="1"/>
  <c r="S3833" i="1"/>
  <c r="S3829" i="1"/>
  <c r="S3825" i="1"/>
  <c r="S3821" i="1"/>
  <c r="S3817" i="1"/>
  <c r="S3813" i="1"/>
  <c r="S3809" i="1"/>
  <c r="S3805" i="1"/>
  <c r="S3801" i="1"/>
  <c r="S3797" i="1"/>
  <c r="S3793" i="1"/>
  <c r="S3789" i="1"/>
  <c r="S3785" i="1"/>
  <c r="S3781" i="1"/>
  <c r="S3780" i="1"/>
  <c r="S3776" i="1"/>
  <c r="S3772" i="1"/>
  <c r="S3768" i="1"/>
  <c r="S3764" i="1"/>
  <c r="S3760" i="1"/>
  <c r="S3756" i="1"/>
  <c r="S3752" i="1"/>
  <c r="S3748" i="1"/>
  <c r="S3744" i="1"/>
  <c r="S3740" i="1"/>
  <c r="S3736" i="1"/>
  <c r="S3732" i="1"/>
  <c r="S3728" i="1"/>
  <c r="S3724" i="1"/>
  <c r="S3720" i="1"/>
  <c r="S3716" i="1"/>
  <c r="S3712" i="1"/>
  <c r="S3708" i="1"/>
  <c r="S3704" i="1"/>
  <c r="S3700" i="1"/>
  <c r="S3696" i="1"/>
  <c r="S3692" i="1"/>
  <c r="S3688" i="1"/>
  <c r="S3684" i="1"/>
  <c r="S3680" i="1"/>
  <c r="S3676" i="1"/>
  <c r="S3672" i="1"/>
  <c r="S3668" i="1"/>
  <c r="S3664" i="1"/>
  <c r="S3660" i="1"/>
  <c r="S3656" i="1"/>
  <c r="S3652" i="1"/>
  <c r="S3648" i="1"/>
  <c r="S3644" i="1"/>
  <c r="S3640" i="1"/>
  <c r="S3636" i="1"/>
  <c r="S3632" i="1"/>
  <c r="S3628" i="1"/>
  <c r="S3624" i="1"/>
  <c r="S3620" i="1"/>
  <c r="S3616" i="1"/>
  <c r="S3612" i="1"/>
  <c r="S3608" i="1"/>
  <c r="S3604" i="1"/>
  <c r="S3600" i="1"/>
  <c r="S3596" i="1"/>
  <c r="S3592" i="1"/>
  <c r="S3588" i="1"/>
  <c r="S3584" i="1"/>
  <c r="S3580" i="1"/>
  <c r="S3576" i="1"/>
  <c r="S3572" i="1"/>
  <c r="S3568" i="1"/>
  <c r="S3564" i="1"/>
  <c r="S3560" i="1"/>
  <c r="S3556" i="1"/>
  <c r="S3552" i="1"/>
  <c r="S3548" i="1"/>
  <c r="S3544" i="1"/>
  <c r="S3540" i="1"/>
  <c r="S3536" i="1"/>
  <c r="S3532" i="1"/>
  <c r="S3528" i="1"/>
  <c r="S3524" i="1"/>
  <c r="S3520" i="1"/>
  <c r="S3516" i="1"/>
  <c r="S3512" i="1"/>
  <c r="S3508" i="1"/>
  <c r="S3504" i="1"/>
  <c r="S3500" i="1"/>
  <c r="S3496" i="1"/>
  <c r="S3492" i="1"/>
  <c r="S3488" i="1"/>
  <c r="S3484" i="1"/>
  <c r="S3480" i="1"/>
  <c r="S3476" i="1"/>
  <c r="S3472" i="1"/>
  <c r="S3468" i="1"/>
  <c r="S3464" i="1"/>
  <c r="S3460" i="1"/>
  <c r="S3456" i="1"/>
  <c r="S3452" i="1"/>
  <c r="S3448" i="1"/>
  <c r="S3444" i="1"/>
  <c r="S3440" i="1"/>
  <c r="S3436" i="1"/>
  <c r="S3779" i="1"/>
  <c r="S3775" i="1"/>
  <c r="S3771" i="1"/>
  <c r="S3767" i="1"/>
  <c r="S3763" i="1"/>
  <c r="S3759" i="1"/>
  <c r="S3755" i="1"/>
  <c r="S3751" i="1"/>
  <c r="S3747" i="1"/>
  <c r="S3743" i="1"/>
  <c r="S3739" i="1"/>
  <c r="S3735" i="1"/>
  <c r="S3731" i="1"/>
  <c r="S3727" i="1"/>
  <c r="S3723" i="1"/>
  <c r="S3719" i="1"/>
  <c r="S3715" i="1"/>
  <c r="S3711" i="1"/>
  <c r="S3707" i="1"/>
  <c r="S3703" i="1"/>
  <c r="S3699" i="1"/>
  <c r="S3695" i="1"/>
  <c r="S3691" i="1"/>
  <c r="S3687" i="1"/>
  <c r="S3683" i="1"/>
  <c r="S3679" i="1"/>
  <c r="S3675" i="1"/>
  <c r="S3671" i="1"/>
  <c r="S3667" i="1"/>
  <c r="S3663" i="1"/>
  <c r="S3659" i="1"/>
  <c r="S3655" i="1"/>
  <c r="S3651" i="1"/>
  <c r="S3647" i="1"/>
  <c r="S3643" i="1"/>
  <c r="S3639" i="1"/>
  <c r="S3635" i="1"/>
  <c r="S3631" i="1"/>
  <c r="S3627" i="1"/>
  <c r="S3623" i="1"/>
  <c r="S3619" i="1"/>
  <c r="S3615" i="1"/>
  <c r="S3611" i="1"/>
  <c r="S3607" i="1"/>
  <c r="S3603" i="1"/>
  <c r="S3599" i="1"/>
  <c r="S3595" i="1"/>
  <c r="S3591" i="1"/>
  <c r="S3587" i="1"/>
  <c r="S3583" i="1"/>
  <c r="S3579" i="1"/>
  <c r="S3575" i="1"/>
  <c r="S3571" i="1"/>
  <c r="S3567" i="1"/>
  <c r="S3563" i="1"/>
  <c r="S3559" i="1"/>
  <c r="S3555" i="1"/>
  <c r="S3551" i="1"/>
  <c r="S3547" i="1"/>
  <c r="S3543" i="1"/>
  <c r="S3539" i="1"/>
  <c r="S3535" i="1"/>
  <c r="S3531" i="1"/>
  <c r="S3527" i="1"/>
  <c r="S3523" i="1"/>
  <c r="S3519" i="1"/>
  <c r="S3515" i="1"/>
  <c r="S3511" i="1"/>
  <c r="S3507" i="1"/>
  <c r="S3503" i="1"/>
  <c r="S3499" i="1"/>
  <c r="S3495" i="1"/>
  <c r="S3491" i="1"/>
  <c r="S3487" i="1"/>
  <c r="S3483" i="1"/>
  <c r="S3479" i="1"/>
  <c r="S3475" i="1"/>
  <c r="S3471" i="1"/>
  <c r="S3467" i="1"/>
  <c r="S3463" i="1"/>
  <c r="S3459" i="1"/>
  <c r="S3455" i="1"/>
  <c r="S3451" i="1"/>
  <c r="S3447" i="1"/>
  <c r="S3443" i="1"/>
  <c r="S3439" i="1"/>
  <c r="S3778" i="1"/>
  <c r="S3774" i="1"/>
  <c r="S3770" i="1"/>
  <c r="S3766" i="1"/>
  <c r="S3762" i="1"/>
  <c r="S3758" i="1"/>
  <c r="S3754" i="1"/>
  <c r="S3750" i="1"/>
  <c r="S3746" i="1"/>
  <c r="S3742" i="1"/>
  <c r="S3738" i="1"/>
  <c r="S3734" i="1"/>
  <c r="S3730" i="1"/>
  <c r="S3777" i="1"/>
  <c r="S3773" i="1"/>
  <c r="S3769" i="1"/>
  <c r="S3765" i="1"/>
  <c r="S3761" i="1"/>
  <c r="S3757" i="1"/>
  <c r="S3753" i="1"/>
  <c r="S3749" i="1"/>
  <c r="S3745" i="1"/>
  <c r="S3741" i="1"/>
  <c r="S3737" i="1"/>
  <c r="S3733" i="1"/>
  <c r="S3729" i="1"/>
  <c r="S3725" i="1"/>
  <c r="S3721" i="1"/>
  <c r="S3717" i="1"/>
  <c r="S3713" i="1"/>
  <c r="S3709" i="1"/>
  <c r="S3705" i="1"/>
  <c r="S3701" i="1"/>
  <c r="S3697" i="1"/>
  <c r="S3693" i="1"/>
  <c r="S3689" i="1"/>
  <c r="S3685" i="1"/>
  <c r="S3681" i="1"/>
  <c r="S3677" i="1"/>
  <c r="S3673" i="1"/>
  <c r="S3669" i="1"/>
  <c r="S3665" i="1"/>
  <c r="S3661" i="1"/>
  <c r="S3657" i="1"/>
  <c r="S3653" i="1"/>
  <c r="S3649" i="1"/>
  <c r="S3645" i="1"/>
  <c r="S3641" i="1"/>
  <c r="S3637" i="1"/>
  <c r="S3633" i="1"/>
  <c r="S3629" i="1"/>
  <c r="S3625" i="1"/>
  <c r="S3621" i="1"/>
  <c r="S3617" i="1"/>
  <c r="S3613" i="1"/>
  <c r="S3609" i="1"/>
  <c r="S3605" i="1"/>
  <c r="S3601" i="1"/>
  <c r="S3597" i="1"/>
  <c r="S3593" i="1"/>
  <c r="S3589" i="1"/>
  <c r="S3585" i="1"/>
  <c r="S3581" i="1"/>
  <c r="S3577" i="1"/>
  <c r="S3573" i="1"/>
  <c r="S3569" i="1"/>
  <c r="S3565" i="1"/>
  <c r="S3561" i="1"/>
  <c r="S3557" i="1"/>
  <c r="S3553" i="1"/>
  <c r="S3549" i="1"/>
  <c r="S3545" i="1"/>
  <c r="S3541" i="1"/>
  <c r="S3537" i="1"/>
  <c r="S3533" i="1"/>
  <c r="S3529" i="1"/>
  <c r="S3525" i="1"/>
  <c r="S3521" i="1"/>
  <c r="S3517" i="1"/>
  <c r="S3513" i="1"/>
  <c r="S3509" i="1"/>
  <c r="S3505" i="1"/>
  <c r="S3501" i="1"/>
  <c r="S3497" i="1"/>
  <c r="S3493" i="1"/>
  <c r="S3489" i="1"/>
  <c r="S3485" i="1"/>
  <c r="S3481" i="1"/>
  <c r="S3477" i="1"/>
  <c r="S3473" i="1"/>
  <c r="S3469" i="1"/>
  <c r="S3465" i="1"/>
  <c r="S3461" i="1"/>
  <c r="S3457" i="1"/>
  <c r="S3453" i="1"/>
  <c r="S3449" i="1"/>
  <c r="S3445" i="1"/>
  <c r="S3441" i="1"/>
  <c r="S3726" i="1"/>
  <c r="S3710" i="1"/>
  <c r="S3694" i="1"/>
  <c r="S3678" i="1"/>
  <c r="S3662" i="1"/>
  <c r="S3646" i="1"/>
  <c r="S3630" i="1"/>
  <c r="S3614" i="1"/>
  <c r="S3598" i="1"/>
  <c r="S3582" i="1"/>
  <c r="S3566" i="1"/>
  <c r="S3550" i="1"/>
  <c r="S3534" i="1"/>
  <c r="S3518" i="1"/>
  <c r="S3502" i="1"/>
  <c r="S3486" i="1"/>
  <c r="S3470" i="1"/>
  <c r="S3454" i="1"/>
  <c r="S3438" i="1"/>
  <c r="S3433" i="1"/>
  <c r="S3429" i="1"/>
  <c r="S3425" i="1"/>
  <c r="S3421" i="1"/>
  <c r="S3417" i="1"/>
  <c r="S3413" i="1"/>
  <c r="S3409" i="1"/>
  <c r="S3405" i="1"/>
  <c r="S3401" i="1"/>
  <c r="S3397" i="1"/>
  <c r="S3393" i="1"/>
  <c r="S3389" i="1"/>
  <c r="S3385" i="1"/>
  <c r="S3381" i="1"/>
  <c r="S3377" i="1"/>
  <c r="S3373" i="1"/>
  <c r="S3369" i="1"/>
  <c r="S3365" i="1"/>
  <c r="S3361" i="1"/>
  <c r="S3357" i="1"/>
  <c r="S3353" i="1"/>
  <c r="S3349" i="1"/>
  <c r="S3345" i="1"/>
  <c r="S3341" i="1"/>
  <c r="S3337" i="1"/>
  <c r="S3333" i="1"/>
  <c r="S3329" i="1"/>
  <c r="S3325" i="1"/>
  <c r="S3321" i="1"/>
  <c r="S3317" i="1"/>
  <c r="S3313" i="1"/>
  <c r="S3309" i="1"/>
  <c r="S3305" i="1"/>
  <c r="S3301" i="1"/>
  <c r="S3297" i="1"/>
  <c r="S3293" i="1"/>
  <c r="S3289" i="1"/>
  <c r="S3285" i="1"/>
  <c r="S3281" i="1"/>
  <c r="S3277" i="1"/>
  <c r="S3273" i="1"/>
  <c r="S3269" i="1"/>
  <c r="S3265" i="1"/>
  <c r="S3261" i="1"/>
  <c r="S3257" i="1"/>
  <c r="S3253" i="1"/>
  <c r="S3249" i="1"/>
  <c r="S3245" i="1"/>
  <c r="S3241" i="1"/>
  <c r="S3237" i="1"/>
  <c r="S3233" i="1"/>
  <c r="S3229" i="1"/>
  <c r="S3225" i="1"/>
  <c r="S3221" i="1"/>
  <c r="S3217" i="1"/>
  <c r="S3213" i="1"/>
  <c r="S3209" i="1"/>
  <c r="S3205" i="1"/>
  <c r="S3201" i="1"/>
  <c r="S3197" i="1"/>
  <c r="S3193" i="1"/>
  <c r="S3189" i="1"/>
  <c r="S3185" i="1"/>
  <c r="S3181" i="1"/>
  <c r="S3177" i="1"/>
  <c r="S3173" i="1"/>
  <c r="S3169" i="1"/>
  <c r="S3165" i="1"/>
  <c r="S3161" i="1"/>
  <c r="S3157" i="1"/>
  <c r="S3153" i="1"/>
  <c r="S3149" i="1"/>
  <c r="S3145" i="1"/>
  <c r="S3141" i="1"/>
  <c r="S3137" i="1"/>
  <c r="S3133" i="1"/>
  <c r="S3129" i="1"/>
  <c r="S3125" i="1"/>
  <c r="S3722" i="1"/>
  <c r="S3706" i="1"/>
  <c r="S3690" i="1"/>
  <c r="S3674" i="1"/>
  <c r="S3658" i="1"/>
  <c r="S3642" i="1"/>
  <c r="S3626" i="1"/>
  <c r="S3610" i="1"/>
  <c r="S3594" i="1"/>
  <c r="S3578" i="1"/>
  <c r="S3562" i="1"/>
  <c r="S3546" i="1"/>
  <c r="S3530" i="1"/>
  <c r="S3514" i="1"/>
  <c r="S3498" i="1"/>
  <c r="S3482" i="1"/>
  <c r="S3466" i="1"/>
  <c r="S3450" i="1"/>
  <c r="S3437" i="1"/>
  <c r="S3432" i="1"/>
  <c r="S3428" i="1"/>
  <c r="S3424" i="1"/>
  <c r="S3420" i="1"/>
  <c r="S3416" i="1"/>
  <c r="S3412" i="1"/>
  <c r="S3408" i="1"/>
  <c r="S3404" i="1"/>
  <c r="S3400" i="1"/>
  <c r="S3396" i="1"/>
  <c r="S3392" i="1"/>
  <c r="S3388" i="1"/>
  <c r="S3384" i="1"/>
  <c r="S3380" i="1"/>
  <c r="S3376" i="1"/>
  <c r="S3372" i="1"/>
  <c r="S3368" i="1"/>
  <c r="S3364" i="1"/>
  <c r="S3360" i="1"/>
  <c r="S3356" i="1"/>
  <c r="S3352" i="1"/>
  <c r="S3348" i="1"/>
  <c r="S3344" i="1"/>
  <c r="S3340" i="1"/>
  <c r="S3336" i="1"/>
  <c r="S3332" i="1"/>
  <c r="S3328" i="1"/>
  <c r="S3324" i="1"/>
  <c r="S3320" i="1"/>
  <c r="S3316" i="1"/>
  <c r="S3312" i="1"/>
  <c r="S3308" i="1"/>
  <c r="S3304" i="1"/>
  <c r="S3300" i="1"/>
  <c r="S3296" i="1"/>
  <c r="S3292" i="1"/>
  <c r="S3288" i="1"/>
  <c r="S3284" i="1"/>
  <c r="S3280" i="1"/>
  <c r="S3276" i="1"/>
  <c r="S3272" i="1"/>
  <c r="S3268" i="1"/>
  <c r="S3264" i="1"/>
  <c r="S3260" i="1"/>
  <c r="S3256" i="1"/>
  <c r="S3252" i="1"/>
  <c r="S3248" i="1"/>
  <c r="S3244" i="1"/>
  <c r="S3240" i="1"/>
  <c r="S3236" i="1"/>
  <c r="S3232" i="1"/>
  <c r="S3228" i="1"/>
  <c r="S3224" i="1"/>
  <c r="S3220" i="1"/>
  <c r="S3216" i="1"/>
  <c r="S3212" i="1"/>
  <c r="S3208" i="1"/>
  <c r="S3204" i="1"/>
  <c r="S3200" i="1"/>
  <c r="S3196" i="1"/>
  <c r="S3192" i="1"/>
  <c r="S3188" i="1"/>
  <c r="S3184" i="1"/>
  <c r="S3180" i="1"/>
  <c r="S3176" i="1"/>
  <c r="S3172" i="1"/>
  <c r="S3168" i="1"/>
  <c r="S3164" i="1"/>
  <c r="S3160" i="1"/>
  <c r="S3156" i="1"/>
  <c r="S3152" i="1"/>
  <c r="S3148" i="1"/>
  <c r="S3144" i="1"/>
  <c r="S3718" i="1"/>
  <c r="S3702" i="1"/>
  <c r="S3686" i="1"/>
  <c r="S3670" i="1"/>
  <c r="S3654" i="1"/>
  <c r="S3638" i="1"/>
  <c r="S3622" i="1"/>
  <c r="S3606" i="1"/>
  <c r="S3590" i="1"/>
  <c r="S3574" i="1"/>
  <c r="S3558" i="1"/>
  <c r="S3542" i="1"/>
  <c r="S3526" i="1"/>
  <c r="S3510" i="1"/>
  <c r="S3494" i="1"/>
  <c r="S3478" i="1"/>
  <c r="S3462" i="1"/>
  <c r="S3446" i="1"/>
  <c r="S3435" i="1"/>
  <c r="S3431" i="1"/>
  <c r="S3427" i="1"/>
  <c r="S3423" i="1"/>
  <c r="S3419" i="1"/>
  <c r="S3415" i="1"/>
  <c r="S3411" i="1"/>
  <c r="S3407" i="1"/>
  <c r="S3403" i="1"/>
  <c r="S3399" i="1"/>
  <c r="S3395" i="1"/>
  <c r="S3391" i="1"/>
  <c r="S3387" i="1"/>
  <c r="S3383" i="1"/>
  <c r="S3379" i="1"/>
  <c r="S3375" i="1"/>
  <c r="S3371" i="1"/>
  <c r="S3367" i="1"/>
  <c r="S3363" i="1"/>
  <c r="S3359" i="1"/>
  <c r="S3355" i="1"/>
  <c r="S3351" i="1"/>
  <c r="S3347" i="1"/>
  <c r="S3343" i="1"/>
  <c r="S3339" i="1"/>
  <c r="S3335" i="1"/>
  <c r="S3331" i="1"/>
  <c r="S3327" i="1"/>
  <c r="S3323" i="1"/>
  <c r="S3319" i="1"/>
  <c r="S3315" i="1"/>
  <c r="S3311" i="1"/>
  <c r="S3307" i="1"/>
  <c r="S3303" i="1"/>
  <c r="S3299" i="1"/>
  <c r="S3295" i="1"/>
  <c r="S3291" i="1"/>
  <c r="S3287" i="1"/>
  <c r="S3283" i="1"/>
  <c r="S3279" i="1"/>
  <c r="S3275" i="1"/>
  <c r="S3271" i="1"/>
  <c r="S3267" i="1"/>
  <c r="S3263" i="1"/>
  <c r="S3259" i="1"/>
  <c r="S3255" i="1"/>
  <c r="S3251" i="1"/>
  <c r="S3247" i="1"/>
  <c r="S3243" i="1"/>
  <c r="S3239" i="1"/>
  <c r="S3235" i="1"/>
  <c r="S3231" i="1"/>
  <c r="S3227" i="1"/>
  <c r="S3223" i="1"/>
  <c r="S3219" i="1"/>
  <c r="S3215" i="1"/>
  <c r="S3211" i="1"/>
  <c r="S3207" i="1"/>
  <c r="S3203" i="1"/>
  <c r="S3199" i="1"/>
  <c r="S3195" i="1"/>
  <c r="S3191" i="1"/>
  <c r="S3187" i="1"/>
  <c r="S3183" i="1"/>
  <c r="S3179" i="1"/>
  <c r="S3175" i="1"/>
  <c r="S3171" i="1"/>
  <c r="S3714" i="1"/>
  <c r="S3698" i="1"/>
  <c r="S3682" i="1"/>
  <c r="S3666" i="1"/>
  <c r="S3650" i="1"/>
  <c r="S3634" i="1"/>
  <c r="S3618" i="1"/>
  <c r="S3602" i="1"/>
  <c r="S3586" i="1"/>
  <c r="S3570" i="1"/>
  <c r="S3554" i="1"/>
  <c r="S3538" i="1"/>
  <c r="S3522" i="1"/>
  <c r="S3506" i="1"/>
  <c r="S3490" i="1"/>
  <c r="S3474" i="1"/>
  <c r="S3458" i="1"/>
  <c r="S3442" i="1"/>
  <c r="S3434" i="1"/>
  <c r="S3430" i="1"/>
  <c r="S3426" i="1"/>
  <c r="S3422" i="1"/>
  <c r="S3418" i="1"/>
  <c r="S3414" i="1"/>
  <c r="S3410" i="1"/>
  <c r="S3406" i="1"/>
  <c r="S3402" i="1"/>
  <c r="S3398" i="1"/>
  <c r="S3394" i="1"/>
  <c r="S3390" i="1"/>
  <c r="S3386" i="1"/>
  <c r="S3382" i="1"/>
  <c r="S3378" i="1"/>
  <c r="S3374" i="1"/>
  <c r="S3370" i="1"/>
  <c r="S3366" i="1"/>
  <c r="S3362" i="1"/>
  <c r="S3358" i="1"/>
  <c r="S3354" i="1"/>
  <c r="S3350" i="1"/>
  <c r="S3346" i="1"/>
  <c r="S3342" i="1"/>
  <c r="S3338" i="1"/>
  <c r="S3334" i="1"/>
  <c r="S3330" i="1"/>
  <c r="S3326" i="1"/>
  <c r="S3322" i="1"/>
  <c r="S3318" i="1"/>
  <c r="S3314" i="1"/>
  <c r="S3310" i="1"/>
  <c r="S3306" i="1"/>
  <c r="S3302" i="1"/>
  <c r="S3298" i="1"/>
  <c r="S3294" i="1"/>
  <c r="S3290" i="1"/>
  <c r="S3286" i="1"/>
  <c r="S3282" i="1"/>
  <c r="S3278" i="1"/>
  <c r="S3274" i="1"/>
  <c r="S3270" i="1"/>
  <c r="S3266" i="1"/>
  <c r="S3262" i="1"/>
  <c r="S3258" i="1"/>
  <c r="S3254" i="1"/>
  <c r="S3250" i="1"/>
  <c r="S3246" i="1"/>
  <c r="S3242" i="1"/>
  <c r="S3238" i="1"/>
  <c r="S3234" i="1"/>
  <c r="S3230" i="1"/>
  <c r="S3226" i="1"/>
  <c r="S3222" i="1"/>
  <c r="S3218" i="1"/>
  <c r="S3214" i="1"/>
  <c r="S3210" i="1"/>
  <c r="S3206" i="1"/>
  <c r="S3202" i="1"/>
  <c r="S3198" i="1"/>
  <c r="S3194" i="1"/>
  <c r="S3190" i="1"/>
  <c r="S3186" i="1"/>
  <c r="S3182" i="1"/>
  <c r="S3178" i="1"/>
  <c r="S3174" i="1"/>
  <c r="S3170" i="1"/>
  <c r="S3166" i="1"/>
  <c r="S3162" i="1"/>
  <c r="S3158" i="1"/>
  <c r="S3154" i="1"/>
  <c r="S3150" i="1"/>
  <c r="S3146" i="1"/>
  <c r="S3142" i="1"/>
  <c r="S3167" i="1"/>
  <c r="S3151" i="1"/>
  <c r="S3139" i="1"/>
  <c r="S3134" i="1"/>
  <c r="S3128" i="1"/>
  <c r="S3123" i="1"/>
  <c r="S3119" i="1"/>
  <c r="S3115" i="1"/>
  <c r="S3111" i="1"/>
  <c r="S3107" i="1"/>
  <c r="S3103" i="1"/>
  <c r="S3099" i="1"/>
  <c r="S3095" i="1"/>
  <c r="S3091" i="1"/>
  <c r="S3087" i="1"/>
  <c r="S3083" i="1"/>
  <c r="S3079" i="1"/>
  <c r="S3075" i="1"/>
  <c r="S3071" i="1"/>
  <c r="S3067" i="1"/>
  <c r="S3063" i="1"/>
  <c r="S3059" i="1"/>
  <c r="S3055" i="1"/>
  <c r="S3051" i="1"/>
  <c r="S3047" i="1"/>
  <c r="S3043" i="1"/>
  <c r="S3039" i="1"/>
  <c r="S3035" i="1"/>
  <c r="S3031" i="1"/>
  <c r="S3027" i="1"/>
  <c r="S3023" i="1"/>
  <c r="S3019" i="1"/>
  <c r="S3015" i="1"/>
  <c r="S3011" i="1"/>
  <c r="S3007" i="1"/>
  <c r="S3003" i="1"/>
  <c r="S2999" i="1"/>
  <c r="S2995" i="1"/>
  <c r="S2991" i="1"/>
  <c r="S2987" i="1"/>
  <c r="S2983" i="1"/>
  <c r="S2979" i="1"/>
  <c r="S2975" i="1"/>
  <c r="S2971" i="1"/>
  <c r="S2967" i="1"/>
  <c r="S2963" i="1"/>
  <c r="S2959" i="1"/>
  <c r="S2955" i="1"/>
  <c r="S2951" i="1"/>
  <c r="S2947" i="1"/>
  <c r="S2943" i="1"/>
  <c r="S2939" i="1"/>
  <c r="S2935" i="1"/>
  <c r="S2931" i="1"/>
  <c r="S2927" i="1"/>
  <c r="S2923" i="1"/>
  <c r="S2919" i="1"/>
  <c r="S2915" i="1"/>
  <c r="S2911" i="1"/>
  <c r="S2907" i="1"/>
  <c r="S2903" i="1"/>
  <c r="S2899" i="1"/>
  <c r="S2895" i="1"/>
  <c r="S2891" i="1"/>
  <c r="S2887" i="1"/>
  <c r="S2883" i="1"/>
  <c r="S2879" i="1"/>
  <c r="S2875" i="1"/>
  <c r="S2871" i="1"/>
  <c r="S2867" i="1"/>
  <c r="S2863" i="1"/>
  <c r="S2859" i="1"/>
  <c r="S2855" i="1"/>
  <c r="S2851" i="1"/>
  <c r="S2847" i="1"/>
  <c r="S2843" i="1"/>
  <c r="S2839" i="1"/>
  <c r="S2835" i="1"/>
  <c r="S2831" i="1"/>
  <c r="S2827" i="1"/>
  <c r="S2823" i="1"/>
  <c r="S2819" i="1"/>
  <c r="S2815" i="1"/>
  <c r="S2811" i="1"/>
  <c r="S2807" i="1"/>
  <c r="S2803" i="1"/>
  <c r="S2799" i="1"/>
  <c r="S2795" i="1"/>
  <c r="S2791" i="1"/>
  <c r="S2787" i="1"/>
  <c r="S2783" i="1"/>
  <c r="S2779" i="1"/>
  <c r="S2775" i="1"/>
  <c r="S2771" i="1"/>
  <c r="S2767" i="1"/>
  <c r="S2763" i="1"/>
  <c r="S2759" i="1"/>
  <c r="S2755" i="1"/>
  <c r="S2751" i="1"/>
  <c r="S2747" i="1"/>
  <c r="S2743" i="1"/>
  <c r="S2739" i="1"/>
  <c r="S2735" i="1"/>
  <c r="S2731" i="1"/>
  <c r="S2727" i="1"/>
  <c r="S2723" i="1"/>
  <c r="S2719" i="1"/>
  <c r="S2715" i="1"/>
  <c r="S2711" i="1"/>
  <c r="S2707" i="1"/>
  <c r="S2703" i="1"/>
  <c r="S2699" i="1"/>
  <c r="S2695" i="1"/>
  <c r="S2691" i="1"/>
  <c r="S2687" i="1"/>
  <c r="S2683" i="1"/>
  <c r="S2679" i="1"/>
  <c r="S2675" i="1"/>
  <c r="S2671" i="1"/>
  <c r="S2667" i="1"/>
  <c r="S2663" i="1"/>
  <c r="S2659" i="1"/>
  <c r="S2655" i="1"/>
  <c r="S2651" i="1"/>
  <c r="S2647" i="1"/>
  <c r="S2643" i="1"/>
  <c r="S2639" i="1"/>
  <c r="S2635" i="1"/>
  <c r="S2631" i="1"/>
  <c r="S2627" i="1"/>
  <c r="S2623" i="1"/>
  <c r="S2619" i="1"/>
  <c r="S2615" i="1"/>
  <c r="S2611" i="1"/>
  <c r="S2607" i="1"/>
  <c r="S2603" i="1"/>
  <c r="S2599" i="1"/>
  <c r="S2595" i="1"/>
  <c r="S2591" i="1"/>
  <c r="S2587" i="1"/>
  <c r="S2583" i="1"/>
  <c r="S2579" i="1"/>
  <c r="S2575" i="1"/>
  <c r="S2571" i="1"/>
  <c r="S2567" i="1"/>
  <c r="S2563" i="1"/>
  <c r="S2559" i="1"/>
  <c r="S2555" i="1"/>
  <c r="S2551" i="1"/>
  <c r="S2547" i="1"/>
  <c r="S2543" i="1"/>
  <c r="S2539" i="1"/>
  <c r="S2535" i="1"/>
  <c r="S2531" i="1"/>
  <c r="S2527" i="1"/>
  <c r="S2523" i="1"/>
  <c r="S2519" i="1"/>
  <c r="S2515" i="1"/>
  <c r="S2511" i="1"/>
  <c r="S2507" i="1"/>
  <c r="S2503" i="1"/>
  <c r="S2499" i="1"/>
  <c r="S2495" i="1"/>
  <c r="S2491" i="1"/>
  <c r="S2487" i="1"/>
  <c r="S2483" i="1"/>
  <c r="S2479" i="1"/>
  <c r="S2475" i="1"/>
  <c r="S2471" i="1"/>
  <c r="S2467" i="1"/>
  <c r="S3163" i="1"/>
  <c r="S3147" i="1"/>
  <c r="S3138" i="1"/>
  <c r="S3132" i="1"/>
  <c r="S3127" i="1"/>
  <c r="S3122" i="1"/>
  <c r="S3118" i="1"/>
  <c r="S3114" i="1"/>
  <c r="S3110" i="1"/>
  <c r="S3106" i="1"/>
  <c r="S3102" i="1"/>
  <c r="S3098" i="1"/>
  <c r="S3094" i="1"/>
  <c r="S3090" i="1"/>
  <c r="S3086" i="1"/>
  <c r="S3082" i="1"/>
  <c r="S3078" i="1"/>
  <c r="S3074" i="1"/>
  <c r="S3070" i="1"/>
  <c r="S3066" i="1"/>
  <c r="S3062" i="1"/>
  <c r="S3058" i="1"/>
  <c r="S3054" i="1"/>
  <c r="S3050" i="1"/>
  <c r="S3046" i="1"/>
  <c r="S3042" i="1"/>
  <c r="S3038" i="1"/>
  <c r="S3034" i="1"/>
  <c r="S3030" i="1"/>
  <c r="S3026" i="1"/>
  <c r="S3022" i="1"/>
  <c r="S3018" i="1"/>
  <c r="S3014" i="1"/>
  <c r="S3010" i="1"/>
  <c r="S3006" i="1"/>
  <c r="S3002" i="1"/>
  <c r="S2998" i="1"/>
  <c r="S2994" i="1"/>
  <c r="S2990" i="1"/>
  <c r="S2986" i="1"/>
  <c r="S2982" i="1"/>
  <c r="S2978" i="1"/>
  <c r="S2974" i="1"/>
  <c r="S2970" i="1"/>
  <c r="S2966" i="1"/>
  <c r="S2962" i="1"/>
  <c r="S2958" i="1"/>
  <c r="S2954" i="1"/>
  <c r="S2950" i="1"/>
  <c r="S2946" i="1"/>
  <c r="S2942" i="1"/>
  <c r="S2938" i="1"/>
  <c r="S2934" i="1"/>
  <c r="S2930" i="1"/>
  <c r="S2926" i="1"/>
  <c r="S2922" i="1"/>
  <c r="S2918" i="1"/>
  <c r="S2914" i="1"/>
  <c r="S2910" i="1"/>
  <c r="S2906" i="1"/>
  <c r="S2902" i="1"/>
  <c r="S2898" i="1"/>
  <c r="S2894" i="1"/>
  <c r="S2890" i="1"/>
  <c r="S2886" i="1"/>
  <c r="S2882" i="1"/>
  <c r="S2878" i="1"/>
  <c r="S2874" i="1"/>
  <c r="S2870" i="1"/>
  <c r="S2866" i="1"/>
  <c r="S2862" i="1"/>
  <c r="S2858" i="1"/>
  <c r="S2854" i="1"/>
  <c r="S2850" i="1"/>
  <c r="S2846" i="1"/>
  <c r="S2842" i="1"/>
  <c r="S2838" i="1"/>
  <c r="S2834" i="1"/>
  <c r="S2830" i="1"/>
  <c r="S2826" i="1"/>
  <c r="S2822" i="1"/>
  <c r="S2818" i="1"/>
  <c r="S2814" i="1"/>
  <c r="S2810" i="1"/>
  <c r="S2806" i="1"/>
  <c r="S2802" i="1"/>
  <c r="S2798" i="1"/>
  <c r="S2794" i="1"/>
  <c r="S2790" i="1"/>
  <c r="S2786" i="1"/>
  <c r="S2782" i="1"/>
  <c r="S2778" i="1"/>
  <c r="S2774" i="1"/>
  <c r="S2770" i="1"/>
  <c r="S2766" i="1"/>
  <c r="S2762" i="1"/>
  <c r="S2758" i="1"/>
  <c r="S2754" i="1"/>
  <c r="S2750" i="1"/>
  <c r="S2746" i="1"/>
  <c r="S2742" i="1"/>
  <c r="S2738" i="1"/>
  <c r="S2734" i="1"/>
  <c r="S2730" i="1"/>
  <c r="S2726" i="1"/>
  <c r="S2722" i="1"/>
  <c r="S2718" i="1"/>
  <c r="S2714" i="1"/>
  <c r="S2710" i="1"/>
  <c r="S2706" i="1"/>
  <c r="S2702" i="1"/>
  <c r="S2698" i="1"/>
  <c r="S2694" i="1"/>
  <c r="S2690" i="1"/>
  <c r="S2686" i="1"/>
  <c r="S2682" i="1"/>
  <c r="S2678" i="1"/>
  <c r="S2674" i="1"/>
  <c r="S2670" i="1"/>
  <c r="S2666" i="1"/>
  <c r="S2662" i="1"/>
  <c r="S2658" i="1"/>
  <c r="S2654" i="1"/>
  <c r="S2650" i="1"/>
  <c r="S2646" i="1"/>
  <c r="S2642" i="1"/>
  <c r="S2638" i="1"/>
  <c r="S2634" i="1"/>
  <c r="S2630" i="1"/>
  <c r="S2626" i="1"/>
  <c r="S2622" i="1"/>
  <c r="S2618" i="1"/>
  <c r="S2614" i="1"/>
  <c r="S2610" i="1"/>
  <c r="S2606" i="1"/>
  <c r="S2602" i="1"/>
  <c r="S2598" i="1"/>
  <c r="S2594" i="1"/>
  <c r="S2590" i="1"/>
  <c r="S2586" i="1"/>
  <c r="S2582" i="1"/>
  <c r="S2578" i="1"/>
  <c r="S2574" i="1"/>
  <c r="S2570" i="1"/>
  <c r="S2566" i="1"/>
  <c r="S2562" i="1"/>
  <c r="S2558" i="1"/>
  <c r="S2554" i="1"/>
  <c r="S2550" i="1"/>
  <c r="S2546" i="1"/>
  <c r="S2542" i="1"/>
  <c r="S2538" i="1"/>
  <c r="S2534" i="1"/>
  <c r="S2530" i="1"/>
  <c r="S2526" i="1"/>
  <c r="S2522" i="1"/>
  <c r="S2518" i="1"/>
  <c r="S2514" i="1"/>
  <c r="S2510" i="1"/>
  <c r="S2506" i="1"/>
  <c r="S2502" i="1"/>
  <c r="S2498" i="1"/>
  <c r="S2494" i="1"/>
  <c r="S2490" i="1"/>
  <c r="S2486" i="1"/>
  <c r="S2482" i="1"/>
  <c r="S2478" i="1"/>
  <c r="S2474" i="1"/>
  <c r="S2470" i="1"/>
  <c r="S2466" i="1"/>
  <c r="S3159" i="1"/>
  <c r="S3143" i="1"/>
  <c r="S3136" i="1"/>
  <c r="S3131" i="1"/>
  <c r="S3126" i="1"/>
  <c r="S3121" i="1"/>
  <c r="S3117" i="1"/>
  <c r="S3113" i="1"/>
  <c r="S3109" i="1"/>
  <c r="S3105" i="1"/>
  <c r="S3101" i="1"/>
  <c r="S3097" i="1"/>
  <c r="S3093" i="1"/>
  <c r="S3089" i="1"/>
  <c r="S3085" i="1"/>
  <c r="S3081" i="1"/>
  <c r="S3077" i="1"/>
  <c r="S3073" i="1"/>
  <c r="S3069" i="1"/>
  <c r="S3065" i="1"/>
  <c r="S3061" i="1"/>
  <c r="S3057" i="1"/>
  <c r="S3053" i="1"/>
  <c r="S3049" i="1"/>
  <c r="S3045" i="1"/>
  <c r="S3041" i="1"/>
  <c r="S3037" i="1"/>
  <c r="S3033" i="1"/>
  <c r="S3029" i="1"/>
  <c r="S3025" i="1"/>
  <c r="S3021" i="1"/>
  <c r="S3017" i="1"/>
  <c r="S3013" i="1"/>
  <c r="S3009" i="1"/>
  <c r="S3005" i="1"/>
  <c r="S3001" i="1"/>
  <c r="S2997" i="1"/>
  <c r="S2993" i="1"/>
  <c r="S2989" i="1"/>
  <c r="S2985" i="1"/>
  <c r="S2981" i="1"/>
  <c r="S2977" i="1"/>
  <c r="S2973" i="1"/>
  <c r="S2969" i="1"/>
  <c r="S2965" i="1"/>
  <c r="S2961" i="1"/>
  <c r="S2957" i="1"/>
  <c r="S2953" i="1"/>
  <c r="S2949" i="1"/>
  <c r="S2945" i="1"/>
  <c r="S2941" i="1"/>
  <c r="S2937" i="1"/>
  <c r="S2933" i="1"/>
  <c r="S2929" i="1"/>
  <c r="S2925" i="1"/>
  <c r="S2921" i="1"/>
  <c r="S2917" i="1"/>
  <c r="S2913" i="1"/>
  <c r="S2909" i="1"/>
  <c r="S2905" i="1"/>
  <c r="S2901" i="1"/>
  <c r="S2897" i="1"/>
  <c r="S2893" i="1"/>
  <c r="S2889" i="1"/>
  <c r="S2885" i="1"/>
  <c r="S2881" i="1"/>
  <c r="S2877" i="1"/>
  <c r="S2873" i="1"/>
  <c r="S2869" i="1"/>
  <c r="S2865" i="1"/>
  <c r="S2861" i="1"/>
  <c r="S2857" i="1"/>
  <c r="S2853" i="1"/>
  <c r="S2849" i="1"/>
  <c r="S2845" i="1"/>
  <c r="S2841" i="1"/>
  <c r="S2837" i="1"/>
  <c r="S2833" i="1"/>
  <c r="S2829" i="1"/>
  <c r="S2825" i="1"/>
  <c r="S2821" i="1"/>
  <c r="S2817" i="1"/>
  <c r="S2813" i="1"/>
  <c r="S2809" i="1"/>
  <c r="S2805" i="1"/>
  <c r="S2801" i="1"/>
  <c r="S2797" i="1"/>
  <c r="S2793" i="1"/>
  <c r="S2789" i="1"/>
  <c r="S2785" i="1"/>
  <c r="S2781" i="1"/>
  <c r="S2777" i="1"/>
  <c r="S2773" i="1"/>
  <c r="S2769" i="1"/>
  <c r="S2765" i="1"/>
  <c r="S2761" i="1"/>
  <c r="S2757" i="1"/>
  <c r="S2753" i="1"/>
  <c r="S2749" i="1"/>
  <c r="S2745" i="1"/>
  <c r="S2741" i="1"/>
  <c r="S2737" i="1"/>
  <c r="S2733" i="1"/>
  <c r="S2729" i="1"/>
  <c r="S2725" i="1"/>
  <c r="S2721" i="1"/>
  <c r="S2717" i="1"/>
  <c r="S2713" i="1"/>
  <c r="S2709" i="1"/>
  <c r="S2705" i="1"/>
  <c r="S2701" i="1"/>
  <c r="S2697" i="1"/>
  <c r="S2693" i="1"/>
  <c r="S2689" i="1"/>
  <c r="S2685" i="1"/>
  <c r="S2681" i="1"/>
  <c r="S2677" i="1"/>
  <c r="S2673" i="1"/>
  <c r="S2669" i="1"/>
  <c r="S2665" i="1"/>
  <c r="S2661" i="1"/>
  <c r="S2657" i="1"/>
  <c r="S2653" i="1"/>
  <c r="S2649" i="1"/>
  <c r="S2645" i="1"/>
  <c r="S2641" i="1"/>
  <c r="S2637" i="1"/>
  <c r="S2633" i="1"/>
  <c r="S2629" i="1"/>
  <c r="S2625" i="1"/>
  <c r="S2621" i="1"/>
  <c r="S2617" i="1"/>
  <c r="S2613" i="1"/>
  <c r="S2609" i="1"/>
  <c r="S2605" i="1"/>
  <c r="S2601" i="1"/>
  <c r="S2597" i="1"/>
  <c r="S2593" i="1"/>
  <c r="S2589" i="1"/>
  <c r="S2585" i="1"/>
  <c r="S2581" i="1"/>
  <c r="S2577" i="1"/>
  <c r="S2573" i="1"/>
  <c r="S2569" i="1"/>
  <c r="S2565" i="1"/>
  <c r="S2561" i="1"/>
  <c r="S2557" i="1"/>
  <c r="S2553" i="1"/>
  <c r="S2549" i="1"/>
  <c r="S2545" i="1"/>
  <c r="S2541" i="1"/>
  <c r="S2537" i="1"/>
  <c r="S2533" i="1"/>
  <c r="S2529" i="1"/>
  <c r="S2525" i="1"/>
  <c r="S2521" i="1"/>
  <c r="S2517" i="1"/>
  <c r="S2513" i="1"/>
  <c r="S2509" i="1"/>
  <c r="S2505" i="1"/>
  <c r="S2501" i="1"/>
  <c r="S2497" i="1"/>
  <c r="S2493" i="1"/>
  <c r="S3155" i="1"/>
  <c r="S3140" i="1"/>
  <c r="S3135" i="1"/>
  <c r="S3130" i="1"/>
  <c r="S3124" i="1"/>
  <c r="S3120" i="1"/>
  <c r="S3116" i="1"/>
  <c r="S3112" i="1"/>
  <c r="S3108" i="1"/>
  <c r="S3104" i="1"/>
  <c r="S3100" i="1"/>
  <c r="S3096" i="1"/>
  <c r="S3092" i="1"/>
  <c r="S3088" i="1"/>
  <c r="S3084" i="1"/>
  <c r="S3080" i="1"/>
  <c r="S3076" i="1"/>
  <c r="S3072" i="1"/>
  <c r="S3068" i="1"/>
  <c r="S3064" i="1"/>
  <c r="S3060" i="1"/>
  <c r="S3056" i="1"/>
  <c r="S3052" i="1"/>
  <c r="S3048" i="1"/>
  <c r="S3044" i="1"/>
  <c r="S3040" i="1"/>
  <c r="S3036" i="1"/>
  <c r="S3032" i="1"/>
  <c r="S3028" i="1"/>
  <c r="S3024" i="1"/>
  <c r="S3020" i="1"/>
  <c r="S3016" i="1"/>
  <c r="S3012" i="1"/>
  <c r="S3008" i="1"/>
  <c r="S3004" i="1"/>
  <c r="S3000" i="1"/>
  <c r="S2996" i="1"/>
  <c r="S2992" i="1"/>
  <c r="S2988" i="1"/>
  <c r="S2984" i="1"/>
  <c r="S2980" i="1"/>
  <c r="S2976" i="1"/>
  <c r="S2972" i="1"/>
  <c r="S2968" i="1"/>
  <c r="S2964" i="1"/>
  <c r="S2960" i="1"/>
  <c r="S2956" i="1"/>
  <c r="S2952" i="1"/>
  <c r="S2948" i="1"/>
  <c r="S2944" i="1"/>
  <c r="S2940" i="1"/>
  <c r="S2936" i="1"/>
  <c r="S2932" i="1"/>
  <c r="S2928" i="1"/>
  <c r="S2924" i="1"/>
  <c r="S2920" i="1"/>
  <c r="S2916" i="1"/>
  <c r="S2912" i="1"/>
  <c r="S2908" i="1"/>
  <c r="S2904" i="1"/>
  <c r="S2900" i="1"/>
  <c r="S2896" i="1"/>
  <c r="S2892" i="1"/>
  <c r="S2888" i="1"/>
  <c r="S2884" i="1"/>
  <c r="S2880" i="1"/>
  <c r="S2876" i="1"/>
  <c r="S2872" i="1"/>
  <c r="S2868" i="1"/>
  <c r="S2864" i="1"/>
  <c r="S2860" i="1"/>
  <c r="S2856" i="1"/>
  <c r="S2852" i="1"/>
  <c r="S2848" i="1"/>
  <c r="S2844" i="1"/>
  <c r="S2840" i="1"/>
  <c r="S2836" i="1"/>
  <c r="S2832" i="1"/>
  <c r="S2828" i="1"/>
  <c r="S2824" i="1"/>
  <c r="S2820" i="1"/>
  <c r="S2816" i="1"/>
  <c r="S2812" i="1"/>
  <c r="S2808" i="1"/>
  <c r="S2804" i="1"/>
  <c r="S2800" i="1"/>
  <c r="S2796" i="1"/>
  <c r="S2792" i="1"/>
  <c r="S2788" i="1"/>
  <c r="S2784" i="1"/>
  <c r="S2780" i="1"/>
  <c r="S2776" i="1"/>
  <c r="S2772" i="1"/>
  <c r="S2768" i="1"/>
  <c r="S2764" i="1"/>
  <c r="S2760" i="1"/>
  <c r="S2756" i="1"/>
  <c r="S2752" i="1"/>
  <c r="S2748" i="1"/>
  <c r="S2744" i="1"/>
  <c r="S2740" i="1"/>
  <c r="S2736" i="1"/>
  <c r="S2732" i="1"/>
  <c r="S2728" i="1"/>
  <c r="S2724" i="1"/>
  <c r="S2720" i="1"/>
  <c r="S2716" i="1"/>
  <c r="S2712" i="1"/>
  <c r="S2708" i="1"/>
  <c r="S2704" i="1"/>
  <c r="S2700" i="1"/>
  <c r="S2696" i="1"/>
  <c r="S2692" i="1"/>
  <c r="S2688" i="1"/>
  <c r="S2684" i="1"/>
  <c r="S2680" i="1"/>
  <c r="S2676" i="1"/>
  <c r="S2672" i="1"/>
  <c r="S2668" i="1"/>
  <c r="S2664" i="1"/>
  <c r="S2660" i="1"/>
  <c r="S2656" i="1"/>
  <c r="S2652" i="1"/>
  <c r="S2648" i="1"/>
  <c r="S2644" i="1"/>
  <c r="S2640" i="1"/>
  <c r="S2636" i="1"/>
  <c r="S2632" i="1"/>
  <c r="S2628" i="1"/>
  <c r="S2624" i="1"/>
  <c r="S2620" i="1"/>
  <c r="S2616" i="1"/>
  <c r="S2612" i="1"/>
  <c r="S2608" i="1"/>
  <c r="S2604" i="1"/>
  <c r="S2600" i="1"/>
  <c r="S2596" i="1"/>
  <c r="S2592" i="1"/>
  <c r="S2588" i="1"/>
  <c r="S2584" i="1"/>
  <c r="S2580" i="1"/>
  <c r="S2576" i="1"/>
  <c r="S2572" i="1"/>
  <c r="S2568" i="1"/>
  <c r="S2564" i="1"/>
  <c r="S2560" i="1"/>
  <c r="S2556" i="1"/>
  <c r="S2552" i="1"/>
  <c r="S2548" i="1"/>
  <c r="S2544" i="1"/>
  <c r="S2540" i="1"/>
  <c r="S2536" i="1"/>
  <c r="S2532" i="1"/>
  <c r="S2528" i="1"/>
  <c r="S2524" i="1"/>
  <c r="S2520" i="1"/>
  <c r="S2516" i="1"/>
  <c r="S2512" i="1"/>
  <c r="S2508" i="1"/>
  <c r="S2504" i="1"/>
  <c r="S2500" i="1"/>
  <c r="S2496" i="1"/>
  <c r="S2492" i="1"/>
  <c r="S2488" i="1"/>
  <c r="S2484" i="1"/>
  <c r="S2480" i="1"/>
  <c r="S2476" i="1"/>
  <c r="S2472" i="1"/>
  <c r="S2468" i="1"/>
  <c r="S2464" i="1"/>
  <c r="S2489" i="1"/>
  <c r="S2473" i="1"/>
  <c r="S2462" i="1"/>
  <c r="S2458" i="1"/>
  <c r="S2454" i="1"/>
  <c r="S2450" i="1"/>
  <c r="S2446" i="1"/>
  <c r="S2442" i="1"/>
  <c r="S2438" i="1"/>
  <c r="S2434" i="1"/>
  <c r="S2430" i="1"/>
  <c r="S2426" i="1"/>
  <c r="S2422" i="1"/>
  <c r="S2418" i="1"/>
  <c r="S2414" i="1"/>
  <c r="S2410" i="1"/>
  <c r="S2406" i="1"/>
  <c r="S2402" i="1"/>
  <c r="S2398" i="1"/>
  <c r="S2394" i="1"/>
  <c r="S2390" i="1"/>
  <c r="S2386" i="1"/>
  <c r="S2382" i="1"/>
  <c r="S2378" i="1"/>
  <c r="S2374" i="1"/>
  <c r="S2370" i="1"/>
  <c r="S2366" i="1"/>
  <c r="S2362" i="1"/>
  <c r="S2358" i="1"/>
  <c r="S2354" i="1"/>
  <c r="S2350" i="1"/>
  <c r="S2346" i="1"/>
  <c r="S2342" i="1"/>
  <c r="S2338" i="1"/>
  <c r="S2334" i="1"/>
  <c r="S2330" i="1"/>
  <c r="S2326" i="1"/>
  <c r="S2322" i="1"/>
  <c r="S2318" i="1"/>
  <c r="S2314" i="1"/>
  <c r="S2310" i="1"/>
  <c r="S2306" i="1"/>
  <c r="S2302" i="1"/>
  <c r="S2298" i="1"/>
  <c r="S2294" i="1"/>
  <c r="S2290" i="1"/>
  <c r="S2286" i="1"/>
  <c r="S2282" i="1"/>
  <c r="S2278" i="1"/>
  <c r="S2274" i="1"/>
  <c r="S2270" i="1"/>
  <c r="S2266" i="1"/>
  <c r="S2262" i="1"/>
  <c r="S2258" i="1"/>
  <c r="S2254" i="1"/>
  <c r="S2250" i="1"/>
  <c r="S2246" i="1"/>
  <c r="S2242" i="1"/>
  <c r="S2238" i="1"/>
  <c r="S2234" i="1"/>
  <c r="S2230" i="1"/>
  <c r="S2226" i="1"/>
  <c r="S2222" i="1"/>
  <c r="S2218" i="1"/>
  <c r="S2214" i="1"/>
  <c r="S2210" i="1"/>
  <c r="S2206" i="1"/>
  <c r="S2202" i="1"/>
  <c r="S2198" i="1"/>
  <c r="S2194" i="1"/>
  <c r="S2190" i="1"/>
  <c r="S2186" i="1"/>
  <c r="S2182" i="1"/>
  <c r="S2178" i="1"/>
  <c r="S2174" i="1"/>
  <c r="S2170" i="1"/>
  <c r="S2166" i="1"/>
  <c r="S2162" i="1"/>
  <c r="S2158" i="1"/>
  <c r="S2154" i="1"/>
  <c r="S2150" i="1"/>
  <c r="S2146" i="1"/>
  <c r="S2142" i="1"/>
  <c r="S2138" i="1"/>
  <c r="S2134" i="1"/>
  <c r="S2130" i="1"/>
  <c r="S2126" i="1"/>
  <c r="S2122" i="1"/>
  <c r="S2118" i="1"/>
  <c r="S2114" i="1"/>
  <c r="S2110" i="1"/>
  <c r="S2106" i="1"/>
  <c r="S2102" i="1"/>
  <c r="S2098" i="1"/>
  <c r="S2094" i="1"/>
  <c r="S2090" i="1"/>
  <c r="S2086" i="1"/>
  <c r="S2082" i="1"/>
  <c r="S2078" i="1"/>
  <c r="S2074" i="1"/>
  <c r="S2070" i="1"/>
  <c r="S2066" i="1"/>
  <c r="S2062" i="1"/>
  <c r="S2058" i="1"/>
  <c r="S2054" i="1"/>
  <c r="S2050" i="1"/>
  <c r="S2046" i="1"/>
  <c r="S2042" i="1"/>
  <c r="S2038" i="1"/>
  <c r="S2034" i="1"/>
  <c r="S2030" i="1"/>
  <c r="S2026" i="1"/>
  <c r="S2022" i="1"/>
  <c r="S2018" i="1"/>
  <c r="S2014" i="1"/>
  <c r="S2010" i="1"/>
  <c r="S2006" i="1"/>
  <c r="S2002" i="1"/>
  <c r="S1998" i="1"/>
  <c r="S1994" i="1"/>
  <c r="S1990" i="1"/>
  <c r="S1986" i="1"/>
  <c r="S1982" i="1"/>
  <c r="S1978" i="1"/>
  <c r="S1974" i="1"/>
  <c r="S1970" i="1"/>
  <c r="S1966" i="1"/>
  <c r="S1962" i="1"/>
  <c r="S1958" i="1"/>
  <c r="S1954" i="1"/>
  <c r="S1950" i="1"/>
  <c r="S1946" i="1"/>
  <c r="S1942" i="1"/>
  <c r="S1938" i="1"/>
  <c r="S1934" i="1"/>
  <c r="S1930" i="1"/>
  <c r="S1926" i="1"/>
  <c r="S1922" i="1"/>
  <c r="S1918" i="1"/>
  <c r="S1914" i="1"/>
  <c r="S1910" i="1"/>
  <c r="S1906" i="1"/>
  <c r="S1902" i="1"/>
  <c r="S1898" i="1"/>
  <c r="S1894" i="1"/>
  <c r="S1890" i="1"/>
  <c r="S1886" i="1"/>
  <c r="S1882" i="1"/>
  <c r="S1878" i="1"/>
  <c r="S1874" i="1"/>
  <c r="S1870" i="1"/>
  <c r="S1866" i="1"/>
  <c r="S1862" i="1"/>
  <c r="S1858" i="1"/>
  <c r="S1854" i="1"/>
  <c r="S1850" i="1"/>
  <c r="S1846" i="1"/>
  <c r="S1842" i="1"/>
  <c r="S1838" i="1"/>
  <c r="S1834" i="1"/>
  <c r="S1830" i="1"/>
  <c r="S1826" i="1"/>
  <c r="S1822" i="1"/>
  <c r="S1818" i="1"/>
  <c r="S1814" i="1"/>
  <c r="S1810" i="1"/>
  <c r="S1806" i="1"/>
  <c r="S1802" i="1"/>
  <c r="S1798" i="1"/>
  <c r="S1794" i="1"/>
  <c r="S1790" i="1"/>
  <c r="S2485" i="1"/>
  <c r="S2469" i="1"/>
  <c r="S2461" i="1"/>
  <c r="S2457" i="1"/>
  <c r="S2453" i="1"/>
  <c r="S2449" i="1"/>
  <c r="S2445" i="1"/>
  <c r="S2441" i="1"/>
  <c r="S2437" i="1"/>
  <c r="S2433" i="1"/>
  <c r="S2429" i="1"/>
  <c r="S2425" i="1"/>
  <c r="S2421" i="1"/>
  <c r="S2417" i="1"/>
  <c r="S2413" i="1"/>
  <c r="S2409" i="1"/>
  <c r="S2405" i="1"/>
  <c r="S2401" i="1"/>
  <c r="S2397" i="1"/>
  <c r="S2393" i="1"/>
  <c r="S2389" i="1"/>
  <c r="S2385" i="1"/>
  <c r="S2381" i="1"/>
  <c r="S2377" i="1"/>
  <c r="S2373" i="1"/>
  <c r="S2369" i="1"/>
  <c r="S2365" i="1"/>
  <c r="S2361" i="1"/>
  <c r="S2357" i="1"/>
  <c r="S2353" i="1"/>
  <c r="S2349" i="1"/>
  <c r="S2345" i="1"/>
  <c r="S2341" i="1"/>
  <c r="S2337" i="1"/>
  <c r="S2333" i="1"/>
  <c r="S2329" i="1"/>
  <c r="S2325" i="1"/>
  <c r="S2321" i="1"/>
  <c r="S2317" i="1"/>
  <c r="S2313" i="1"/>
  <c r="S2309" i="1"/>
  <c r="S2305" i="1"/>
  <c r="S2301" i="1"/>
  <c r="S2297" i="1"/>
  <c r="S2293" i="1"/>
  <c r="S2289" i="1"/>
  <c r="S2285" i="1"/>
  <c r="S2281" i="1"/>
  <c r="S2277" i="1"/>
  <c r="S2273" i="1"/>
  <c r="S2269" i="1"/>
  <c r="S2265" i="1"/>
  <c r="S2261" i="1"/>
  <c r="S2257" i="1"/>
  <c r="S2253" i="1"/>
  <c r="S2249" i="1"/>
  <c r="S2245" i="1"/>
  <c r="S2241" i="1"/>
  <c r="S2237" i="1"/>
  <c r="S2233" i="1"/>
  <c r="S2229" i="1"/>
  <c r="S2225" i="1"/>
  <c r="S2221" i="1"/>
  <c r="S2217" i="1"/>
  <c r="S2213" i="1"/>
  <c r="S2209" i="1"/>
  <c r="S2205" i="1"/>
  <c r="S2201" i="1"/>
  <c r="S2197" i="1"/>
  <c r="S2193" i="1"/>
  <c r="S2189" i="1"/>
  <c r="S2185" i="1"/>
  <c r="S2181" i="1"/>
  <c r="S2177" i="1"/>
  <c r="S2173" i="1"/>
  <c r="S2169" i="1"/>
  <c r="S2165" i="1"/>
  <c r="S2161" i="1"/>
  <c r="S2157" i="1"/>
  <c r="S2153" i="1"/>
  <c r="S2149" i="1"/>
  <c r="S2145" i="1"/>
  <c r="S2141" i="1"/>
  <c r="S2137" i="1"/>
  <c r="S2133" i="1"/>
  <c r="S2129" i="1"/>
  <c r="S2125" i="1"/>
  <c r="S2121" i="1"/>
  <c r="S2117" i="1"/>
  <c r="S2113" i="1"/>
  <c r="S2109" i="1"/>
  <c r="S2105" i="1"/>
  <c r="S2101" i="1"/>
  <c r="S2097" i="1"/>
  <c r="S2093" i="1"/>
  <c r="S2089" i="1"/>
  <c r="S2085" i="1"/>
  <c r="S2081" i="1"/>
  <c r="S2077" i="1"/>
  <c r="S2073" i="1"/>
  <c r="S2069" i="1"/>
  <c r="S2065" i="1"/>
  <c r="S2061" i="1"/>
  <c r="S2057" i="1"/>
  <c r="S2053" i="1"/>
  <c r="S2049" i="1"/>
  <c r="S2045" i="1"/>
  <c r="S2041" i="1"/>
  <c r="S2037" i="1"/>
  <c r="S2033" i="1"/>
  <c r="S2029" i="1"/>
  <c r="S2025" i="1"/>
  <c r="S2021" i="1"/>
  <c r="S2017" i="1"/>
  <c r="S2013" i="1"/>
  <c r="S2009" i="1"/>
  <c r="S2005" i="1"/>
  <c r="S2001" i="1"/>
  <c r="S1997" i="1"/>
  <c r="S1993" i="1"/>
  <c r="S1989" i="1"/>
  <c r="S1985" i="1"/>
  <c r="S1981" i="1"/>
  <c r="S1977" i="1"/>
  <c r="S1973" i="1"/>
  <c r="S1969" i="1"/>
  <c r="S1965" i="1"/>
  <c r="S1961" i="1"/>
  <c r="S1957" i="1"/>
  <c r="S1953" i="1"/>
  <c r="S1949" i="1"/>
  <c r="S1945" i="1"/>
  <c r="S1941" i="1"/>
  <c r="S1937" i="1"/>
  <c r="S1933" i="1"/>
  <c r="S1929" i="1"/>
  <c r="S1925" i="1"/>
  <c r="S1921" i="1"/>
  <c r="S1917" i="1"/>
  <c r="S1913" i="1"/>
  <c r="S1909" i="1"/>
  <c r="S1905" i="1"/>
  <c r="S1901" i="1"/>
  <c r="S1897" i="1"/>
  <c r="S1893" i="1"/>
  <c r="S1889" i="1"/>
  <c r="S1885" i="1"/>
  <c r="S1881" i="1"/>
  <c r="S1877" i="1"/>
  <c r="S1873" i="1"/>
  <c r="S1869" i="1"/>
  <c r="S1865" i="1"/>
  <c r="S1861" i="1"/>
  <c r="S1857" i="1"/>
  <c r="S1853" i="1"/>
  <c r="S1849" i="1"/>
  <c r="S1845" i="1"/>
  <c r="S1841" i="1"/>
  <c r="S1837" i="1"/>
  <c r="S1833" i="1"/>
  <c r="S1829" i="1"/>
  <c r="S1825" i="1"/>
  <c r="S1821" i="1"/>
  <c r="S1817" i="1"/>
  <c r="S1813" i="1"/>
  <c r="S1809" i="1"/>
  <c r="S1805" i="1"/>
  <c r="S1801" i="1"/>
  <c r="S1797" i="1"/>
  <c r="S1793" i="1"/>
  <c r="S2481" i="1"/>
  <c r="S2465" i="1"/>
  <c r="S2460" i="1"/>
  <c r="S2456" i="1"/>
  <c r="S2452" i="1"/>
  <c r="S2448" i="1"/>
  <c r="S2444" i="1"/>
  <c r="S2440" i="1"/>
  <c r="S2436" i="1"/>
  <c r="S2432" i="1"/>
  <c r="S2428" i="1"/>
  <c r="S2424" i="1"/>
  <c r="S2420" i="1"/>
  <c r="S2416" i="1"/>
  <c r="S2412" i="1"/>
  <c r="S2408" i="1"/>
  <c r="S2404" i="1"/>
  <c r="S2400" i="1"/>
  <c r="S2396" i="1"/>
  <c r="S2392" i="1"/>
  <c r="S2388" i="1"/>
  <c r="S2384" i="1"/>
  <c r="S2380" i="1"/>
  <c r="S2376" i="1"/>
  <c r="S2372" i="1"/>
  <c r="S2368" i="1"/>
  <c r="S2364" i="1"/>
  <c r="S2360" i="1"/>
  <c r="S2356" i="1"/>
  <c r="S2352" i="1"/>
  <c r="S2348" i="1"/>
  <c r="S2344" i="1"/>
  <c r="S2340" i="1"/>
  <c r="S2336" i="1"/>
  <c r="S2332" i="1"/>
  <c r="S2328" i="1"/>
  <c r="S2324" i="1"/>
  <c r="S2320" i="1"/>
  <c r="S2316" i="1"/>
  <c r="S2312" i="1"/>
  <c r="S2308" i="1"/>
  <c r="S2304" i="1"/>
  <c r="S2300" i="1"/>
  <c r="S2296" i="1"/>
  <c r="S2292" i="1"/>
  <c r="S2288" i="1"/>
  <c r="S2284" i="1"/>
  <c r="S2280" i="1"/>
  <c r="S2276" i="1"/>
  <c r="S2272" i="1"/>
  <c r="S2268" i="1"/>
  <c r="S2264" i="1"/>
  <c r="S2260" i="1"/>
  <c r="S2256" i="1"/>
  <c r="S2252" i="1"/>
  <c r="S2248" i="1"/>
  <c r="S2244" i="1"/>
  <c r="S2240" i="1"/>
  <c r="S2236" i="1"/>
  <c r="S2232" i="1"/>
  <c r="S2228" i="1"/>
  <c r="S2224" i="1"/>
  <c r="S2220" i="1"/>
  <c r="S2216" i="1"/>
  <c r="S2212" i="1"/>
  <c r="S2208" i="1"/>
  <c r="S2204" i="1"/>
  <c r="S2200" i="1"/>
  <c r="S2196" i="1"/>
  <c r="S2192" i="1"/>
  <c r="S2188" i="1"/>
  <c r="S2184" i="1"/>
  <c r="S2180" i="1"/>
  <c r="S2176" i="1"/>
  <c r="S2172" i="1"/>
  <c r="S2168" i="1"/>
  <c r="S2164" i="1"/>
  <c r="S2160" i="1"/>
  <c r="S2156" i="1"/>
  <c r="S2152" i="1"/>
  <c r="S2148" i="1"/>
  <c r="S2144" i="1"/>
  <c r="S2140" i="1"/>
  <c r="S2136" i="1"/>
  <c r="S2132" i="1"/>
  <c r="S2128" i="1"/>
  <c r="S2124" i="1"/>
  <c r="S2120" i="1"/>
  <c r="S2116" i="1"/>
  <c r="S2112" i="1"/>
  <c r="S2108" i="1"/>
  <c r="S2104" i="1"/>
  <c r="S2100" i="1"/>
  <c r="S2096" i="1"/>
  <c r="S2092" i="1"/>
  <c r="S2088" i="1"/>
  <c r="S2084" i="1"/>
  <c r="S2080" i="1"/>
  <c r="S2076" i="1"/>
  <c r="S2072" i="1"/>
  <c r="S2068" i="1"/>
  <c r="S2064" i="1"/>
  <c r="S2060" i="1"/>
  <c r="S2056" i="1"/>
  <c r="S2052" i="1"/>
  <c r="S2048" i="1"/>
  <c r="S2044" i="1"/>
  <c r="S2040" i="1"/>
  <c r="S2036" i="1"/>
  <c r="S2032" i="1"/>
  <c r="S2028" i="1"/>
  <c r="S2024" i="1"/>
  <c r="S2020" i="1"/>
  <c r="S2016" i="1"/>
  <c r="S2012" i="1"/>
  <c r="S2008" i="1"/>
  <c r="S2004" i="1"/>
  <c r="S2000" i="1"/>
  <c r="S1996" i="1"/>
  <c r="S1992" i="1"/>
  <c r="S1988" i="1"/>
  <c r="S1984" i="1"/>
  <c r="S1980" i="1"/>
  <c r="S1976" i="1"/>
  <c r="S1972" i="1"/>
  <c r="S1968" i="1"/>
  <c r="S1964" i="1"/>
  <c r="S1960" i="1"/>
  <c r="S1956" i="1"/>
  <c r="S1952" i="1"/>
  <c r="S1948" i="1"/>
  <c r="S1944" i="1"/>
  <c r="S1940" i="1"/>
  <c r="S1936" i="1"/>
  <c r="S1932" i="1"/>
  <c r="S1928" i="1"/>
  <c r="S1924" i="1"/>
  <c r="S1920" i="1"/>
  <c r="S1916" i="1"/>
  <c r="S1912" i="1"/>
  <c r="S1908" i="1"/>
  <c r="S1904" i="1"/>
  <c r="S1900" i="1"/>
  <c r="S1896" i="1"/>
  <c r="S1892" i="1"/>
  <c r="S1888" i="1"/>
  <c r="S1884" i="1"/>
  <c r="S1880" i="1"/>
  <c r="S1876" i="1"/>
  <c r="S1872" i="1"/>
  <c r="S1868" i="1"/>
  <c r="S1864" i="1"/>
  <c r="S1860" i="1"/>
  <c r="S1856" i="1"/>
  <c r="S1852" i="1"/>
  <c r="S1848" i="1"/>
  <c r="S1844" i="1"/>
  <c r="S1840" i="1"/>
  <c r="S1836" i="1"/>
  <c r="S1832" i="1"/>
  <c r="S1828" i="1"/>
  <c r="S1824" i="1"/>
  <c r="S1820" i="1"/>
  <c r="S1816" i="1"/>
  <c r="S1812" i="1"/>
  <c r="S1808" i="1"/>
  <c r="S1804" i="1"/>
  <c r="S1800" i="1"/>
  <c r="S1796" i="1"/>
  <c r="S1792" i="1"/>
  <c r="S2477" i="1"/>
  <c r="S2463" i="1"/>
  <c r="S2459" i="1"/>
  <c r="S2455" i="1"/>
  <c r="S2451" i="1"/>
  <c r="S2447" i="1"/>
  <c r="S2443" i="1"/>
  <c r="S2439" i="1"/>
  <c r="S2435" i="1"/>
  <c r="S2431" i="1"/>
  <c r="S2427" i="1"/>
  <c r="S2423" i="1"/>
  <c r="S2419" i="1"/>
  <c r="S2415" i="1"/>
  <c r="S2411" i="1"/>
  <c r="S2407" i="1"/>
  <c r="S2403" i="1"/>
  <c r="S2399" i="1"/>
  <c r="S2395" i="1"/>
  <c r="S2391" i="1"/>
  <c r="S2387" i="1"/>
  <c r="S2383" i="1"/>
  <c r="S2379" i="1"/>
  <c r="S2375" i="1"/>
  <c r="S2371" i="1"/>
  <c r="S2367" i="1"/>
  <c r="S2363" i="1"/>
  <c r="S2359" i="1"/>
  <c r="S2355" i="1"/>
  <c r="S2351" i="1"/>
  <c r="S2347" i="1"/>
  <c r="S2343" i="1"/>
  <c r="S2339" i="1"/>
  <c r="S2335" i="1"/>
  <c r="S2331" i="1"/>
  <c r="S2327" i="1"/>
  <c r="S2323" i="1"/>
  <c r="S2319" i="1"/>
  <c r="S2315" i="1"/>
  <c r="S2311" i="1"/>
  <c r="S2307" i="1"/>
  <c r="S2303" i="1"/>
  <c r="S2299" i="1"/>
  <c r="S2295" i="1"/>
  <c r="S2291" i="1"/>
  <c r="S2287" i="1"/>
  <c r="S2283" i="1"/>
  <c r="S2279" i="1"/>
  <c r="S2275" i="1"/>
  <c r="S2271" i="1"/>
  <c r="S2267" i="1"/>
  <c r="S2263" i="1"/>
  <c r="S2259" i="1"/>
  <c r="S2255" i="1"/>
  <c r="S2251" i="1"/>
  <c r="S2247" i="1"/>
  <c r="S2243" i="1"/>
  <c r="S2239" i="1"/>
  <c r="S2235" i="1"/>
  <c r="S2231" i="1"/>
  <c r="S2227" i="1"/>
  <c r="S2223" i="1"/>
  <c r="S2219" i="1"/>
  <c r="S2215" i="1"/>
  <c r="S2211" i="1"/>
  <c r="S2207" i="1"/>
  <c r="S2203" i="1"/>
  <c r="S2199" i="1"/>
  <c r="S2195" i="1"/>
  <c r="S2191" i="1"/>
  <c r="S2187" i="1"/>
  <c r="S2183" i="1"/>
  <c r="S2179" i="1"/>
  <c r="S2175" i="1"/>
  <c r="S2171" i="1"/>
  <c r="S2167" i="1"/>
  <c r="S2163" i="1"/>
  <c r="S2159" i="1"/>
  <c r="S2155" i="1"/>
  <c r="S2151" i="1"/>
  <c r="S2147" i="1"/>
  <c r="S2143" i="1"/>
  <c r="S2139" i="1"/>
  <c r="S2135" i="1"/>
  <c r="S2131" i="1"/>
  <c r="S2127" i="1"/>
  <c r="S2123" i="1"/>
  <c r="S2119" i="1"/>
  <c r="S2115" i="1"/>
  <c r="S2111" i="1"/>
  <c r="S2107" i="1"/>
  <c r="S2103" i="1"/>
  <c r="S2099" i="1"/>
  <c r="S2095" i="1"/>
  <c r="S2091" i="1"/>
  <c r="S2087" i="1"/>
  <c r="S2083" i="1"/>
  <c r="S2079" i="1"/>
  <c r="S2075" i="1"/>
  <c r="S2071" i="1"/>
  <c r="S2067" i="1"/>
  <c r="S2063" i="1"/>
  <c r="S2059" i="1"/>
  <c r="S2055" i="1"/>
  <c r="S2051" i="1"/>
  <c r="S2047" i="1"/>
  <c r="S2043" i="1"/>
  <c r="S2039" i="1"/>
  <c r="S2035" i="1"/>
  <c r="S2031" i="1"/>
  <c r="S2027" i="1"/>
  <c r="S2023" i="1"/>
  <c r="S2019" i="1"/>
  <c r="S2015" i="1"/>
  <c r="S2011" i="1"/>
  <c r="S2007" i="1"/>
  <c r="S2003" i="1"/>
  <c r="S1999" i="1"/>
  <c r="S1995" i="1"/>
  <c r="S1991" i="1"/>
  <c r="S1987" i="1"/>
  <c r="S1983" i="1"/>
  <c r="S1979" i="1"/>
  <c r="S1975" i="1"/>
  <c r="S1971" i="1"/>
  <c r="S1967" i="1"/>
  <c r="S1963" i="1"/>
  <c r="S1959" i="1"/>
  <c r="S1955" i="1"/>
  <c r="S1951" i="1"/>
  <c r="S1947" i="1"/>
  <c r="S1943" i="1"/>
  <c r="S1939" i="1"/>
  <c r="S1935" i="1"/>
  <c r="S1931" i="1"/>
  <c r="S1927" i="1"/>
  <c r="S1923" i="1"/>
  <c r="S1919" i="1"/>
  <c r="S1915" i="1"/>
  <c r="S1911" i="1"/>
  <c r="S1907" i="1"/>
  <c r="S1903" i="1"/>
  <c r="S1899" i="1"/>
  <c r="S1895" i="1"/>
  <c r="S1891" i="1"/>
  <c r="S1887" i="1"/>
  <c r="S1883" i="1"/>
  <c r="S1879" i="1"/>
  <c r="S1875" i="1"/>
  <c r="S1871" i="1"/>
  <c r="S1867" i="1"/>
  <c r="S1863" i="1"/>
  <c r="S1859" i="1"/>
  <c r="S1855" i="1"/>
  <c r="S1851" i="1"/>
  <c r="S1847" i="1"/>
  <c r="S1843" i="1"/>
  <c r="S1839" i="1"/>
  <c r="S1835" i="1"/>
  <c r="S1831" i="1"/>
  <c r="S1827" i="1"/>
  <c r="S1823" i="1"/>
  <c r="S1819" i="1"/>
  <c r="S1815" i="1"/>
  <c r="S1811" i="1"/>
  <c r="S1807" i="1"/>
  <c r="S1803" i="1"/>
  <c r="S1799" i="1"/>
  <c r="S1795" i="1"/>
  <c r="S1791" i="1"/>
  <c r="S1789" i="1"/>
  <c r="S1785" i="1"/>
  <c r="S1781" i="1"/>
  <c r="S1777" i="1"/>
  <c r="S1773" i="1"/>
  <c r="S1769" i="1"/>
  <c r="S1765" i="1"/>
  <c r="S1761" i="1"/>
  <c r="S1757" i="1"/>
  <c r="S1753" i="1"/>
  <c r="S1749" i="1"/>
  <c r="S1745" i="1"/>
  <c r="S1741" i="1"/>
  <c r="S1737" i="1"/>
  <c r="S1733" i="1"/>
  <c r="S1729" i="1"/>
  <c r="S1725" i="1"/>
  <c r="S1721" i="1"/>
  <c r="S1717" i="1"/>
  <c r="S1713" i="1"/>
  <c r="S1709" i="1"/>
  <c r="S1705" i="1"/>
  <c r="S1701" i="1"/>
  <c r="S1697" i="1"/>
  <c r="S1693" i="1"/>
  <c r="S1689" i="1"/>
  <c r="S1685" i="1"/>
  <c r="S1681" i="1"/>
  <c r="S1677" i="1"/>
  <c r="S1673" i="1"/>
  <c r="S1669" i="1"/>
  <c r="S1665" i="1"/>
  <c r="S1661" i="1"/>
  <c r="S1657" i="1"/>
  <c r="S1653" i="1"/>
  <c r="S1649" i="1"/>
  <c r="S1645" i="1"/>
  <c r="S1641" i="1"/>
  <c r="S1637" i="1"/>
  <c r="S1633" i="1"/>
  <c r="S1629" i="1"/>
  <c r="S1625" i="1"/>
  <c r="S1621" i="1"/>
  <c r="S1617" i="1"/>
  <c r="S1613" i="1"/>
  <c r="S1609" i="1"/>
  <c r="S1605" i="1"/>
  <c r="S1601" i="1"/>
  <c r="S1597" i="1"/>
  <c r="S1593" i="1"/>
  <c r="S1589" i="1"/>
  <c r="S1585" i="1"/>
  <c r="S1581" i="1"/>
  <c r="S1577" i="1"/>
  <c r="S1573" i="1"/>
  <c r="S1569" i="1"/>
  <c r="S1565" i="1"/>
  <c r="S1561" i="1"/>
  <c r="S1557" i="1"/>
  <c r="S1553" i="1"/>
  <c r="S1549" i="1"/>
  <c r="S1545" i="1"/>
  <c r="S1541" i="1"/>
  <c r="S1537" i="1"/>
  <c r="S1533" i="1"/>
  <c r="S1529" i="1"/>
  <c r="S1525" i="1"/>
  <c r="S1521" i="1"/>
  <c r="S1517" i="1"/>
  <c r="S1513" i="1"/>
  <c r="S1509" i="1"/>
  <c r="S1505" i="1"/>
  <c r="S1501" i="1"/>
  <c r="S1497" i="1"/>
  <c r="S1493" i="1"/>
  <c r="S1489" i="1"/>
  <c r="S1485" i="1"/>
  <c r="S1481" i="1"/>
  <c r="S1477" i="1"/>
  <c r="S1473" i="1"/>
  <c r="S1469" i="1"/>
  <c r="S1465" i="1"/>
  <c r="S1461" i="1"/>
  <c r="S1457" i="1"/>
  <c r="S1453" i="1"/>
  <c r="S1449" i="1"/>
  <c r="S1445" i="1"/>
  <c r="S1441" i="1"/>
  <c r="S1437" i="1"/>
  <c r="S1433" i="1"/>
  <c r="S1429" i="1"/>
  <c r="S1425" i="1"/>
  <c r="S1421" i="1"/>
  <c r="S1417" i="1"/>
  <c r="S1413" i="1"/>
  <c r="S1409" i="1"/>
  <c r="S1405" i="1"/>
  <c r="S1401" i="1"/>
  <c r="S1397" i="1"/>
  <c r="S1393" i="1"/>
  <c r="S1389" i="1"/>
  <c r="S1385" i="1"/>
  <c r="S1381" i="1"/>
  <c r="S1377" i="1"/>
  <c r="S1373" i="1"/>
  <c r="S1369" i="1"/>
  <c r="S1365" i="1"/>
  <c r="S1361" i="1"/>
  <c r="S1357" i="1"/>
  <c r="S1353" i="1"/>
  <c r="S1349" i="1"/>
  <c r="S1345" i="1"/>
  <c r="S1341" i="1"/>
  <c r="S1337" i="1"/>
  <c r="S1333" i="1"/>
  <c r="S1329" i="1"/>
  <c r="S1325" i="1"/>
  <c r="S1321" i="1"/>
  <c r="S1317" i="1"/>
  <c r="S1313" i="1"/>
  <c r="S1309" i="1"/>
  <c r="S1305" i="1"/>
  <c r="S1301" i="1"/>
  <c r="S1297" i="1"/>
  <c r="S1293" i="1"/>
  <c r="S1289" i="1"/>
  <c r="S1285" i="1"/>
  <c r="S1281" i="1"/>
  <c r="S1277" i="1"/>
  <c r="S1273" i="1"/>
  <c r="S1269" i="1"/>
  <c r="S1265" i="1"/>
  <c r="S1261" i="1"/>
  <c r="S1257" i="1"/>
  <c r="S1253" i="1"/>
  <c r="S1249" i="1"/>
  <c r="S1245" i="1"/>
  <c r="S1241" i="1"/>
  <c r="S1237" i="1"/>
  <c r="S1233" i="1"/>
  <c r="S1229" i="1"/>
  <c r="S1225" i="1"/>
  <c r="S1221" i="1"/>
  <c r="S1217" i="1"/>
  <c r="S1213" i="1"/>
  <c r="S1209" i="1"/>
  <c r="S1205" i="1"/>
  <c r="S1201" i="1"/>
  <c r="S1197" i="1"/>
  <c r="S1193" i="1"/>
  <c r="S1189" i="1"/>
  <c r="S1185" i="1"/>
  <c r="S1181" i="1"/>
  <c r="S1177" i="1"/>
  <c r="S1173" i="1"/>
  <c r="S1169" i="1"/>
  <c r="S1165" i="1"/>
  <c r="S1161" i="1"/>
  <c r="S1157" i="1"/>
  <c r="S1153" i="1"/>
  <c r="S1149" i="1"/>
  <c r="S1145" i="1"/>
  <c r="S1141" i="1"/>
  <c r="S1137" i="1"/>
  <c r="S1133" i="1"/>
  <c r="S1129" i="1"/>
  <c r="S1125" i="1"/>
  <c r="S1121" i="1"/>
  <c r="S1117" i="1"/>
  <c r="S1113" i="1"/>
  <c r="S1109" i="1"/>
  <c r="S1788" i="1"/>
  <c r="S1784" i="1"/>
  <c r="S1780" i="1"/>
  <c r="S1776" i="1"/>
  <c r="S1772" i="1"/>
  <c r="S1768" i="1"/>
  <c r="S1764" i="1"/>
  <c r="S1760" i="1"/>
  <c r="S1756" i="1"/>
  <c r="S1752" i="1"/>
  <c r="S1748" i="1"/>
  <c r="S1744" i="1"/>
  <c r="S1740" i="1"/>
  <c r="S1736" i="1"/>
  <c r="S1732" i="1"/>
  <c r="S1728" i="1"/>
  <c r="S1724" i="1"/>
  <c r="S1720" i="1"/>
  <c r="S1716" i="1"/>
  <c r="S1712" i="1"/>
  <c r="S1708" i="1"/>
  <c r="S1704" i="1"/>
  <c r="S1700" i="1"/>
  <c r="S1696" i="1"/>
  <c r="S1692" i="1"/>
  <c r="S1688" i="1"/>
  <c r="S1684" i="1"/>
  <c r="S1680" i="1"/>
  <c r="S1676" i="1"/>
  <c r="S1672" i="1"/>
  <c r="S1668" i="1"/>
  <c r="S1664" i="1"/>
  <c r="S1660" i="1"/>
  <c r="S1656" i="1"/>
  <c r="S1652" i="1"/>
  <c r="S1648" i="1"/>
  <c r="S1644" i="1"/>
  <c r="S1640" i="1"/>
  <c r="S1636" i="1"/>
  <c r="S1632" i="1"/>
  <c r="S1628" i="1"/>
  <c r="S1624" i="1"/>
  <c r="S1620" i="1"/>
  <c r="S1616" i="1"/>
  <c r="S1612" i="1"/>
  <c r="S1608" i="1"/>
  <c r="S1604" i="1"/>
  <c r="S1600" i="1"/>
  <c r="S1596" i="1"/>
  <c r="S1592" i="1"/>
  <c r="S1588" i="1"/>
  <c r="S1584" i="1"/>
  <c r="S1580" i="1"/>
  <c r="S1576" i="1"/>
  <c r="S1572" i="1"/>
  <c r="S1568" i="1"/>
  <c r="S1564" i="1"/>
  <c r="S1560" i="1"/>
  <c r="S1556" i="1"/>
  <c r="S1552" i="1"/>
  <c r="S1548" i="1"/>
  <c r="S1544" i="1"/>
  <c r="S1540" i="1"/>
  <c r="S1536" i="1"/>
  <c r="S1532" i="1"/>
  <c r="S1528" i="1"/>
  <c r="S1524" i="1"/>
  <c r="S1520" i="1"/>
  <c r="S1516" i="1"/>
  <c r="S1512" i="1"/>
  <c r="S1508" i="1"/>
  <c r="S1504" i="1"/>
  <c r="S1500" i="1"/>
  <c r="S1496" i="1"/>
  <c r="S1492" i="1"/>
  <c r="S1488" i="1"/>
  <c r="S1484" i="1"/>
  <c r="S1480" i="1"/>
  <c r="S1476" i="1"/>
  <c r="S1472" i="1"/>
  <c r="S1468" i="1"/>
  <c r="S1464" i="1"/>
  <c r="S1460" i="1"/>
  <c r="S1456" i="1"/>
  <c r="S1452" i="1"/>
  <c r="S1448" i="1"/>
  <c r="S1444" i="1"/>
  <c r="S1440" i="1"/>
  <c r="S1436" i="1"/>
  <c r="S1432" i="1"/>
  <c r="S1428" i="1"/>
  <c r="S1424" i="1"/>
  <c r="S1420" i="1"/>
  <c r="S1416" i="1"/>
  <c r="S1412" i="1"/>
  <c r="S1408" i="1"/>
  <c r="S1404" i="1"/>
  <c r="S1400" i="1"/>
  <c r="S1396" i="1"/>
  <c r="S1392" i="1"/>
  <c r="S1388" i="1"/>
  <c r="S1384" i="1"/>
  <c r="S1380" i="1"/>
  <c r="S1376" i="1"/>
  <c r="S1372" i="1"/>
  <c r="S1368" i="1"/>
  <c r="S1364" i="1"/>
  <c r="S1360" i="1"/>
  <c r="S1356" i="1"/>
  <c r="S1352" i="1"/>
  <c r="S1348" i="1"/>
  <c r="S1344" i="1"/>
  <c r="S1340" i="1"/>
  <c r="S1336" i="1"/>
  <c r="S1332" i="1"/>
  <c r="S1328" i="1"/>
  <c r="S1324" i="1"/>
  <c r="S1320" i="1"/>
  <c r="S1316" i="1"/>
  <c r="S1312" i="1"/>
  <c r="S1308" i="1"/>
  <c r="S1304" i="1"/>
  <c r="S1300" i="1"/>
  <c r="S1296" i="1"/>
  <c r="S1292" i="1"/>
  <c r="S1288" i="1"/>
  <c r="S1284" i="1"/>
  <c r="S1280" i="1"/>
  <c r="S1276" i="1"/>
  <c r="S1272" i="1"/>
  <c r="S1268" i="1"/>
  <c r="S1264" i="1"/>
  <c r="S1260" i="1"/>
  <c r="S1256" i="1"/>
  <c r="S1252" i="1"/>
  <c r="S1248" i="1"/>
  <c r="S1244" i="1"/>
  <c r="S1240" i="1"/>
  <c r="S1236" i="1"/>
  <c r="S1232" i="1"/>
  <c r="S1228" i="1"/>
  <c r="S1224" i="1"/>
  <c r="S1220" i="1"/>
  <c r="S1216" i="1"/>
  <c r="S1212" i="1"/>
  <c r="S1208" i="1"/>
  <c r="S1204" i="1"/>
  <c r="S1200" i="1"/>
  <c r="S1196" i="1"/>
  <c r="S1192" i="1"/>
  <c r="S1188" i="1"/>
  <c r="S1184" i="1"/>
  <c r="S1180" i="1"/>
  <c r="S1176" i="1"/>
  <c r="S1172" i="1"/>
  <c r="S1168" i="1"/>
  <c r="S1164" i="1"/>
  <c r="S1160" i="1"/>
  <c r="S1156" i="1"/>
  <c r="S1152" i="1"/>
  <c r="S1148" i="1"/>
  <c r="S1144" i="1"/>
  <c r="S1140" i="1"/>
  <c r="S1136" i="1"/>
  <c r="S1132" i="1"/>
  <c r="S1128" i="1"/>
  <c r="S1124" i="1"/>
  <c r="S1120" i="1"/>
  <c r="S1116" i="1"/>
  <c r="S1112" i="1"/>
  <c r="S1108" i="1"/>
  <c r="S1787" i="1"/>
  <c r="S1783" i="1"/>
  <c r="S1779" i="1"/>
  <c r="S1775" i="1"/>
  <c r="S1771" i="1"/>
  <c r="S1767" i="1"/>
  <c r="S1763" i="1"/>
  <c r="S1759" i="1"/>
  <c r="S1755" i="1"/>
  <c r="S1751" i="1"/>
  <c r="S1747" i="1"/>
  <c r="S1743" i="1"/>
  <c r="S1739" i="1"/>
  <c r="S1735" i="1"/>
  <c r="S1731" i="1"/>
  <c r="S1727" i="1"/>
  <c r="S1723" i="1"/>
  <c r="S1719" i="1"/>
  <c r="S1715" i="1"/>
  <c r="S1711" i="1"/>
  <c r="S1707" i="1"/>
  <c r="S1703" i="1"/>
  <c r="S1699" i="1"/>
  <c r="S1695" i="1"/>
  <c r="S1691" i="1"/>
  <c r="S1687" i="1"/>
  <c r="S1683" i="1"/>
  <c r="S1679" i="1"/>
  <c r="S1675" i="1"/>
  <c r="S1671" i="1"/>
  <c r="S1667" i="1"/>
  <c r="S1663" i="1"/>
  <c r="S1659" i="1"/>
  <c r="S1655" i="1"/>
  <c r="S1651" i="1"/>
  <c r="S1647" i="1"/>
  <c r="S1643" i="1"/>
  <c r="S1639" i="1"/>
  <c r="S1635" i="1"/>
  <c r="S1631" i="1"/>
  <c r="S1627" i="1"/>
  <c r="S1623" i="1"/>
  <c r="S1619" i="1"/>
  <c r="S1615" i="1"/>
  <c r="S1611" i="1"/>
  <c r="S1607" i="1"/>
  <c r="S1603" i="1"/>
  <c r="S1599" i="1"/>
  <c r="S1595" i="1"/>
  <c r="S1591" i="1"/>
  <c r="S1587" i="1"/>
  <c r="S1583" i="1"/>
  <c r="S1579" i="1"/>
  <c r="S1575" i="1"/>
  <c r="S1571" i="1"/>
  <c r="S1567" i="1"/>
  <c r="S1563" i="1"/>
  <c r="S1559" i="1"/>
  <c r="S1555" i="1"/>
  <c r="S1551" i="1"/>
  <c r="S1547" i="1"/>
  <c r="S1543" i="1"/>
  <c r="S1539" i="1"/>
  <c r="S1535" i="1"/>
  <c r="S1531" i="1"/>
  <c r="S1527" i="1"/>
  <c r="S1523" i="1"/>
  <c r="S1519" i="1"/>
  <c r="S1515" i="1"/>
  <c r="S1511" i="1"/>
  <c r="S1507" i="1"/>
  <c r="S1503" i="1"/>
  <c r="S1499" i="1"/>
  <c r="S1495" i="1"/>
  <c r="S1491" i="1"/>
  <c r="S1487" i="1"/>
  <c r="S1483" i="1"/>
  <c r="S1479" i="1"/>
  <c r="S1475" i="1"/>
  <c r="S1471" i="1"/>
  <c r="S1467" i="1"/>
  <c r="S1463" i="1"/>
  <c r="S1459" i="1"/>
  <c r="S1455" i="1"/>
  <c r="S1451" i="1"/>
  <c r="S1447" i="1"/>
  <c r="S1443" i="1"/>
  <c r="S1439" i="1"/>
  <c r="S1435" i="1"/>
  <c r="S1431" i="1"/>
  <c r="S1427" i="1"/>
  <c r="S1423" i="1"/>
  <c r="S1419" i="1"/>
  <c r="S1415" i="1"/>
  <c r="S1411" i="1"/>
  <c r="S1407" i="1"/>
  <c r="S1403" i="1"/>
  <c r="S1399" i="1"/>
  <c r="S1395" i="1"/>
  <c r="S1391" i="1"/>
  <c r="S1387" i="1"/>
  <c r="S1383" i="1"/>
  <c r="S1379" i="1"/>
  <c r="S1375" i="1"/>
  <c r="S1371" i="1"/>
  <c r="S1367" i="1"/>
  <c r="S1363" i="1"/>
  <c r="S1359" i="1"/>
  <c r="S1355" i="1"/>
  <c r="S1351" i="1"/>
  <c r="S1347" i="1"/>
  <c r="S1343" i="1"/>
  <c r="S1339" i="1"/>
  <c r="S1335" i="1"/>
  <c r="S1331" i="1"/>
  <c r="S1327" i="1"/>
  <c r="S1323" i="1"/>
  <c r="S1319" i="1"/>
  <c r="S1315" i="1"/>
  <c r="S1311" i="1"/>
  <c r="S1307" i="1"/>
  <c r="S1303" i="1"/>
  <c r="S1299" i="1"/>
  <c r="S1295" i="1"/>
  <c r="S1291" i="1"/>
  <c r="S1287" i="1"/>
  <c r="S1283" i="1"/>
  <c r="S1279" i="1"/>
  <c r="S1275" i="1"/>
  <c r="S1271" i="1"/>
  <c r="S1267" i="1"/>
  <c r="S1263" i="1"/>
  <c r="S1259" i="1"/>
  <c r="S1255" i="1"/>
  <c r="S1251" i="1"/>
  <c r="S1247" i="1"/>
  <c r="S1243" i="1"/>
  <c r="S1239" i="1"/>
  <c r="S1235" i="1"/>
  <c r="S1231" i="1"/>
  <c r="S1227" i="1"/>
  <c r="S1223" i="1"/>
  <c r="S1219" i="1"/>
  <c r="S1215" i="1"/>
  <c r="S1211" i="1"/>
  <c r="S1207" i="1"/>
  <c r="S1203" i="1"/>
  <c r="S1199" i="1"/>
  <c r="S1195" i="1"/>
  <c r="S1191" i="1"/>
  <c r="S1187" i="1"/>
  <c r="S1183" i="1"/>
  <c r="S1179" i="1"/>
  <c r="S1175" i="1"/>
  <c r="S1171" i="1"/>
  <c r="S1167" i="1"/>
  <c r="S1163" i="1"/>
  <c r="S1159" i="1"/>
  <c r="S1155" i="1"/>
  <c r="S1151" i="1"/>
  <c r="S1147" i="1"/>
  <c r="S1143" i="1"/>
  <c r="S1139" i="1"/>
  <c r="S1135" i="1"/>
  <c r="S1131" i="1"/>
  <c r="S1127" i="1"/>
  <c r="S1123" i="1"/>
  <c r="S1119" i="1"/>
  <c r="S1115" i="1"/>
  <c r="S1111" i="1"/>
  <c r="S1107" i="1"/>
  <c r="S1786" i="1"/>
  <c r="S1782" i="1"/>
  <c r="S1778" i="1"/>
  <c r="S1774" i="1"/>
  <c r="S1770" i="1"/>
  <c r="S1766" i="1"/>
  <c r="S1762" i="1"/>
  <c r="S1758" i="1"/>
  <c r="S1754" i="1"/>
  <c r="S1750" i="1"/>
  <c r="S1746" i="1"/>
  <c r="S1742" i="1"/>
  <c r="S1738" i="1"/>
  <c r="S1734" i="1"/>
  <c r="S1730" i="1"/>
  <c r="S1726" i="1"/>
  <c r="S1722" i="1"/>
  <c r="S1718" i="1"/>
  <c r="S1714" i="1"/>
  <c r="S1710" i="1"/>
  <c r="S1706" i="1"/>
  <c r="S1702" i="1"/>
  <c r="S1698" i="1"/>
  <c r="S1694" i="1"/>
  <c r="S1690" i="1"/>
  <c r="S1686" i="1"/>
  <c r="S1682" i="1"/>
  <c r="S1678" i="1"/>
  <c r="S1674" i="1"/>
  <c r="S1670" i="1"/>
  <c r="S1666" i="1"/>
  <c r="S1662" i="1"/>
  <c r="S1658" i="1"/>
  <c r="S1654" i="1"/>
  <c r="S1650" i="1"/>
  <c r="S1646" i="1"/>
  <c r="S1642" i="1"/>
  <c r="S1638" i="1"/>
  <c r="S1634" i="1"/>
  <c r="S1630" i="1"/>
  <c r="S1626" i="1"/>
  <c r="S1622" i="1"/>
  <c r="S1618" i="1"/>
  <c r="S1614" i="1"/>
  <c r="S1610" i="1"/>
  <c r="S1606" i="1"/>
  <c r="S1602" i="1"/>
  <c r="S1598" i="1"/>
  <c r="S1594" i="1"/>
  <c r="S1590" i="1"/>
  <c r="S1586" i="1"/>
  <c r="S1582" i="1"/>
  <c r="S1578" i="1"/>
  <c r="S1574" i="1"/>
  <c r="S1570" i="1"/>
  <c r="S1566" i="1"/>
  <c r="S1562" i="1"/>
  <c r="S1558" i="1"/>
  <c r="S1554" i="1"/>
  <c r="S1550" i="1"/>
  <c r="S1546" i="1"/>
  <c r="S1542" i="1"/>
  <c r="S1538" i="1"/>
  <c r="S1534" i="1"/>
  <c r="S1530" i="1"/>
  <c r="S1526" i="1"/>
  <c r="S1522" i="1"/>
  <c r="S1518" i="1"/>
  <c r="S1514" i="1"/>
  <c r="S1510" i="1"/>
  <c r="S1506" i="1"/>
  <c r="S1502" i="1"/>
  <c r="S1498" i="1"/>
  <c r="S1494" i="1"/>
  <c r="S1490" i="1"/>
  <c r="S1486" i="1"/>
  <c r="S1482" i="1"/>
  <c r="S1478" i="1"/>
  <c r="S1474" i="1"/>
  <c r="S1470" i="1"/>
  <c r="S1466" i="1"/>
  <c r="S1462" i="1"/>
  <c r="S1458" i="1"/>
  <c r="S1454" i="1"/>
  <c r="S1450" i="1"/>
  <c r="S1446" i="1"/>
  <c r="S1442" i="1"/>
  <c r="S1438" i="1"/>
  <c r="S1434" i="1"/>
  <c r="S1430" i="1"/>
  <c r="S1426" i="1"/>
  <c r="S1422" i="1"/>
  <c r="S1418" i="1"/>
  <c r="S1414" i="1"/>
  <c r="S1410" i="1"/>
  <c r="S1406" i="1"/>
  <c r="S1402" i="1"/>
  <c r="S1398" i="1"/>
  <c r="S1394" i="1"/>
  <c r="S1390" i="1"/>
  <c r="S1386" i="1"/>
  <c r="S1382" i="1"/>
  <c r="S1378" i="1"/>
  <c r="S1374" i="1"/>
  <c r="S1370" i="1"/>
  <c r="S1366" i="1"/>
  <c r="S1362" i="1"/>
  <c r="S1358" i="1"/>
  <c r="S1354" i="1"/>
  <c r="S1350" i="1"/>
  <c r="S1346" i="1"/>
  <c r="S1342" i="1"/>
  <c r="S1338" i="1"/>
  <c r="S1334" i="1"/>
  <c r="S1330" i="1"/>
  <c r="S1326" i="1"/>
  <c r="S1322" i="1"/>
  <c r="S1318" i="1"/>
  <c r="S1314" i="1"/>
  <c r="S1310" i="1"/>
  <c r="S1306" i="1"/>
  <c r="S1302" i="1"/>
  <c r="S1298" i="1"/>
  <c r="S1294" i="1"/>
  <c r="S1290" i="1"/>
  <c r="S1286" i="1"/>
  <c r="S1282" i="1"/>
  <c r="S1278" i="1"/>
  <c r="S1274" i="1"/>
  <c r="S1270" i="1"/>
  <c r="S1266" i="1"/>
  <c r="S1262" i="1"/>
  <c r="S1258" i="1"/>
  <c r="S1254" i="1"/>
  <c r="S1250" i="1"/>
  <c r="S1246" i="1"/>
  <c r="S1242" i="1"/>
  <c r="S1238" i="1"/>
  <c r="S1234" i="1"/>
  <c r="S1230" i="1"/>
  <c r="S1226" i="1"/>
  <c r="S1222" i="1"/>
  <c r="S1218" i="1"/>
  <c r="S1214" i="1"/>
  <c r="S1210" i="1"/>
  <c r="S1206" i="1"/>
  <c r="S1202" i="1"/>
  <c r="S1198" i="1"/>
  <c r="S1194" i="1"/>
  <c r="S1190" i="1"/>
  <c r="S1186" i="1"/>
  <c r="S1182" i="1"/>
  <c r="S1178" i="1"/>
  <c r="S1174" i="1"/>
  <c r="S1170" i="1"/>
  <c r="S1166" i="1"/>
  <c r="S1162" i="1"/>
  <c r="S1158" i="1"/>
  <c r="S1154" i="1"/>
  <c r="S1150" i="1"/>
  <c r="S1146" i="1"/>
  <c r="S1142" i="1"/>
  <c r="S1138" i="1"/>
  <c r="S1134" i="1"/>
  <c r="S1130" i="1"/>
  <c r="S1126" i="1"/>
  <c r="S1122" i="1"/>
  <c r="S1118" i="1"/>
  <c r="S1114" i="1"/>
  <c r="S1110" i="1"/>
  <c r="S1106" i="1"/>
  <c r="S1102" i="1"/>
  <c r="S1098" i="1"/>
  <c r="S1094" i="1"/>
  <c r="S1090" i="1"/>
  <c r="S1086" i="1"/>
  <c r="S1082" i="1"/>
  <c r="S1078" i="1"/>
  <c r="S1074" i="1"/>
  <c r="S1070" i="1"/>
  <c r="S1066" i="1"/>
  <c r="S1062" i="1"/>
  <c r="S1058" i="1"/>
  <c r="S1054" i="1"/>
  <c r="S1050" i="1"/>
  <c r="S1046" i="1"/>
  <c r="S1042" i="1"/>
  <c r="S1038" i="1"/>
  <c r="S1034" i="1"/>
  <c r="S1030" i="1"/>
  <c r="S1026" i="1"/>
  <c r="S1022" i="1"/>
  <c r="S1018" i="1"/>
  <c r="S1014" i="1"/>
  <c r="S1010" i="1"/>
  <c r="S1006" i="1"/>
  <c r="S1002" i="1"/>
  <c r="S998" i="1"/>
  <c r="S994" i="1"/>
  <c r="S990" i="1"/>
  <c r="S986" i="1"/>
  <c r="S982" i="1"/>
  <c r="S978" i="1"/>
  <c r="S974" i="1"/>
  <c r="S970" i="1"/>
  <c r="S966" i="1"/>
  <c r="S962" i="1"/>
  <c r="S958" i="1"/>
  <c r="S954" i="1"/>
  <c r="S950" i="1"/>
  <c r="S946" i="1"/>
  <c r="S942" i="1"/>
  <c r="S938" i="1"/>
  <c r="S934" i="1"/>
  <c r="S930" i="1"/>
  <c r="S926" i="1"/>
  <c r="S922" i="1"/>
  <c r="S918" i="1"/>
  <c r="S914" i="1"/>
  <c r="S910" i="1"/>
  <c r="S906" i="1"/>
  <c r="S902" i="1"/>
  <c r="S898" i="1"/>
  <c r="S894" i="1"/>
  <c r="S890" i="1"/>
  <c r="S886" i="1"/>
  <c r="S882" i="1"/>
  <c r="S878" i="1"/>
  <c r="S874" i="1"/>
  <c r="S870" i="1"/>
  <c r="S866" i="1"/>
  <c r="S862" i="1"/>
  <c r="S858" i="1"/>
  <c r="S854" i="1"/>
  <c r="S850" i="1"/>
  <c r="S846" i="1"/>
  <c r="S842" i="1"/>
  <c r="S838" i="1"/>
  <c r="S834" i="1"/>
  <c r="S830" i="1"/>
  <c r="S826" i="1"/>
  <c r="S822" i="1"/>
  <c r="S818" i="1"/>
  <c r="S814" i="1"/>
  <c r="S810" i="1"/>
  <c r="S806" i="1"/>
  <c r="S802" i="1"/>
  <c r="S798" i="1"/>
  <c r="S794" i="1"/>
  <c r="S790" i="1"/>
  <c r="S786" i="1"/>
  <c r="S782" i="1"/>
  <c r="S778" i="1"/>
  <c r="S774" i="1"/>
  <c r="S770" i="1"/>
  <c r="S766" i="1"/>
  <c r="S762" i="1"/>
  <c r="S758" i="1"/>
  <c r="S754" i="1"/>
  <c r="S750" i="1"/>
  <c r="S746" i="1"/>
  <c r="S742" i="1"/>
  <c r="S738" i="1"/>
  <c r="S734" i="1"/>
  <c r="S730" i="1"/>
  <c r="S726" i="1"/>
  <c r="S722" i="1"/>
  <c r="S718" i="1"/>
  <c r="S714" i="1"/>
  <c r="S710" i="1"/>
  <c r="S706" i="1"/>
  <c r="S702" i="1"/>
  <c r="S698" i="1"/>
  <c r="S694" i="1"/>
  <c r="S690" i="1"/>
  <c r="S686" i="1"/>
  <c r="S682" i="1"/>
  <c r="S678" i="1"/>
  <c r="S674" i="1"/>
  <c r="S670" i="1"/>
  <c r="S666" i="1"/>
  <c r="S662" i="1"/>
  <c r="S658" i="1"/>
  <c r="S654" i="1"/>
  <c r="S650" i="1"/>
  <c r="S646" i="1"/>
  <c r="S642" i="1"/>
  <c r="S638" i="1"/>
  <c r="S634" i="1"/>
  <c r="S630" i="1"/>
  <c r="S626" i="1"/>
  <c r="S622" i="1"/>
  <c r="S618" i="1"/>
  <c r="S614" i="1"/>
  <c r="S610" i="1"/>
  <c r="S606" i="1"/>
  <c r="S602" i="1"/>
  <c r="S598" i="1"/>
  <c r="S594" i="1"/>
  <c r="S590" i="1"/>
  <c r="S586" i="1"/>
  <c r="S582" i="1"/>
  <c r="S578" i="1"/>
  <c r="S574" i="1"/>
  <c r="S570" i="1"/>
  <c r="S566" i="1"/>
  <c r="S562" i="1"/>
  <c r="S558" i="1"/>
  <c r="S554" i="1"/>
  <c r="S550" i="1"/>
  <c r="S546" i="1"/>
  <c r="S542" i="1"/>
  <c r="S538" i="1"/>
  <c r="S534" i="1"/>
  <c r="S530" i="1"/>
  <c r="S526" i="1"/>
  <c r="S522" i="1"/>
  <c r="S518" i="1"/>
  <c r="S514" i="1"/>
  <c r="S510" i="1"/>
  <c r="S506" i="1"/>
  <c r="S502" i="1"/>
  <c r="S498" i="1"/>
  <c r="S494" i="1"/>
  <c r="S490" i="1"/>
  <c r="S486" i="1"/>
  <c r="S482" i="1"/>
  <c r="S478" i="1"/>
  <c r="S474" i="1"/>
  <c r="S470" i="1"/>
  <c r="S466" i="1"/>
  <c r="S462" i="1"/>
  <c r="S458" i="1"/>
  <c r="S454" i="1"/>
  <c r="S450" i="1"/>
  <c r="S446" i="1"/>
  <c r="S442" i="1"/>
  <c r="S438" i="1"/>
  <c r="S434" i="1"/>
  <c r="S430" i="1"/>
  <c r="S426" i="1"/>
  <c r="S422" i="1"/>
  <c r="S418" i="1"/>
  <c r="S414" i="1"/>
  <c r="S410" i="1"/>
  <c r="S406" i="1"/>
  <c r="S402" i="1"/>
  <c r="S398" i="1"/>
  <c r="S394" i="1"/>
  <c r="S390" i="1"/>
  <c r="S386" i="1"/>
  <c r="S382" i="1"/>
  <c r="S378" i="1"/>
  <c r="S374" i="1"/>
  <c r="S370" i="1"/>
  <c r="S366" i="1"/>
  <c r="S362" i="1"/>
  <c r="S358" i="1"/>
  <c r="S354" i="1"/>
  <c r="S350" i="1"/>
  <c r="S346" i="1"/>
  <c r="S342" i="1"/>
  <c r="S338" i="1"/>
  <c r="S334" i="1"/>
  <c r="S330" i="1"/>
  <c r="S326" i="1"/>
  <c r="S322" i="1"/>
  <c r="S318" i="1"/>
  <c r="S314" i="1"/>
  <c r="S310" i="1"/>
  <c r="S306" i="1"/>
  <c r="S302" i="1"/>
  <c r="S298" i="1"/>
  <c r="S294" i="1"/>
  <c r="S290" i="1"/>
  <c r="S286" i="1"/>
  <c r="S282" i="1"/>
  <c r="S278" i="1"/>
  <c r="S274" i="1"/>
  <c r="S270" i="1"/>
  <c r="S266" i="1"/>
  <c r="S262" i="1"/>
  <c r="S258" i="1"/>
  <c r="S254" i="1"/>
  <c r="S250" i="1"/>
  <c r="S246" i="1"/>
  <c r="S242" i="1"/>
  <c r="S238" i="1"/>
  <c r="S234" i="1"/>
  <c r="S230" i="1"/>
  <c r="S226" i="1"/>
  <c r="S222" i="1"/>
  <c r="S218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9779" i="1"/>
  <c r="S9775" i="1"/>
  <c r="S9771" i="1"/>
  <c r="S9767" i="1"/>
  <c r="S9763" i="1"/>
  <c r="S9759" i="1"/>
  <c r="S9755" i="1"/>
  <c r="S9751" i="1"/>
  <c r="S9747" i="1"/>
  <c r="S9743" i="1"/>
  <c r="S9739" i="1"/>
  <c r="S9735" i="1"/>
  <c r="S9731" i="1"/>
  <c r="S9727" i="1"/>
  <c r="S9723" i="1"/>
  <c r="S9719" i="1"/>
  <c r="S9715" i="1"/>
  <c r="S9711" i="1"/>
  <c r="S9707" i="1"/>
  <c r="S9703" i="1"/>
  <c r="S9699" i="1"/>
  <c r="S9695" i="1"/>
  <c r="S9691" i="1"/>
  <c r="S9687" i="1"/>
  <c r="S9683" i="1"/>
  <c r="S9679" i="1"/>
  <c r="S9675" i="1"/>
  <c r="S9671" i="1"/>
  <c r="S9667" i="1"/>
  <c r="S9663" i="1"/>
  <c r="S9659" i="1"/>
  <c r="S9655" i="1"/>
  <c r="S9651" i="1"/>
  <c r="S9647" i="1"/>
  <c r="S9643" i="1"/>
  <c r="S9639" i="1"/>
  <c r="S9635" i="1"/>
  <c r="S9631" i="1"/>
  <c r="S9627" i="1"/>
  <c r="S9623" i="1"/>
  <c r="S9619" i="1"/>
  <c r="S9615" i="1"/>
  <c r="S9611" i="1"/>
  <c r="S9607" i="1"/>
  <c r="S9603" i="1"/>
  <c r="S9599" i="1"/>
  <c r="S9595" i="1"/>
  <c r="S9591" i="1"/>
  <c r="S9587" i="1"/>
  <c r="S9583" i="1"/>
  <c r="S9579" i="1"/>
  <c r="S9575" i="1"/>
  <c r="S9571" i="1"/>
  <c r="S9567" i="1"/>
  <c r="S9563" i="1"/>
  <c r="S9559" i="1"/>
  <c r="S9555" i="1"/>
  <c r="S9551" i="1"/>
  <c r="S9547" i="1"/>
  <c r="S9543" i="1"/>
  <c r="S9539" i="1"/>
  <c r="S9535" i="1"/>
  <c r="S9531" i="1"/>
  <c r="S9527" i="1"/>
  <c r="S9523" i="1"/>
  <c r="S9519" i="1"/>
  <c r="S9515" i="1"/>
  <c r="S9511" i="1"/>
  <c r="S1105" i="1"/>
  <c r="S1101" i="1"/>
  <c r="S1097" i="1"/>
  <c r="S1093" i="1"/>
  <c r="S1089" i="1"/>
  <c r="S1085" i="1"/>
  <c r="S1081" i="1"/>
  <c r="S1077" i="1"/>
  <c r="S1073" i="1"/>
  <c r="S1069" i="1"/>
  <c r="S1065" i="1"/>
  <c r="S1061" i="1"/>
  <c r="S1057" i="1"/>
  <c r="S1053" i="1"/>
  <c r="S1049" i="1"/>
  <c r="S1045" i="1"/>
  <c r="S1041" i="1"/>
  <c r="S1037" i="1"/>
  <c r="S1033" i="1"/>
  <c r="S1029" i="1"/>
  <c r="S1025" i="1"/>
  <c r="S1021" i="1"/>
  <c r="S1017" i="1"/>
  <c r="S1013" i="1"/>
  <c r="S1009" i="1"/>
  <c r="S1005" i="1"/>
  <c r="S1001" i="1"/>
  <c r="S997" i="1"/>
  <c r="S993" i="1"/>
  <c r="S989" i="1"/>
  <c r="S985" i="1"/>
  <c r="S981" i="1"/>
  <c r="S977" i="1"/>
  <c r="S973" i="1"/>
  <c r="S969" i="1"/>
  <c r="S965" i="1"/>
  <c r="S961" i="1"/>
  <c r="S957" i="1"/>
  <c r="S953" i="1"/>
  <c r="S949" i="1"/>
  <c r="S945" i="1"/>
  <c r="S941" i="1"/>
  <c r="S937" i="1"/>
  <c r="S933" i="1"/>
  <c r="S929" i="1"/>
  <c r="S925" i="1"/>
  <c r="S921" i="1"/>
  <c r="S917" i="1"/>
  <c r="S913" i="1"/>
  <c r="S909" i="1"/>
  <c r="S905" i="1"/>
  <c r="S901" i="1"/>
  <c r="S897" i="1"/>
  <c r="S893" i="1"/>
  <c r="S889" i="1"/>
  <c r="S885" i="1"/>
  <c r="S881" i="1"/>
  <c r="S877" i="1"/>
  <c r="S873" i="1"/>
  <c r="S869" i="1"/>
  <c r="S865" i="1"/>
  <c r="S861" i="1"/>
  <c r="S857" i="1"/>
  <c r="S853" i="1"/>
  <c r="S849" i="1"/>
  <c r="S845" i="1"/>
  <c r="S841" i="1"/>
  <c r="S837" i="1"/>
  <c r="S833" i="1"/>
  <c r="S829" i="1"/>
  <c r="S825" i="1"/>
  <c r="S821" i="1"/>
  <c r="S817" i="1"/>
  <c r="S813" i="1"/>
  <c r="S809" i="1"/>
  <c r="S805" i="1"/>
  <c r="S801" i="1"/>
  <c r="S797" i="1"/>
  <c r="S793" i="1"/>
  <c r="S789" i="1"/>
  <c r="S785" i="1"/>
  <c r="S781" i="1"/>
  <c r="S777" i="1"/>
  <c r="S773" i="1"/>
  <c r="S769" i="1"/>
  <c r="S765" i="1"/>
  <c r="S761" i="1"/>
  <c r="S757" i="1"/>
  <c r="S753" i="1"/>
  <c r="S749" i="1"/>
  <c r="S745" i="1"/>
  <c r="S741" i="1"/>
  <c r="S737" i="1"/>
  <c r="S733" i="1"/>
  <c r="S729" i="1"/>
  <c r="S725" i="1"/>
  <c r="S721" i="1"/>
  <c r="S717" i="1"/>
  <c r="S713" i="1"/>
  <c r="S709" i="1"/>
  <c r="S705" i="1"/>
  <c r="S701" i="1"/>
  <c r="S697" i="1"/>
  <c r="S693" i="1"/>
  <c r="S689" i="1"/>
  <c r="S685" i="1"/>
  <c r="S681" i="1"/>
  <c r="S677" i="1"/>
  <c r="S673" i="1"/>
  <c r="S669" i="1"/>
  <c r="S665" i="1"/>
  <c r="S661" i="1"/>
  <c r="S657" i="1"/>
  <c r="S653" i="1"/>
  <c r="S649" i="1"/>
  <c r="S645" i="1"/>
  <c r="S641" i="1"/>
  <c r="S637" i="1"/>
  <c r="S633" i="1"/>
  <c r="S629" i="1"/>
  <c r="S625" i="1"/>
  <c r="S621" i="1"/>
  <c r="S617" i="1"/>
  <c r="S613" i="1"/>
  <c r="S609" i="1"/>
  <c r="S605" i="1"/>
  <c r="S601" i="1"/>
  <c r="S597" i="1"/>
  <c r="S593" i="1"/>
  <c r="S589" i="1"/>
  <c r="S585" i="1"/>
  <c r="S581" i="1"/>
  <c r="S577" i="1"/>
  <c r="S573" i="1"/>
  <c r="S569" i="1"/>
  <c r="S565" i="1"/>
  <c r="S561" i="1"/>
  <c r="S557" i="1"/>
  <c r="S553" i="1"/>
  <c r="S549" i="1"/>
  <c r="S545" i="1"/>
  <c r="S541" i="1"/>
  <c r="S537" i="1"/>
  <c r="S533" i="1"/>
  <c r="S529" i="1"/>
  <c r="S525" i="1"/>
  <c r="S521" i="1"/>
  <c r="S517" i="1"/>
  <c r="S513" i="1"/>
  <c r="S509" i="1"/>
  <c r="S505" i="1"/>
  <c r="S501" i="1"/>
  <c r="S497" i="1"/>
  <c r="S493" i="1"/>
  <c r="S489" i="1"/>
  <c r="S485" i="1"/>
  <c r="S481" i="1"/>
  <c r="S477" i="1"/>
  <c r="S473" i="1"/>
  <c r="S469" i="1"/>
  <c r="S465" i="1"/>
  <c r="S461" i="1"/>
  <c r="S457" i="1"/>
  <c r="S453" i="1"/>
  <c r="S449" i="1"/>
  <c r="S445" i="1"/>
  <c r="S441" i="1"/>
  <c r="S437" i="1"/>
  <c r="S433" i="1"/>
  <c r="S429" i="1"/>
  <c r="S425" i="1"/>
  <c r="S421" i="1"/>
  <c r="S417" i="1"/>
  <c r="S413" i="1"/>
  <c r="S409" i="1"/>
  <c r="S405" i="1"/>
  <c r="S401" i="1"/>
  <c r="S397" i="1"/>
  <c r="S393" i="1"/>
  <c r="S389" i="1"/>
  <c r="S385" i="1"/>
  <c r="S381" i="1"/>
  <c r="S377" i="1"/>
  <c r="S373" i="1"/>
  <c r="S369" i="1"/>
  <c r="S365" i="1"/>
  <c r="S361" i="1"/>
  <c r="S357" i="1"/>
  <c r="S353" i="1"/>
  <c r="S349" i="1"/>
  <c r="S345" i="1"/>
  <c r="S341" i="1"/>
  <c r="S337" i="1"/>
  <c r="S333" i="1"/>
  <c r="S329" i="1"/>
  <c r="S325" i="1"/>
  <c r="S321" i="1"/>
  <c r="S317" i="1"/>
  <c r="S313" i="1"/>
  <c r="S309" i="1"/>
  <c r="S305" i="1"/>
  <c r="S301" i="1"/>
  <c r="S297" i="1"/>
  <c r="S293" i="1"/>
  <c r="S289" i="1"/>
  <c r="S285" i="1"/>
  <c r="S281" i="1"/>
  <c r="S277" i="1"/>
  <c r="S273" i="1"/>
  <c r="S269" i="1"/>
  <c r="S265" i="1"/>
  <c r="S261" i="1"/>
  <c r="S257" i="1"/>
  <c r="S253" i="1"/>
  <c r="S249" i="1"/>
  <c r="S245" i="1"/>
  <c r="S241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9778" i="1"/>
  <c r="S9774" i="1"/>
  <c r="S9770" i="1"/>
  <c r="S9766" i="1"/>
  <c r="S9762" i="1"/>
  <c r="S9758" i="1"/>
  <c r="S9754" i="1"/>
  <c r="S9750" i="1"/>
  <c r="S9746" i="1"/>
  <c r="S9742" i="1"/>
  <c r="S9738" i="1"/>
  <c r="S9734" i="1"/>
  <c r="S9730" i="1"/>
  <c r="S9726" i="1"/>
  <c r="S9722" i="1"/>
  <c r="S9718" i="1"/>
  <c r="S9714" i="1"/>
  <c r="S9710" i="1"/>
  <c r="S9706" i="1"/>
  <c r="S9702" i="1"/>
  <c r="S9698" i="1"/>
  <c r="S9694" i="1"/>
  <c r="S9690" i="1"/>
  <c r="S9686" i="1"/>
  <c r="S9682" i="1"/>
  <c r="S9678" i="1"/>
  <c r="S9674" i="1"/>
  <c r="S9670" i="1"/>
  <c r="S9666" i="1"/>
  <c r="S9662" i="1"/>
  <c r="S9658" i="1"/>
  <c r="S9654" i="1"/>
  <c r="S9650" i="1"/>
  <c r="S9646" i="1"/>
  <c r="S9642" i="1"/>
  <c r="S9638" i="1"/>
  <c r="S9634" i="1"/>
  <c r="S9630" i="1"/>
  <c r="S9626" i="1"/>
  <c r="S9622" i="1"/>
  <c r="S9618" i="1"/>
  <c r="S9614" i="1"/>
  <c r="S9610" i="1"/>
  <c r="S9606" i="1"/>
  <c r="S9602" i="1"/>
  <c r="S9598" i="1"/>
  <c r="S9594" i="1"/>
  <c r="S9590" i="1"/>
  <c r="S9586" i="1"/>
  <c r="S9582" i="1"/>
  <c r="S9578" i="1"/>
  <c r="S9574" i="1"/>
  <c r="S9570" i="1"/>
  <c r="S9566" i="1"/>
  <c r="S9562" i="1"/>
  <c r="S9558" i="1"/>
  <c r="S9554" i="1"/>
  <c r="S9550" i="1"/>
  <c r="S9546" i="1"/>
  <c r="S9542" i="1"/>
  <c r="S9538" i="1"/>
  <c r="S9534" i="1"/>
  <c r="S9530" i="1"/>
  <c r="S9526" i="1"/>
  <c r="S9522" i="1"/>
  <c r="S9518" i="1"/>
  <c r="S9514" i="1"/>
  <c r="S9510" i="1"/>
  <c r="S1104" i="1"/>
  <c r="S1100" i="1"/>
  <c r="S1096" i="1"/>
  <c r="S1092" i="1"/>
  <c r="S1088" i="1"/>
  <c r="S1084" i="1"/>
  <c r="S1080" i="1"/>
  <c r="S1076" i="1"/>
  <c r="S1072" i="1"/>
  <c r="S1068" i="1"/>
  <c r="S1064" i="1"/>
  <c r="S1060" i="1"/>
  <c r="S1056" i="1"/>
  <c r="S1052" i="1"/>
  <c r="S1048" i="1"/>
  <c r="S1044" i="1"/>
  <c r="S1040" i="1"/>
  <c r="S1036" i="1"/>
  <c r="S1032" i="1"/>
  <c r="S1028" i="1"/>
  <c r="S1024" i="1"/>
  <c r="S1020" i="1"/>
  <c r="S1016" i="1"/>
  <c r="S1012" i="1"/>
  <c r="S1008" i="1"/>
  <c r="S1004" i="1"/>
  <c r="S1000" i="1"/>
  <c r="S996" i="1"/>
  <c r="S992" i="1"/>
  <c r="S988" i="1"/>
  <c r="S984" i="1"/>
  <c r="S980" i="1"/>
  <c r="S976" i="1"/>
  <c r="S972" i="1"/>
  <c r="S968" i="1"/>
  <c r="S964" i="1"/>
  <c r="S960" i="1"/>
  <c r="S956" i="1"/>
  <c r="S952" i="1"/>
  <c r="S948" i="1"/>
  <c r="S944" i="1"/>
  <c r="S940" i="1"/>
  <c r="S936" i="1"/>
  <c r="S932" i="1"/>
  <c r="S928" i="1"/>
  <c r="S924" i="1"/>
  <c r="S920" i="1"/>
  <c r="S916" i="1"/>
  <c r="S912" i="1"/>
  <c r="S908" i="1"/>
  <c r="S904" i="1"/>
  <c r="S900" i="1"/>
  <c r="S896" i="1"/>
  <c r="S892" i="1"/>
  <c r="S888" i="1"/>
  <c r="S884" i="1"/>
  <c r="S880" i="1"/>
  <c r="S876" i="1"/>
  <c r="S872" i="1"/>
  <c r="S868" i="1"/>
  <c r="S864" i="1"/>
  <c r="S860" i="1"/>
  <c r="S856" i="1"/>
  <c r="S852" i="1"/>
  <c r="S848" i="1"/>
  <c r="S844" i="1"/>
  <c r="S840" i="1"/>
  <c r="S836" i="1"/>
  <c r="S832" i="1"/>
  <c r="S828" i="1"/>
  <c r="S824" i="1"/>
  <c r="S820" i="1"/>
  <c r="S816" i="1"/>
  <c r="S812" i="1"/>
  <c r="S808" i="1"/>
  <c r="S804" i="1"/>
  <c r="S800" i="1"/>
  <c r="S796" i="1"/>
  <c r="S792" i="1"/>
  <c r="S788" i="1"/>
  <c r="S784" i="1"/>
  <c r="S780" i="1"/>
  <c r="S776" i="1"/>
  <c r="S772" i="1"/>
  <c r="S768" i="1"/>
  <c r="S764" i="1"/>
  <c r="S760" i="1"/>
  <c r="S756" i="1"/>
  <c r="S752" i="1"/>
  <c r="S748" i="1"/>
  <c r="S744" i="1"/>
  <c r="S740" i="1"/>
  <c r="S736" i="1"/>
  <c r="S732" i="1"/>
  <c r="S728" i="1"/>
  <c r="S724" i="1"/>
  <c r="S720" i="1"/>
  <c r="S716" i="1"/>
  <c r="S712" i="1"/>
  <c r="S708" i="1"/>
  <c r="S704" i="1"/>
  <c r="S700" i="1"/>
  <c r="S696" i="1"/>
  <c r="S692" i="1"/>
  <c r="S688" i="1"/>
  <c r="S684" i="1"/>
  <c r="S680" i="1"/>
  <c r="S676" i="1"/>
  <c r="S672" i="1"/>
  <c r="S668" i="1"/>
  <c r="S664" i="1"/>
  <c r="S660" i="1"/>
  <c r="S656" i="1"/>
  <c r="S652" i="1"/>
  <c r="S648" i="1"/>
  <c r="S644" i="1"/>
  <c r="S640" i="1"/>
  <c r="S636" i="1"/>
  <c r="S632" i="1"/>
  <c r="S628" i="1"/>
  <c r="S624" i="1"/>
  <c r="S620" i="1"/>
  <c r="S616" i="1"/>
  <c r="S612" i="1"/>
  <c r="S608" i="1"/>
  <c r="S604" i="1"/>
  <c r="S600" i="1"/>
  <c r="S596" i="1"/>
  <c r="S592" i="1"/>
  <c r="S588" i="1"/>
  <c r="S584" i="1"/>
  <c r="S580" i="1"/>
  <c r="S576" i="1"/>
  <c r="S572" i="1"/>
  <c r="S568" i="1"/>
  <c r="S564" i="1"/>
  <c r="S560" i="1"/>
  <c r="S556" i="1"/>
  <c r="S552" i="1"/>
  <c r="S548" i="1"/>
  <c r="S544" i="1"/>
  <c r="S540" i="1"/>
  <c r="S536" i="1"/>
  <c r="S532" i="1"/>
  <c r="S528" i="1"/>
  <c r="S524" i="1"/>
  <c r="S520" i="1"/>
  <c r="S516" i="1"/>
  <c r="S512" i="1"/>
  <c r="S508" i="1"/>
  <c r="S504" i="1"/>
  <c r="S500" i="1"/>
  <c r="S496" i="1"/>
  <c r="S492" i="1"/>
  <c r="S488" i="1"/>
  <c r="S484" i="1"/>
  <c r="S480" i="1"/>
  <c r="S476" i="1"/>
  <c r="S472" i="1"/>
  <c r="S468" i="1"/>
  <c r="S464" i="1"/>
  <c r="S460" i="1"/>
  <c r="S456" i="1"/>
  <c r="S452" i="1"/>
  <c r="S448" i="1"/>
  <c r="S444" i="1"/>
  <c r="S440" i="1"/>
  <c r="S436" i="1"/>
  <c r="S432" i="1"/>
  <c r="S428" i="1"/>
  <c r="S424" i="1"/>
  <c r="S420" i="1"/>
  <c r="S416" i="1"/>
  <c r="S412" i="1"/>
  <c r="S408" i="1"/>
  <c r="S404" i="1"/>
  <c r="S400" i="1"/>
  <c r="S396" i="1"/>
  <c r="S392" i="1"/>
  <c r="S388" i="1"/>
  <c r="S384" i="1"/>
  <c r="S380" i="1"/>
  <c r="S376" i="1"/>
  <c r="S372" i="1"/>
  <c r="S368" i="1"/>
  <c r="S364" i="1"/>
  <c r="S360" i="1"/>
  <c r="S356" i="1"/>
  <c r="S352" i="1"/>
  <c r="S348" i="1"/>
  <c r="S344" i="1"/>
  <c r="S340" i="1"/>
  <c r="S336" i="1"/>
  <c r="S332" i="1"/>
  <c r="S328" i="1"/>
  <c r="S324" i="1"/>
  <c r="S320" i="1"/>
  <c r="S316" i="1"/>
  <c r="S312" i="1"/>
  <c r="S308" i="1"/>
  <c r="S304" i="1"/>
  <c r="S300" i="1"/>
  <c r="S296" i="1"/>
  <c r="S292" i="1"/>
  <c r="S288" i="1"/>
  <c r="S284" i="1"/>
  <c r="S280" i="1"/>
  <c r="S276" i="1"/>
  <c r="S272" i="1"/>
  <c r="S268" i="1"/>
  <c r="S264" i="1"/>
  <c r="S260" i="1"/>
  <c r="S256" i="1"/>
  <c r="S252" i="1"/>
  <c r="S248" i="1"/>
  <c r="S244" i="1"/>
  <c r="S240" i="1"/>
  <c r="S236" i="1"/>
  <c r="S232" i="1"/>
  <c r="S228" i="1"/>
  <c r="S224" i="1"/>
  <c r="S220" i="1"/>
  <c r="S216" i="1"/>
  <c r="S212" i="1"/>
  <c r="S208" i="1"/>
  <c r="S204" i="1"/>
  <c r="S200" i="1"/>
  <c r="S196" i="1"/>
  <c r="S192" i="1"/>
  <c r="S188" i="1"/>
  <c r="S184" i="1"/>
  <c r="S180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9777" i="1"/>
  <c r="S9773" i="1"/>
  <c r="S9769" i="1"/>
  <c r="S9765" i="1"/>
  <c r="S9761" i="1"/>
  <c r="S9757" i="1"/>
  <c r="S9753" i="1"/>
  <c r="S9749" i="1"/>
  <c r="S9745" i="1"/>
  <c r="S9741" i="1"/>
  <c r="S9737" i="1"/>
  <c r="S9733" i="1"/>
  <c r="S9729" i="1"/>
  <c r="S9725" i="1"/>
  <c r="S9721" i="1"/>
  <c r="S9717" i="1"/>
  <c r="S9713" i="1"/>
  <c r="S9709" i="1"/>
  <c r="S9705" i="1"/>
  <c r="S9701" i="1"/>
  <c r="S9697" i="1"/>
  <c r="S9693" i="1"/>
  <c r="S9689" i="1"/>
  <c r="S9685" i="1"/>
  <c r="S9681" i="1"/>
  <c r="S9677" i="1"/>
  <c r="S9673" i="1"/>
  <c r="S9669" i="1"/>
  <c r="S9665" i="1"/>
  <c r="S9661" i="1"/>
  <c r="S9657" i="1"/>
  <c r="S9653" i="1"/>
  <c r="S9649" i="1"/>
  <c r="S9645" i="1"/>
  <c r="S9641" i="1"/>
  <c r="S9637" i="1"/>
  <c r="S9633" i="1"/>
  <c r="S9629" i="1"/>
  <c r="S9625" i="1"/>
  <c r="S9621" i="1"/>
  <c r="S9617" i="1"/>
  <c r="S9613" i="1"/>
  <c r="S9609" i="1"/>
  <c r="S9605" i="1"/>
  <c r="S9601" i="1"/>
  <c r="S9597" i="1"/>
  <c r="S9593" i="1"/>
  <c r="S9589" i="1"/>
  <c r="S9585" i="1"/>
  <c r="S9581" i="1"/>
  <c r="S9577" i="1"/>
  <c r="S9573" i="1"/>
  <c r="S9569" i="1"/>
  <c r="S9565" i="1"/>
  <c r="S9561" i="1"/>
  <c r="S9557" i="1"/>
  <c r="S9553" i="1"/>
  <c r="S9549" i="1"/>
  <c r="S9545" i="1"/>
  <c r="S9541" i="1"/>
  <c r="S9537" i="1"/>
  <c r="S9533" i="1"/>
  <c r="S9529" i="1"/>
  <c r="S9525" i="1"/>
  <c r="S9521" i="1"/>
  <c r="S9517" i="1"/>
  <c r="S9513" i="1"/>
  <c r="S9509" i="1"/>
  <c r="S1103" i="1"/>
  <c r="S1099" i="1"/>
  <c r="S1095" i="1"/>
  <c r="S1091" i="1"/>
  <c r="S1087" i="1"/>
  <c r="S1083" i="1"/>
  <c r="S1079" i="1"/>
  <c r="S1075" i="1"/>
  <c r="S1071" i="1"/>
  <c r="S1067" i="1"/>
  <c r="S1063" i="1"/>
  <c r="S1059" i="1"/>
  <c r="S1055" i="1"/>
  <c r="S1051" i="1"/>
  <c r="S1047" i="1"/>
  <c r="S1043" i="1"/>
  <c r="S1039" i="1"/>
  <c r="S1035" i="1"/>
  <c r="S1031" i="1"/>
  <c r="S1027" i="1"/>
  <c r="S1023" i="1"/>
  <c r="S1019" i="1"/>
  <c r="S1015" i="1"/>
  <c r="S1011" i="1"/>
  <c r="S1007" i="1"/>
  <c r="S1003" i="1"/>
  <c r="S999" i="1"/>
  <c r="S995" i="1"/>
  <c r="S991" i="1"/>
  <c r="S987" i="1"/>
  <c r="S983" i="1"/>
  <c r="S979" i="1"/>
  <c r="S975" i="1"/>
  <c r="S971" i="1"/>
  <c r="S967" i="1"/>
  <c r="S963" i="1"/>
  <c r="S959" i="1"/>
  <c r="S955" i="1"/>
  <c r="S951" i="1"/>
  <c r="S947" i="1"/>
  <c r="S943" i="1"/>
  <c r="S939" i="1"/>
  <c r="S935" i="1"/>
  <c r="S931" i="1"/>
  <c r="S927" i="1"/>
  <c r="S923" i="1"/>
  <c r="S919" i="1"/>
  <c r="S915" i="1"/>
  <c r="S911" i="1"/>
  <c r="S907" i="1"/>
  <c r="S903" i="1"/>
  <c r="S899" i="1"/>
  <c r="S895" i="1"/>
  <c r="S891" i="1"/>
  <c r="S887" i="1"/>
  <c r="S883" i="1"/>
  <c r="S879" i="1"/>
  <c r="S875" i="1"/>
  <c r="S871" i="1"/>
  <c r="S867" i="1"/>
  <c r="S863" i="1"/>
  <c r="S859" i="1"/>
  <c r="S855" i="1"/>
  <c r="S851" i="1"/>
  <c r="S847" i="1"/>
  <c r="S843" i="1"/>
  <c r="S839" i="1"/>
  <c r="S835" i="1"/>
  <c r="S831" i="1"/>
  <c r="S827" i="1"/>
  <c r="S823" i="1"/>
  <c r="S819" i="1"/>
  <c r="S815" i="1"/>
  <c r="S811" i="1"/>
  <c r="S807" i="1"/>
  <c r="S803" i="1"/>
  <c r="S799" i="1"/>
  <c r="S795" i="1"/>
  <c r="S791" i="1"/>
  <c r="S787" i="1"/>
  <c r="S783" i="1"/>
  <c r="S779" i="1"/>
  <c r="S775" i="1"/>
  <c r="S771" i="1"/>
  <c r="S767" i="1"/>
  <c r="S763" i="1"/>
  <c r="S759" i="1"/>
  <c r="S755" i="1"/>
  <c r="S751" i="1"/>
  <c r="S747" i="1"/>
  <c r="S743" i="1"/>
  <c r="S739" i="1"/>
  <c r="S735" i="1"/>
  <c r="S731" i="1"/>
  <c r="S727" i="1"/>
  <c r="S723" i="1"/>
  <c r="S719" i="1"/>
  <c r="S715" i="1"/>
  <c r="S711" i="1"/>
  <c r="S707" i="1"/>
  <c r="S703" i="1"/>
  <c r="S699" i="1"/>
  <c r="S695" i="1"/>
  <c r="S691" i="1"/>
  <c r="S687" i="1"/>
  <c r="S683" i="1"/>
  <c r="S679" i="1"/>
  <c r="S675" i="1"/>
  <c r="S671" i="1"/>
  <c r="S667" i="1"/>
  <c r="S663" i="1"/>
  <c r="S659" i="1"/>
  <c r="S655" i="1"/>
  <c r="S651" i="1"/>
  <c r="S647" i="1"/>
  <c r="S643" i="1"/>
  <c r="S639" i="1"/>
  <c r="S635" i="1"/>
  <c r="S631" i="1"/>
  <c r="S627" i="1"/>
  <c r="S623" i="1"/>
  <c r="S619" i="1"/>
  <c r="S615" i="1"/>
  <c r="S611" i="1"/>
  <c r="S607" i="1"/>
  <c r="S603" i="1"/>
  <c r="S599" i="1"/>
  <c r="S595" i="1"/>
  <c r="S591" i="1"/>
  <c r="S587" i="1"/>
  <c r="S583" i="1"/>
  <c r="S579" i="1"/>
  <c r="S575" i="1"/>
  <c r="S571" i="1"/>
  <c r="S567" i="1"/>
  <c r="S563" i="1"/>
  <c r="S559" i="1"/>
  <c r="S555" i="1"/>
  <c r="S551" i="1"/>
  <c r="S547" i="1"/>
  <c r="S543" i="1"/>
  <c r="S539" i="1"/>
  <c r="S535" i="1"/>
  <c r="S531" i="1"/>
  <c r="S527" i="1"/>
  <c r="S523" i="1"/>
  <c r="S519" i="1"/>
  <c r="S515" i="1"/>
  <c r="S511" i="1"/>
  <c r="S507" i="1"/>
  <c r="S503" i="1"/>
  <c r="S499" i="1"/>
  <c r="S495" i="1"/>
  <c r="S491" i="1"/>
  <c r="S487" i="1"/>
  <c r="S483" i="1"/>
  <c r="S479" i="1"/>
  <c r="S475" i="1"/>
  <c r="S471" i="1"/>
  <c r="S467" i="1"/>
  <c r="S463" i="1"/>
  <c r="S459" i="1"/>
  <c r="S455" i="1"/>
  <c r="S451" i="1"/>
  <c r="S447" i="1"/>
  <c r="S443" i="1"/>
  <c r="S439" i="1"/>
  <c r="S435" i="1"/>
  <c r="S431" i="1"/>
  <c r="S427" i="1"/>
  <c r="S423" i="1"/>
  <c r="S419" i="1"/>
  <c r="S415" i="1"/>
  <c r="S411" i="1"/>
  <c r="S407" i="1"/>
  <c r="S403" i="1"/>
  <c r="S399" i="1"/>
  <c r="S395" i="1"/>
  <c r="S391" i="1"/>
  <c r="S387" i="1"/>
  <c r="S383" i="1"/>
  <c r="S379" i="1"/>
  <c r="S375" i="1"/>
  <c r="S371" i="1"/>
  <c r="S367" i="1"/>
  <c r="S363" i="1"/>
  <c r="S359" i="1"/>
  <c r="S355" i="1"/>
  <c r="S351" i="1"/>
  <c r="S347" i="1"/>
  <c r="S343" i="1"/>
  <c r="S339" i="1"/>
  <c r="S335" i="1"/>
  <c r="S331" i="1"/>
  <c r="S327" i="1"/>
  <c r="S323" i="1"/>
  <c r="S319" i="1"/>
  <c r="S315" i="1"/>
  <c r="S311" i="1"/>
  <c r="S307" i="1"/>
  <c r="S303" i="1"/>
  <c r="S299" i="1"/>
  <c r="S295" i="1"/>
  <c r="S291" i="1"/>
  <c r="S287" i="1"/>
  <c r="S283" i="1"/>
  <c r="S279" i="1"/>
  <c r="S275" i="1"/>
  <c r="S271" i="1"/>
  <c r="S267" i="1"/>
  <c r="S263" i="1"/>
  <c r="S259" i="1"/>
  <c r="S255" i="1"/>
  <c r="S251" i="1"/>
  <c r="S247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T15" i="1" s="1"/>
  <c r="S9776" i="1"/>
  <c r="S9772" i="1"/>
  <c r="S9768" i="1"/>
  <c r="S9764" i="1"/>
  <c r="S9760" i="1"/>
  <c r="S9756" i="1"/>
  <c r="S9752" i="1"/>
  <c r="S9748" i="1"/>
  <c r="S9744" i="1"/>
  <c r="S9740" i="1"/>
  <c r="S9736" i="1"/>
  <c r="S9732" i="1"/>
  <c r="S9728" i="1"/>
  <c r="S9724" i="1"/>
  <c r="S9720" i="1"/>
  <c r="S9716" i="1"/>
  <c r="S9712" i="1"/>
  <c r="S9708" i="1"/>
  <c r="S9704" i="1"/>
  <c r="S9700" i="1"/>
  <c r="S9696" i="1"/>
  <c r="S9692" i="1"/>
  <c r="S9688" i="1"/>
  <c r="S9684" i="1"/>
  <c r="S9680" i="1"/>
  <c r="S9676" i="1"/>
  <c r="S9672" i="1"/>
  <c r="S9668" i="1"/>
  <c r="S9664" i="1"/>
  <c r="S9660" i="1"/>
  <c r="S9656" i="1"/>
  <c r="S9652" i="1"/>
  <c r="S9648" i="1"/>
  <c r="S9644" i="1"/>
  <c r="S9640" i="1"/>
  <c r="S9636" i="1"/>
  <c r="S9632" i="1"/>
  <c r="S9628" i="1"/>
  <c r="S9624" i="1"/>
  <c r="S9620" i="1"/>
  <c r="S9616" i="1"/>
  <c r="S9612" i="1"/>
  <c r="S9608" i="1"/>
  <c r="S9604" i="1"/>
  <c r="S9600" i="1"/>
  <c r="S9596" i="1"/>
  <c r="S9592" i="1"/>
  <c r="S9588" i="1"/>
  <c r="S9584" i="1"/>
  <c r="S9580" i="1"/>
  <c r="S9576" i="1"/>
  <c r="S9572" i="1"/>
  <c r="S9568" i="1"/>
  <c r="S9564" i="1"/>
  <c r="S9560" i="1"/>
  <c r="S9556" i="1"/>
  <c r="S9552" i="1"/>
  <c r="S9548" i="1"/>
  <c r="S9544" i="1"/>
  <c r="S9540" i="1"/>
  <c r="S9536" i="1"/>
  <c r="S9532" i="1"/>
  <c r="S9528" i="1"/>
  <c r="S9524" i="1"/>
  <c r="S9520" i="1"/>
  <c r="S9516" i="1"/>
  <c r="S9512" i="1"/>
  <c r="S9508" i="1"/>
  <c r="S9507" i="1"/>
  <c r="S9503" i="1"/>
  <c r="S9499" i="1"/>
  <c r="S9495" i="1"/>
  <c r="S9491" i="1"/>
  <c r="S9487" i="1"/>
  <c r="S9483" i="1"/>
  <c r="S9479" i="1"/>
  <c r="S9475" i="1"/>
  <c r="S9471" i="1"/>
  <c r="S9467" i="1"/>
  <c r="S9463" i="1"/>
  <c r="S9459" i="1"/>
  <c r="S9455" i="1"/>
  <c r="S9451" i="1"/>
  <c r="S9447" i="1"/>
  <c r="S9443" i="1"/>
  <c r="S9439" i="1"/>
  <c r="S9435" i="1"/>
  <c r="S9431" i="1"/>
  <c r="S9427" i="1"/>
  <c r="S9423" i="1"/>
  <c r="S9419" i="1"/>
  <c r="S9415" i="1"/>
  <c r="S9411" i="1"/>
  <c r="S9407" i="1"/>
  <c r="S9403" i="1"/>
  <c r="S9399" i="1"/>
  <c r="S9395" i="1"/>
  <c r="S9391" i="1"/>
  <c r="S9387" i="1"/>
  <c r="S9383" i="1"/>
  <c r="S9379" i="1"/>
  <c r="S9375" i="1"/>
  <c r="S9371" i="1"/>
  <c r="S9367" i="1"/>
  <c r="S9363" i="1"/>
  <c r="S9359" i="1"/>
  <c r="S9355" i="1"/>
  <c r="S9351" i="1"/>
  <c r="S9347" i="1"/>
  <c r="S9343" i="1"/>
  <c r="S9339" i="1"/>
  <c r="S9335" i="1"/>
  <c r="S9331" i="1"/>
  <c r="S9327" i="1"/>
  <c r="S9323" i="1"/>
  <c r="S9319" i="1"/>
  <c r="S9315" i="1"/>
  <c r="S9311" i="1"/>
  <c r="S9307" i="1"/>
  <c r="S9303" i="1"/>
  <c r="S9299" i="1"/>
  <c r="S9295" i="1"/>
  <c r="S9291" i="1"/>
  <c r="S9287" i="1"/>
  <c r="S9283" i="1"/>
  <c r="S9279" i="1"/>
  <c r="S9275" i="1"/>
  <c r="S9271" i="1"/>
  <c r="S9267" i="1"/>
  <c r="S9263" i="1"/>
  <c r="S9259" i="1"/>
  <c r="S9255" i="1"/>
  <c r="S9251" i="1"/>
  <c r="S9247" i="1"/>
  <c r="S9243" i="1"/>
  <c r="S9239" i="1"/>
  <c r="S9235" i="1"/>
  <c r="S9231" i="1"/>
  <c r="S9227" i="1"/>
  <c r="S9223" i="1"/>
  <c r="S9219" i="1"/>
  <c r="S9215" i="1"/>
  <c r="S9211" i="1"/>
  <c r="S9207" i="1"/>
  <c r="S9203" i="1"/>
  <c r="S9199" i="1"/>
  <c r="S9195" i="1"/>
  <c r="S9191" i="1"/>
  <c r="S9187" i="1"/>
  <c r="S9183" i="1"/>
  <c r="S9179" i="1"/>
  <c r="S9175" i="1"/>
  <c r="S9171" i="1"/>
  <c r="S9167" i="1"/>
  <c r="S9163" i="1"/>
  <c r="S9159" i="1"/>
  <c r="S9155" i="1"/>
  <c r="S9151" i="1"/>
  <c r="S9147" i="1"/>
  <c r="S9143" i="1"/>
  <c r="S9139" i="1"/>
  <c r="S9135" i="1"/>
  <c r="S9131" i="1"/>
  <c r="S9127" i="1"/>
  <c r="S9123" i="1"/>
  <c r="S9119" i="1"/>
  <c r="S9115" i="1"/>
  <c r="S9111" i="1"/>
  <c r="S9107" i="1"/>
  <c r="S9103" i="1"/>
  <c r="S9099" i="1"/>
  <c r="S9095" i="1"/>
  <c r="S9091" i="1"/>
  <c r="S9087" i="1"/>
  <c r="S9083" i="1"/>
  <c r="S9079" i="1"/>
  <c r="S9075" i="1"/>
  <c r="S9071" i="1"/>
  <c r="S9067" i="1"/>
  <c r="S9063" i="1"/>
  <c r="S9059" i="1"/>
  <c r="S9055" i="1"/>
  <c r="S9051" i="1"/>
  <c r="S9047" i="1"/>
  <c r="S9043" i="1"/>
  <c r="S9039" i="1"/>
  <c r="S9035" i="1"/>
  <c r="S9031" i="1"/>
  <c r="S9027" i="1"/>
  <c r="S9023" i="1"/>
  <c r="S9019" i="1"/>
  <c r="S9015" i="1"/>
  <c r="S9011" i="1"/>
  <c r="S9007" i="1"/>
  <c r="S9003" i="1"/>
  <c r="S8999" i="1"/>
  <c r="S8995" i="1"/>
  <c r="S8991" i="1"/>
  <c r="S8987" i="1"/>
  <c r="S8983" i="1"/>
  <c r="S8979" i="1"/>
  <c r="S8975" i="1"/>
  <c r="S8971" i="1"/>
  <c r="S8967" i="1"/>
  <c r="S8963" i="1"/>
  <c r="S8959" i="1"/>
  <c r="S8955" i="1"/>
  <c r="S8951" i="1"/>
  <c r="S8947" i="1"/>
  <c r="S8943" i="1"/>
  <c r="S8939" i="1"/>
  <c r="S8935" i="1"/>
  <c r="S8931" i="1"/>
  <c r="S8927" i="1"/>
  <c r="S8923" i="1"/>
  <c r="S8919" i="1"/>
  <c r="S8915" i="1"/>
  <c r="S8911" i="1"/>
  <c r="S8907" i="1"/>
  <c r="S8903" i="1"/>
  <c r="S8899" i="1"/>
  <c r="S8895" i="1"/>
  <c r="S8891" i="1"/>
  <c r="S8887" i="1"/>
  <c r="S8883" i="1"/>
  <c r="S8879" i="1"/>
  <c r="S8875" i="1"/>
  <c r="S8871" i="1"/>
  <c r="S8867" i="1"/>
  <c r="S8863" i="1"/>
  <c r="S8859" i="1"/>
  <c r="S8855" i="1"/>
  <c r="S8851" i="1"/>
  <c r="S8847" i="1"/>
  <c r="S8843" i="1"/>
  <c r="S8839" i="1"/>
  <c r="S8835" i="1"/>
  <c r="S8831" i="1"/>
  <c r="S8827" i="1"/>
  <c r="S8823" i="1"/>
  <c r="S8819" i="1"/>
  <c r="S8815" i="1"/>
  <c r="S8811" i="1"/>
  <c r="S8807" i="1"/>
  <c r="S8803" i="1"/>
  <c r="S8799" i="1"/>
  <c r="S8795" i="1"/>
  <c r="S8791" i="1"/>
  <c r="S8787" i="1"/>
  <c r="S8783" i="1"/>
  <c r="S8779" i="1"/>
  <c r="S8775" i="1"/>
  <c r="S8771" i="1"/>
  <c r="S8767" i="1"/>
  <c r="S8763" i="1"/>
  <c r="S8759" i="1"/>
  <c r="S8755" i="1"/>
  <c r="S8751" i="1"/>
  <c r="S8747" i="1"/>
  <c r="S8743" i="1"/>
  <c r="S8739" i="1"/>
  <c r="S8735" i="1"/>
  <c r="S8731" i="1"/>
  <c r="S8727" i="1"/>
  <c r="S8723" i="1"/>
  <c r="S8719" i="1"/>
  <c r="S8715" i="1"/>
  <c r="S8711" i="1"/>
  <c r="S8707" i="1"/>
  <c r="S8703" i="1"/>
  <c r="S8699" i="1"/>
  <c r="S8695" i="1"/>
  <c r="S8691" i="1"/>
  <c r="S8687" i="1"/>
  <c r="S8683" i="1"/>
  <c r="S8679" i="1"/>
  <c r="S8675" i="1"/>
  <c r="S8671" i="1"/>
  <c r="S8667" i="1"/>
  <c r="S8663" i="1"/>
  <c r="S8659" i="1"/>
  <c r="S8655" i="1"/>
  <c r="S8651" i="1"/>
  <c r="S8647" i="1"/>
  <c r="S8643" i="1"/>
  <c r="S8639" i="1"/>
  <c r="S8635" i="1"/>
  <c r="S8631" i="1"/>
  <c r="S8627" i="1"/>
  <c r="S8623" i="1"/>
  <c r="S8619" i="1"/>
  <c r="S8615" i="1"/>
  <c r="S8611" i="1"/>
  <c r="S8607" i="1"/>
  <c r="S8603" i="1"/>
  <c r="S8599" i="1"/>
  <c r="S8595" i="1"/>
  <c r="S8591" i="1"/>
  <c r="S8587" i="1"/>
  <c r="S8583" i="1"/>
  <c r="S8579" i="1"/>
  <c r="S8575" i="1"/>
  <c r="S8571" i="1"/>
  <c r="S8567" i="1"/>
  <c r="S8563" i="1"/>
  <c r="S8559" i="1"/>
  <c r="S8555" i="1"/>
  <c r="S8551" i="1"/>
  <c r="S8547" i="1"/>
  <c r="S8543" i="1"/>
  <c r="S8539" i="1"/>
  <c r="S8535" i="1"/>
  <c r="S8531" i="1"/>
  <c r="S8527" i="1"/>
  <c r="S8523" i="1"/>
  <c r="S8519" i="1"/>
  <c r="S8515" i="1"/>
  <c r="S8511" i="1"/>
  <c r="S8507" i="1"/>
  <c r="S8503" i="1"/>
  <c r="S8499" i="1"/>
  <c r="S8495" i="1"/>
  <c r="S8491" i="1"/>
  <c r="S8487" i="1"/>
  <c r="S8483" i="1"/>
  <c r="S8479" i="1"/>
  <c r="S8475" i="1"/>
  <c r="S8471" i="1"/>
  <c r="S8467" i="1"/>
  <c r="S8463" i="1"/>
  <c r="S8459" i="1"/>
  <c r="S8455" i="1"/>
  <c r="S8451" i="1"/>
  <c r="S8447" i="1"/>
  <c r="S8443" i="1"/>
  <c r="S8439" i="1"/>
  <c r="S8435" i="1"/>
  <c r="S8431" i="1"/>
  <c r="S8427" i="1"/>
  <c r="S8423" i="1"/>
  <c r="S8419" i="1"/>
  <c r="S8415" i="1"/>
  <c r="S8411" i="1"/>
  <c r="S8407" i="1"/>
  <c r="S8403" i="1"/>
  <c r="S8399" i="1"/>
  <c r="S8395" i="1"/>
  <c r="S8391" i="1"/>
  <c r="S8387" i="1"/>
  <c r="S8383" i="1"/>
  <c r="S8379" i="1"/>
  <c r="S8375" i="1"/>
  <c r="S8371" i="1"/>
  <c r="S8367" i="1"/>
  <c r="S8363" i="1"/>
  <c r="S8359" i="1"/>
  <c r="S8355" i="1"/>
  <c r="S8351" i="1"/>
  <c r="S8347" i="1"/>
  <c r="S8343" i="1"/>
  <c r="S8339" i="1"/>
  <c r="S8335" i="1"/>
  <c r="S8331" i="1"/>
  <c r="S8327" i="1"/>
  <c r="S8323" i="1"/>
  <c r="S8319" i="1"/>
  <c r="S8315" i="1"/>
  <c r="S8311" i="1"/>
  <c r="S8307" i="1"/>
  <c r="S8303" i="1"/>
  <c r="S8299" i="1"/>
  <c r="S8295" i="1"/>
  <c r="S8291" i="1"/>
  <c r="S8287" i="1"/>
  <c r="S8283" i="1"/>
  <c r="S8279" i="1"/>
  <c r="S8275" i="1"/>
  <c r="S8271" i="1"/>
  <c r="S8267" i="1"/>
  <c r="S8263" i="1"/>
  <c r="S8259" i="1"/>
  <c r="S8255" i="1"/>
  <c r="S8251" i="1"/>
  <c r="S8247" i="1"/>
  <c r="S8243" i="1"/>
  <c r="S8239" i="1"/>
  <c r="S8235" i="1"/>
  <c r="S8231" i="1"/>
  <c r="S8227" i="1"/>
  <c r="S8223" i="1"/>
  <c r="S8219" i="1"/>
  <c r="S8215" i="1"/>
  <c r="S8211" i="1"/>
  <c r="S8207" i="1"/>
  <c r="S8203" i="1"/>
  <c r="S8199" i="1"/>
  <c r="S8195" i="1"/>
  <c r="S8191" i="1"/>
  <c r="S8187" i="1"/>
  <c r="S8183" i="1"/>
  <c r="S8179" i="1"/>
  <c r="S8175" i="1"/>
  <c r="S8171" i="1"/>
  <c r="S8167" i="1"/>
  <c r="S8163" i="1"/>
  <c r="S8159" i="1"/>
  <c r="S8155" i="1"/>
  <c r="S8151" i="1"/>
  <c r="S8147" i="1"/>
  <c r="S8143" i="1"/>
  <c r="S9506" i="1"/>
  <c r="S9502" i="1"/>
  <c r="S9498" i="1"/>
  <c r="S9494" i="1"/>
  <c r="S9490" i="1"/>
  <c r="S9486" i="1"/>
  <c r="S9482" i="1"/>
  <c r="S9478" i="1"/>
  <c r="S9474" i="1"/>
  <c r="S9470" i="1"/>
  <c r="S9466" i="1"/>
  <c r="S9462" i="1"/>
  <c r="S9458" i="1"/>
  <c r="S9454" i="1"/>
  <c r="S9450" i="1"/>
  <c r="S9446" i="1"/>
  <c r="S9442" i="1"/>
  <c r="S9438" i="1"/>
  <c r="S9434" i="1"/>
  <c r="S9430" i="1"/>
  <c r="S9426" i="1"/>
  <c r="S9422" i="1"/>
  <c r="S9418" i="1"/>
  <c r="S9414" i="1"/>
  <c r="S9410" i="1"/>
  <c r="S9406" i="1"/>
  <c r="S9402" i="1"/>
  <c r="S9398" i="1"/>
  <c r="S9394" i="1"/>
  <c r="S9390" i="1"/>
  <c r="S9386" i="1"/>
  <c r="S9382" i="1"/>
  <c r="S9378" i="1"/>
  <c r="S9374" i="1"/>
  <c r="S9370" i="1"/>
  <c r="S9366" i="1"/>
  <c r="S9362" i="1"/>
  <c r="S9358" i="1"/>
  <c r="S9354" i="1"/>
  <c r="S9350" i="1"/>
  <c r="S9346" i="1"/>
  <c r="S9342" i="1"/>
  <c r="S9338" i="1"/>
  <c r="S9334" i="1"/>
  <c r="S9330" i="1"/>
  <c r="S9326" i="1"/>
  <c r="S9322" i="1"/>
  <c r="S9318" i="1"/>
  <c r="S9314" i="1"/>
  <c r="S9310" i="1"/>
  <c r="S9306" i="1"/>
  <c r="S9302" i="1"/>
  <c r="S9298" i="1"/>
  <c r="S9294" i="1"/>
  <c r="S9290" i="1"/>
  <c r="S9286" i="1"/>
  <c r="S9282" i="1"/>
  <c r="S9278" i="1"/>
  <c r="S9274" i="1"/>
  <c r="S9270" i="1"/>
  <c r="S9266" i="1"/>
  <c r="S9262" i="1"/>
  <c r="S9258" i="1"/>
  <c r="S9254" i="1"/>
  <c r="S9250" i="1"/>
  <c r="S9246" i="1"/>
  <c r="S9242" i="1"/>
  <c r="S9238" i="1"/>
  <c r="S9234" i="1"/>
  <c r="S9230" i="1"/>
  <c r="S9226" i="1"/>
  <c r="S9222" i="1"/>
  <c r="S9218" i="1"/>
  <c r="S9214" i="1"/>
  <c r="S9210" i="1"/>
  <c r="S9206" i="1"/>
  <c r="S9202" i="1"/>
  <c r="S9198" i="1"/>
  <c r="S9194" i="1"/>
  <c r="S9190" i="1"/>
  <c r="S9186" i="1"/>
  <c r="S9182" i="1"/>
  <c r="S9178" i="1"/>
  <c r="S9174" i="1"/>
  <c r="S9170" i="1"/>
  <c r="S9166" i="1"/>
  <c r="S9162" i="1"/>
  <c r="S9158" i="1"/>
  <c r="S9154" i="1"/>
  <c r="S9150" i="1"/>
  <c r="S9146" i="1"/>
  <c r="S9142" i="1"/>
  <c r="S9138" i="1"/>
  <c r="S9134" i="1"/>
  <c r="S9130" i="1"/>
  <c r="S9126" i="1"/>
  <c r="S9122" i="1"/>
  <c r="S9118" i="1"/>
  <c r="S9114" i="1"/>
  <c r="S9110" i="1"/>
  <c r="S9106" i="1"/>
  <c r="S9102" i="1"/>
  <c r="S9098" i="1"/>
  <c r="S9094" i="1"/>
  <c r="S9090" i="1"/>
  <c r="S9086" i="1"/>
  <c r="S9082" i="1"/>
  <c r="S9078" i="1"/>
  <c r="S9074" i="1"/>
  <c r="S9070" i="1"/>
  <c r="S9066" i="1"/>
  <c r="S9062" i="1"/>
  <c r="S9058" i="1"/>
  <c r="S9054" i="1"/>
  <c r="S9050" i="1"/>
  <c r="S9046" i="1"/>
  <c r="S9042" i="1"/>
  <c r="S9038" i="1"/>
  <c r="S9034" i="1"/>
  <c r="S9030" i="1"/>
  <c r="S9026" i="1"/>
  <c r="S9022" i="1"/>
  <c r="S9018" i="1"/>
  <c r="S9014" i="1"/>
  <c r="S9010" i="1"/>
  <c r="S9006" i="1"/>
  <c r="S9002" i="1"/>
  <c r="S8998" i="1"/>
  <c r="S8994" i="1"/>
  <c r="S8990" i="1"/>
  <c r="S8986" i="1"/>
  <c r="S8982" i="1"/>
  <c r="S8978" i="1"/>
  <c r="S8974" i="1"/>
  <c r="S8970" i="1"/>
  <c r="S8966" i="1"/>
  <c r="S8962" i="1"/>
  <c r="S8958" i="1"/>
  <c r="S8954" i="1"/>
  <c r="S8950" i="1"/>
  <c r="S8946" i="1"/>
  <c r="S8942" i="1"/>
  <c r="S8938" i="1"/>
  <c r="S8934" i="1"/>
  <c r="S8930" i="1"/>
  <c r="S8926" i="1"/>
  <c r="S8922" i="1"/>
  <c r="S8918" i="1"/>
  <c r="S8914" i="1"/>
  <c r="S8910" i="1"/>
  <c r="S8906" i="1"/>
  <c r="S8902" i="1"/>
  <c r="S8898" i="1"/>
  <c r="S8894" i="1"/>
  <c r="S8890" i="1"/>
  <c r="S8886" i="1"/>
  <c r="S8882" i="1"/>
  <c r="S8878" i="1"/>
  <c r="S8874" i="1"/>
  <c r="S8870" i="1"/>
  <c r="S8866" i="1"/>
  <c r="S8862" i="1"/>
  <c r="S8858" i="1"/>
  <c r="S8854" i="1"/>
  <c r="S8850" i="1"/>
  <c r="S8846" i="1"/>
  <c r="S8842" i="1"/>
  <c r="S8838" i="1"/>
  <c r="S8834" i="1"/>
  <c r="S8830" i="1"/>
  <c r="S8826" i="1"/>
  <c r="S8822" i="1"/>
  <c r="S8818" i="1"/>
  <c r="S8814" i="1"/>
  <c r="S8810" i="1"/>
  <c r="S8806" i="1"/>
  <c r="S8802" i="1"/>
  <c r="S8798" i="1"/>
  <c r="S8794" i="1"/>
  <c r="S8790" i="1"/>
  <c r="S8786" i="1"/>
  <c r="S8782" i="1"/>
  <c r="S8778" i="1"/>
  <c r="S8774" i="1"/>
  <c r="S8770" i="1"/>
  <c r="S8766" i="1"/>
  <c r="S8762" i="1"/>
  <c r="S8758" i="1"/>
  <c r="S8754" i="1"/>
  <c r="S8750" i="1"/>
  <c r="S8746" i="1"/>
  <c r="S8742" i="1"/>
  <c r="S8738" i="1"/>
  <c r="S8734" i="1"/>
  <c r="S8730" i="1"/>
  <c r="S8726" i="1"/>
  <c r="S8722" i="1"/>
  <c r="S8718" i="1"/>
  <c r="S8714" i="1"/>
  <c r="S8710" i="1"/>
  <c r="S8706" i="1"/>
  <c r="S8702" i="1"/>
  <c r="S8698" i="1"/>
  <c r="S8694" i="1"/>
  <c r="S8690" i="1"/>
  <c r="S8686" i="1"/>
  <c r="S8682" i="1"/>
  <c r="S8678" i="1"/>
  <c r="S8674" i="1"/>
  <c r="S8670" i="1"/>
  <c r="S8666" i="1"/>
  <c r="S8662" i="1"/>
  <c r="S8658" i="1"/>
  <c r="S8654" i="1"/>
  <c r="S8650" i="1"/>
  <c r="S8646" i="1"/>
  <c r="S8642" i="1"/>
  <c r="S8638" i="1"/>
  <c r="S8634" i="1"/>
  <c r="S8630" i="1"/>
  <c r="S8626" i="1"/>
  <c r="S8622" i="1"/>
  <c r="S8618" i="1"/>
  <c r="S8614" i="1"/>
  <c r="S8610" i="1"/>
  <c r="S8606" i="1"/>
  <c r="S8602" i="1"/>
  <c r="S8598" i="1"/>
  <c r="S8594" i="1"/>
  <c r="S8590" i="1"/>
  <c r="S8586" i="1"/>
  <c r="S8582" i="1"/>
  <c r="S8578" i="1"/>
  <c r="S8574" i="1"/>
  <c r="S8570" i="1"/>
  <c r="S8566" i="1"/>
  <c r="S8562" i="1"/>
  <c r="S8558" i="1"/>
  <c r="S8554" i="1"/>
  <c r="S8550" i="1"/>
  <c r="S8546" i="1"/>
  <c r="S8542" i="1"/>
  <c r="S8538" i="1"/>
  <c r="S8534" i="1"/>
  <c r="S8530" i="1"/>
  <c r="S8526" i="1"/>
  <c r="S8522" i="1"/>
  <c r="S8518" i="1"/>
  <c r="S8514" i="1"/>
  <c r="S8510" i="1"/>
  <c r="S8506" i="1"/>
  <c r="S8502" i="1"/>
  <c r="S8498" i="1"/>
  <c r="S8494" i="1"/>
  <c r="S8490" i="1"/>
  <c r="S8486" i="1"/>
  <c r="S8482" i="1"/>
  <c r="S8478" i="1"/>
  <c r="S8474" i="1"/>
  <c r="S8470" i="1"/>
  <c r="S8466" i="1"/>
  <c r="S8462" i="1"/>
  <c r="S8458" i="1"/>
  <c r="S8454" i="1"/>
  <c r="S8450" i="1"/>
  <c r="S8446" i="1"/>
  <c r="S8442" i="1"/>
  <c r="S8438" i="1"/>
  <c r="S8434" i="1"/>
  <c r="S8430" i="1"/>
  <c r="S8426" i="1"/>
  <c r="S8422" i="1"/>
  <c r="S8418" i="1"/>
  <c r="S8414" i="1"/>
  <c r="S8410" i="1"/>
  <c r="S8406" i="1"/>
  <c r="S8402" i="1"/>
  <c r="S8398" i="1"/>
  <c r="S8394" i="1"/>
  <c r="S8390" i="1"/>
  <c r="S8386" i="1"/>
  <c r="S8382" i="1"/>
  <c r="S8378" i="1"/>
  <c r="S8374" i="1"/>
  <c r="S8370" i="1"/>
  <c r="S8366" i="1"/>
  <c r="S8362" i="1"/>
  <c r="S8358" i="1"/>
  <c r="S8354" i="1"/>
  <c r="S8350" i="1"/>
  <c r="S8346" i="1"/>
  <c r="S8342" i="1"/>
  <c r="S8338" i="1"/>
  <c r="S8334" i="1"/>
  <c r="S8330" i="1"/>
  <c r="S8326" i="1"/>
  <c r="S8322" i="1"/>
  <c r="S8318" i="1"/>
  <c r="S8314" i="1"/>
  <c r="S8310" i="1"/>
  <c r="S8306" i="1"/>
  <c r="S8302" i="1"/>
  <c r="S8298" i="1"/>
  <c r="S8294" i="1"/>
  <c r="S8290" i="1"/>
  <c r="S8286" i="1"/>
  <c r="S8282" i="1"/>
  <c r="S8278" i="1"/>
  <c r="S8274" i="1"/>
  <c r="S8270" i="1"/>
  <c r="S8266" i="1"/>
  <c r="S8262" i="1"/>
  <c r="S8258" i="1"/>
  <c r="S8254" i="1"/>
  <c r="S8250" i="1"/>
  <c r="S8246" i="1"/>
  <c r="S8242" i="1"/>
  <c r="S8238" i="1"/>
  <c r="S8234" i="1"/>
  <c r="S8230" i="1"/>
  <c r="S8226" i="1"/>
  <c r="S8222" i="1"/>
  <c r="S8218" i="1"/>
  <c r="S8214" i="1"/>
  <c r="S8210" i="1"/>
  <c r="S8206" i="1"/>
  <c r="S8202" i="1"/>
  <c r="S8198" i="1"/>
  <c r="S8194" i="1"/>
  <c r="S8190" i="1"/>
  <c r="S8186" i="1"/>
  <c r="S8182" i="1"/>
  <c r="S8178" i="1"/>
  <c r="S8174" i="1"/>
  <c r="S8170" i="1"/>
  <c r="S8166" i="1"/>
  <c r="S8162" i="1"/>
  <c r="S8158" i="1"/>
  <c r="S8154" i="1"/>
  <c r="S8150" i="1"/>
  <c r="S8146" i="1"/>
  <c r="S8142" i="1"/>
  <c r="S9505" i="1"/>
  <c r="S9501" i="1"/>
  <c r="S9497" i="1"/>
  <c r="S9493" i="1"/>
  <c r="S9489" i="1"/>
  <c r="S9485" i="1"/>
  <c r="S9481" i="1"/>
  <c r="S9477" i="1"/>
  <c r="S9473" i="1"/>
  <c r="S9469" i="1"/>
  <c r="S9465" i="1"/>
  <c r="S9461" i="1"/>
  <c r="S9457" i="1"/>
  <c r="S9453" i="1"/>
  <c r="S9449" i="1"/>
  <c r="S9445" i="1"/>
  <c r="S9441" i="1"/>
  <c r="S9437" i="1"/>
  <c r="S9433" i="1"/>
  <c r="S9429" i="1"/>
  <c r="S9425" i="1"/>
  <c r="S9421" i="1"/>
  <c r="S9417" i="1"/>
  <c r="S9413" i="1"/>
  <c r="S9409" i="1"/>
  <c r="S9405" i="1"/>
  <c r="S9401" i="1"/>
  <c r="S9397" i="1"/>
  <c r="S9393" i="1"/>
  <c r="S9389" i="1"/>
  <c r="S9385" i="1"/>
  <c r="S9381" i="1"/>
  <c r="S9377" i="1"/>
  <c r="S9373" i="1"/>
  <c r="S9369" i="1"/>
  <c r="S9365" i="1"/>
  <c r="S9361" i="1"/>
  <c r="S9357" i="1"/>
  <c r="S9353" i="1"/>
  <c r="S9349" i="1"/>
  <c r="S9345" i="1"/>
  <c r="S9341" i="1"/>
  <c r="S9337" i="1"/>
  <c r="S9333" i="1"/>
  <c r="S9329" i="1"/>
  <c r="S9325" i="1"/>
  <c r="S9321" i="1"/>
  <c r="S9317" i="1"/>
  <c r="S9313" i="1"/>
  <c r="S9309" i="1"/>
  <c r="S9305" i="1"/>
  <c r="S9301" i="1"/>
  <c r="S9297" i="1"/>
  <c r="S9293" i="1"/>
  <c r="S9289" i="1"/>
  <c r="S9285" i="1"/>
  <c r="S9281" i="1"/>
  <c r="S9277" i="1"/>
  <c r="S9273" i="1"/>
  <c r="S9269" i="1"/>
  <c r="S9265" i="1"/>
  <c r="S9261" i="1"/>
  <c r="S9257" i="1"/>
  <c r="S9253" i="1"/>
  <c r="S9249" i="1"/>
  <c r="S9245" i="1"/>
  <c r="S9241" i="1"/>
  <c r="S9237" i="1"/>
  <c r="S9233" i="1"/>
  <c r="S9229" i="1"/>
  <c r="S9225" i="1"/>
  <c r="S9221" i="1"/>
  <c r="S9217" i="1"/>
  <c r="S9213" i="1"/>
  <c r="S9209" i="1"/>
  <c r="S9205" i="1"/>
  <c r="S9201" i="1"/>
  <c r="S9197" i="1"/>
  <c r="S9193" i="1"/>
  <c r="S9189" i="1"/>
  <c r="S9185" i="1"/>
  <c r="S9181" i="1"/>
  <c r="S9177" i="1"/>
  <c r="S9173" i="1"/>
  <c r="S9169" i="1"/>
  <c r="S9165" i="1"/>
  <c r="S9161" i="1"/>
  <c r="S9157" i="1"/>
  <c r="S9153" i="1"/>
  <c r="S9149" i="1"/>
  <c r="S9145" i="1"/>
  <c r="S9141" i="1"/>
  <c r="S9137" i="1"/>
  <c r="S9133" i="1"/>
  <c r="S9129" i="1"/>
  <c r="S9125" i="1"/>
  <c r="S9121" i="1"/>
  <c r="S9117" i="1"/>
  <c r="S9113" i="1"/>
  <c r="S9109" i="1"/>
  <c r="S9105" i="1"/>
  <c r="S9101" i="1"/>
  <c r="S9097" i="1"/>
  <c r="S9093" i="1"/>
  <c r="S9089" i="1"/>
  <c r="S9085" i="1"/>
  <c r="S9081" i="1"/>
  <c r="S9077" i="1"/>
  <c r="S9073" i="1"/>
  <c r="S9069" i="1"/>
  <c r="S9065" i="1"/>
  <c r="S9061" i="1"/>
  <c r="S9057" i="1"/>
  <c r="S9053" i="1"/>
  <c r="S9049" i="1"/>
  <c r="S9045" i="1"/>
  <c r="S9041" i="1"/>
  <c r="S9037" i="1"/>
  <c r="S9033" i="1"/>
  <c r="S9029" i="1"/>
  <c r="S9025" i="1"/>
  <c r="S9021" i="1"/>
  <c r="S9017" i="1"/>
  <c r="S9013" i="1"/>
  <c r="S9009" i="1"/>
  <c r="S9005" i="1"/>
  <c r="S9001" i="1"/>
  <c r="S8997" i="1"/>
  <c r="S8993" i="1"/>
  <c r="S8989" i="1"/>
  <c r="S8985" i="1"/>
  <c r="S8981" i="1"/>
  <c r="S8977" i="1"/>
  <c r="S8973" i="1"/>
  <c r="S8969" i="1"/>
  <c r="S8965" i="1"/>
  <c r="S8961" i="1"/>
  <c r="S8957" i="1"/>
  <c r="S8953" i="1"/>
  <c r="S8949" i="1"/>
  <c r="S8945" i="1"/>
  <c r="S8941" i="1"/>
  <c r="S8937" i="1"/>
  <c r="S8933" i="1"/>
  <c r="S8929" i="1"/>
  <c r="S8925" i="1"/>
  <c r="S8921" i="1"/>
  <c r="S8917" i="1"/>
  <c r="S8913" i="1"/>
  <c r="S8909" i="1"/>
  <c r="S8905" i="1"/>
  <c r="S8901" i="1"/>
  <c r="S8897" i="1"/>
  <c r="S8893" i="1"/>
  <c r="S8889" i="1"/>
  <c r="S8885" i="1"/>
  <c r="S8881" i="1"/>
  <c r="S8877" i="1"/>
  <c r="S8873" i="1"/>
  <c r="S8869" i="1"/>
  <c r="S8865" i="1"/>
  <c r="S8861" i="1"/>
  <c r="S8857" i="1"/>
  <c r="S8853" i="1"/>
  <c r="S8849" i="1"/>
  <c r="S8845" i="1"/>
  <c r="S8841" i="1"/>
  <c r="S8837" i="1"/>
  <c r="S8833" i="1"/>
  <c r="S8829" i="1"/>
  <c r="S8825" i="1"/>
  <c r="S8821" i="1"/>
  <c r="S8817" i="1"/>
  <c r="S8813" i="1"/>
  <c r="S8809" i="1"/>
  <c r="S8805" i="1"/>
  <c r="S8801" i="1"/>
  <c r="S8797" i="1"/>
  <c r="S8793" i="1"/>
  <c r="S8789" i="1"/>
  <c r="S8785" i="1"/>
  <c r="S8781" i="1"/>
  <c r="S8777" i="1"/>
  <c r="S8773" i="1"/>
  <c r="S8769" i="1"/>
  <c r="S8765" i="1"/>
  <c r="S8761" i="1"/>
  <c r="S8757" i="1"/>
  <c r="S8753" i="1"/>
  <c r="S8749" i="1"/>
  <c r="S8745" i="1"/>
  <c r="S8741" i="1"/>
  <c r="S8737" i="1"/>
  <c r="S8733" i="1"/>
  <c r="S8729" i="1"/>
  <c r="S8725" i="1"/>
  <c r="S8721" i="1"/>
  <c r="S8717" i="1"/>
  <c r="S8713" i="1"/>
  <c r="S8709" i="1"/>
  <c r="S8705" i="1"/>
  <c r="S8701" i="1"/>
  <c r="S8697" i="1"/>
  <c r="S8693" i="1"/>
  <c r="S8689" i="1"/>
  <c r="S8685" i="1"/>
  <c r="S8681" i="1"/>
  <c r="S8677" i="1"/>
  <c r="S8673" i="1"/>
  <c r="S8669" i="1"/>
  <c r="S8665" i="1"/>
  <c r="S8661" i="1"/>
  <c r="S8657" i="1"/>
  <c r="S8653" i="1"/>
  <c r="S8649" i="1"/>
  <c r="S8645" i="1"/>
  <c r="S8641" i="1"/>
  <c r="S8637" i="1"/>
  <c r="S8633" i="1"/>
  <c r="S8629" i="1"/>
  <c r="S8625" i="1"/>
  <c r="S8621" i="1"/>
  <c r="S8617" i="1"/>
  <c r="S8613" i="1"/>
  <c r="S8609" i="1"/>
  <c r="S8605" i="1"/>
  <c r="S8601" i="1"/>
  <c r="S8597" i="1"/>
  <c r="S8593" i="1"/>
  <c r="S8589" i="1"/>
  <c r="S8585" i="1"/>
  <c r="S8581" i="1"/>
  <c r="S8577" i="1"/>
  <c r="S8573" i="1"/>
  <c r="S8569" i="1"/>
  <c r="S8565" i="1"/>
  <c r="S8561" i="1"/>
  <c r="S8557" i="1"/>
  <c r="S8553" i="1"/>
  <c r="S8549" i="1"/>
  <c r="S8545" i="1"/>
  <c r="S8541" i="1"/>
  <c r="S8537" i="1"/>
  <c r="S8533" i="1"/>
  <c r="S8529" i="1"/>
  <c r="S8525" i="1"/>
  <c r="S8521" i="1"/>
  <c r="S8517" i="1"/>
  <c r="S8513" i="1"/>
  <c r="S8509" i="1"/>
  <c r="S8505" i="1"/>
  <c r="S8501" i="1"/>
  <c r="S8497" i="1"/>
  <c r="S8493" i="1"/>
  <c r="S8489" i="1"/>
  <c r="S8485" i="1"/>
  <c r="S8481" i="1"/>
  <c r="S8477" i="1"/>
  <c r="S8473" i="1"/>
  <c r="S8469" i="1"/>
  <c r="S8465" i="1"/>
  <c r="S8461" i="1"/>
  <c r="S8457" i="1"/>
  <c r="S8453" i="1"/>
  <c r="S8449" i="1"/>
  <c r="S8445" i="1"/>
  <c r="S8441" i="1"/>
  <c r="S8437" i="1"/>
  <c r="S8433" i="1"/>
  <c r="S8429" i="1"/>
  <c r="S8425" i="1"/>
  <c r="S8421" i="1"/>
  <c r="S8417" i="1"/>
  <c r="S8413" i="1"/>
  <c r="S8409" i="1"/>
  <c r="S8405" i="1"/>
  <c r="S8401" i="1"/>
  <c r="S8397" i="1"/>
  <c r="S8393" i="1"/>
  <c r="S8389" i="1"/>
  <c r="S8385" i="1"/>
  <c r="S8381" i="1"/>
  <c r="S8377" i="1"/>
  <c r="S8373" i="1"/>
  <c r="S8369" i="1"/>
  <c r="S8365" i="1"/>
  <c r="S8361" i="1"/>
  <c r="S8357" i="1"/>
  <c r="S8353" i="1"/>
  <c r="S8349" i="1"/>
  <c r="S8345" i="1"/>
  <c r="S8341" i="1"/>
  <c r="S8337" i="1"/>
  <c r="S8333" i="1"/>
  <c r="S8329" i="1"/>
  <c r="S8325" i="1"/>
  <c r="S8321" i="1"/>
  <c r="S8317" i="1"/>
  <c r="S8313" i="1"/>
  <c r="S8309" i="1"/>
  <c r="S8305" i="1"/>
  <c r="S8301" i="1"/>
  <c r="S8297" i="1"/>
  <c r="S8293" i="1"/>
  <c r="S8289" i="1"/>
  <c r="S8285" i="1"/>
  <c r="S8281" i="1"/>
  <c r="S8277" i="1"/>
  <c r="S8273" i="1"/>
  <c r="S8269" i="1"/>
  <c r="S8265" i="1"/>
  <c r="S8261" i="1"/>
  <c r="S8257" i="1"/>
  <c r="S8253" i="1"/>
  <c r="S8249" i="1"/>
  <c r="S8245" i="1"/>
  <c r="S8241" i="1"/>
  <c r="S8237" i="1"/>
  <c r="S8233" i="1"/>
  <c r="S8229" i="1"/>
  <c r="S8225" i="1"/>
  <c r="S8221" i="1"/>
  <c r="S8217" i="1"/>
  <c r="S8213" i="1"/>
  <c r="S8209" i="1"/>
  <c r="S8205" i="1"/>
  <c r="S8201" i="1"/>
  <c r="S8197" i="1"/>
  <c r="S8193" i="1"/>
  <c r="S8189" i="1"/>
  <c r="S8185" i="1"/>
  <c r="S8181" i="1"/>
  <c r="S8177" i="1"/>
  <c r="S8173" i="1"/>
  <c r="S8169" i="1"/>
  <c r="S8165" i="1"/>
  <c r="S8161" i="1"/>
  <c r="S8157" i="1"/>
  <c r="S8153" i="1"/>
  <c r="S8149" i="1"/>
  <c r="S8145" i="1"/>
  <c r="S9504" i="1"/>
  <c r="S9500" i="1"/>
  <c r="S9496" i="1"/>
  <c r="S9492" i="1"/>
  <c r="S9488" i="1"/>
  <c r="S9484" i="1"/>
  <c r="S9480" i="1"/>
  <c r="S9476" i="1"/>
  <c r="S9472" i="1"/>
  <c r="S9468" i="1"/>
  <c r="S9464" i="1"/>
  <c r="S9460" i="1"/>
  <c r="S9456" i="1"/>
  <c r="S9452" i="1"/>
  <c r="S9448" i="1"/>
  <c r="S9444" i="1"/>
  <c r="S9440" i="1"/>
  <c r="S9436" i="1"/>
  <c r="S9432" i="1"/>
  <c r="S9428" i="1"/>
  <c r="S9424" i="1"/>
  <c r="S9420" i="1"/>
  <c r="S9416" i="1"/>
  <c r="S9412" i="1"/>
  <c r="S9408" i="1"/>
  <c r="S9404" i="1"/>
  <c r="S9400" i="1"/>
  <c r="S9396" i="1"/>
  <c r="S9392" i="1"/>
  <c r="S9388" i="1"/>
  <c r="S9384" i="1"/>
  <c r="S9380" i="1"/>
  <c r="S9376" i="1"/>
  <c r="S9372" i="1"/>
  <c r="S9368" i="1"/>
  <c r="S9364" i="1"/>
  <c r="S9360" i="1"/>
  <c r="S9356" i="1"/>
  <c r="S9352" i="1"/>
  <c r="S9348" i="1"/>
  <c r="S9344" i="1"/>
  <c r="S9340" i="1"/>
  <c r="S9336" i="1"/>
  <c r="S9332" i="1"/>
  <c r="S9328" i="1"/>
  <c r="S9324" i="1"/>
  <c r="S9320" i="1"/>
  <c r="S9316" i="1"/>
  <c r="S9312" i="1"/>
  <c r="S9308" i="1"/>
  <c r="S9304" i="1"/>
  <c r="S9300" i="1"/>
  <c r="S9296" i="1"/>
  <c r="S9292" i="1"/>
  <c r="S9288" i="1"/>
  <c r="S9284" i="1"/>
  <c r="S9280" i="1"/>
  <c r="S9276" i="1"/>
  <c r="S9272" i="1"/>
  <c r="S9268" i="1"/>
  <c r="S9264" i="1"/>
  <c r="S9260" i="1"/>
  <c r="S9256" i="1"/>
  <c r="S9252" i="1"/>
  <c r="S9248" i="1"/>
  <c r="S9244" i="1"/>
  <c r="S9240" i="1"/>
  <c r="S9236" i="1"/>
  <c r="S9232" i="1"/>
  <c r="S9228" i="1"/>
  <c r="S9224" i="1"/>
  <c r="S9220" i="1"/>
  <c r="S9216" i="1"/>
  <c r="S9212" i="1"/>
  <c r="S9208" i="1"/>
  <c r="S9204" i="1"/>
  <c r="S9200" i="1"/>
  <c r="S9196" i="1"/>
  <c r="S9192" i="1"/>
  <c r="S9188" i="1"/>
  <c r="S9184" i="1"/>
  <c r="S9180" i="1"/>
  <c r="S9176" i="1"/>
  <c r="S9172" i="1"/>
  <c r="S9168" i="1"/>
  <c r="S9164" i="1"/>
  <c r="S9160" i="1"/>
  <c r="S9156" i="1"/>
  <c r="S9152" i="1"/>
  <c r="S9148" i="1"/>
  <c r="S9144" i="1"/>
  <c r="S9140" i="1"/>
  <c r="S9136" i="1"/>
  <c r="S9132" i="1"/>
  <c r="S9128" i="1"/>
  <c r="S9124" i="1"/>
  <c r="S9120" i="1"/>
  <c r="S9116" i="1"/>
  <c r="S9112" i="1"/>
  <c r="S9108" i="1"/>
  <c r="S9104" i="1"/>
  <c r="S9100" i="1"/>
  <c r="S9096" i="1"/>
  <c r="S9092" i="1"/>
  <c r="S9088" i="1"/>
  <c r="S9084" i="1"/>
  <c r="S9080" i="1"/>
  <c r="S9076" i="1"/>
  <c r="S9072" i="1"/>
  <c r="S9068" i="1"/>
  <c r="S9064" i="1"/>
  <c r="S9060" i="1"/>
  <c r="S9056" i="1"/>
  <c r="S9052" i="1"/>
  <c r="S9048" i="1"/>
  <c r="S9044" i="1"/>
  <c r="S9040" i="1"/>
  <c r="S9036" i="1"/>
  <c r="S9032" i="1"/>
  <c r="S9028" i="1"/>
  <c r="S9024" i="1"/>
  <c r="S9020" i="1"/>
  <c r="S9016" i="1"/>
  <c r="S9012" i="1"/>
  <c r="S9008" i="1"/>
  <c r="S9004" i="1"/>
  <c r="S9000" i="1"/>
  <c r="S8996" i="1"/>
  <c r="S8992" i="1"/>
  <c r="S8988" i="1"/>
  <c r="S8984" i="1"/>
  <c r="S8980" i="1"/>
  <c r="S8976" i="1"/>
  <c r="S8972" i="1"/>
  <c r="S8968" i="1"/>
  <c r="S8964" i="1"/>
  <c r="S8960" i="1"/>
  <c r="S8956" i="1"/>
  <c r="S8952" i="1"/>
  <c r="S8948" i="1"/>
  <c r="S8944" i="1"/>
  <c r="S8940" i="1"/>
  <c r="S8936" i="1"/>
  <c r="S8932" i="1"/>
  <c r="S8928" i="1"/>
  <c r="S8924" i="1"/>
  <c r="S8920" i="1"/>
  <c r="S8916" i="1"/>
  <c r="S8912" i="1"/>
  <c r="S8908" i="1"/>
  <c r="S8904" i="1"/>
  <c r="S8900" i="1"/>
  <c r="S8896" i="1"/>
  <c r="S8892" i="1"/>
  <c r="S8888" i="1"/>
  <c r="S8884" i="1"/>
  <c r="S8880" i="1"/>
  <c r="S8876" i="1"/>
  <c r="S8872" i="1"/>
  <c r="S8868" i="1"/>
  <c r="S8864" i="1"/>
  <c r="S8860" i="1"/>
  <c r="S8856" i="1"/>
  <c r="S8852" i="1"/>
  <c r="S8848" i="1"/>
  <c r="S8844" i="1"/>
  <c r="S8840" i="1"/>
  <c r="S8836" i="1"/>
  <c r="S8832" i="1"/>
  <c r="S8828" i="1"/>
  <c r="S8824" i="1"/>
  <c r="S8820" i="1"/>
  <c r="S8816" i="1"/>
  <c r="S8812" i="1"/>
  <c r="S8808" i="1"/>
  <c r="S8804" i="1"/>
  <c r="S8800" i="1"/>
  <c r="S8796" i="1"/>
  <c r="S8792" i="1"/>
  <c r="S8788" i="1"/>
  <c r="S8784" i="1"/>
  <c r="S8780" i="1"/>
  <c r="S8776" i="1"/>
  <c r="S8772" i="1"/>
  <c r="S8768" i="1"/>
  <c r="S8764" i="1"/>
  <c r="S8760" i="1"/>
  <c r="S8756" i="1"/>
  <c r="S8752" i="1"/>
  <c r="S8748" i="1"/>
  <c r="S8744" i="1"/>
  <c r="S8740" i="1"/>
  <c r="S8736" i="1"/>
  <c r="S8732" i="1"/>
  <c r="S8728" i="1"/>
  <c r="S8724" i="1"/>
  <c r="S8720" i="1"/>
  <c r="S8716" i="1"/>
  <c r="S8712" i="1"/>
  <c r="S8708" i="1"/>
  <c r="S8704" i="1"/>
  <c r="S8700" i="1"/>
  <c r="S8696" i="1"/>
  <c r="S8692" i="1"/>
  <c r="S8688" i="1"/>
  <c r="S8684" i="1"/>
  <c r="S8680" i="1"/>
  <c r="S8676" i="1"/>
  <c r="S8672" i="1"/>
  <c r="S8668" i="1"/>
  <c r="S8664" i="1"/>
  <c r="S8660" i="1"/>
  <c r="S8656" i="1"/>
  <c r="S8652" i="1"/>
  <c r="S8648" i="1"/>
  <c r="S8644" i="1"/>
  <c r="S8640" i="1"/>
  <c r="S8636" i="1"/>
  <c r="S8632" i="1"/>
  <c r="S8628" i="1"/>
  <c r="S8624" i="1"/>
  <c r="S8620" i="1"/>
  <c r="S8616" i="1"/>
  <c r="S8612" i="1"/>
  <c r="S8608" i="1"/>
  <c r="S8604" i="1"/>
  <c r="S8600" i="1"/>
  <c r="S8596" i="1"/>
  <c r="S8592" i="1"/>
  <c r="S8588" i="1"/>
  <c r="S8584" i="1"/>
  <c r="S8580" i="1"/>
  <c r="S8576" i="1"/>
  <c r="S8572" i="1"/>
  <c r="S8568" i="1"/>
  <c r="S8564" i="1"/>
  <c r="S8560" i="1"/>
  <c r="S8556" i="1"/>
  <c r="S8552" i="1"/>
  <c r="S8548" i="1"/>
  <c r="S8544" i="1"/>
  <c r="S8540" i="1"/>
  <c r="S8536" i="1"/>
  <c r="S8532" i="1"/>
  <c r="S8528" i="1"/>
  <c r="S8524" i="1"/>
  <c r="S8520" i="1"/>
  <c r="S8516" i="1"/>
  <c r="S8512" i="1"/>
  <c r="S8508" i="1"/>
  <c r="S8504" i="1"/>
  <c r="S8500" i="1"/>
  <c r="S8496" i="1"/>
  <c r="S8492" i="1"/>
  <c r="S8488" i="1"/>
  <c r="S8484" i="1"/>
  <c r="S8480" i="1"/>
  <c r="S8476" i="1"/>
  <c r="S8472" i="1"/>
  <c r="S8468" i="1"/>
  <c r="S8464" i="1"/>
  <c r="S8460" i="1"/>
  <c r="S8456" i="1"/>
  <c r="S8452" i="1"/>
  <c r="S8448" i="1"/>
  <c r="S8444" i="1"/>
  <c r="S8440" i="1"/>
  <c r="S8436" i="1"/>
  <c r="S8432" i="1"/>
  <c r="S8428" i="1"/>
  <c r="S8424" i="1"/>
  <c r="S8420" i="1"/>
  <c r="S8416" i="1"/>
  <c r="S8412" i="1"/>
  <c r="S8408" i="1"/>
  <c r="S8404" i="1"/>
  <c r="S8400" i="1"/>
  <c r="S8396" i="1"/>
  <c r="S8392" i="1"/>
  <c r="S8388" i="1"/>
  <c r="S8384" i="1"/>
  <c r="S8380" i="1"/>
  <c r="S8376" i="1"/>
  <c r="S8372" i="1"/>
  <c r="S8368" i="1"/>
  <c r="S8364" i="1"/>
  <c r="S8360" i="1"/>
  <c r="S8356" i="1"/>
  <c r="S8352" i="1"/>
  <c r="S8348" i="1"/>
  <c r="S8344" i="1"/>
  <c r="S8340" i="1"/>
  <c r="S8336" i="1"/>
  <c r="S8332" i="1"/>
  <c r="S8328" i="1"/>
  <c r="S8324" i="1"/>
  <c r="S8320" i="1"/>
  <c r="S8316" i="1"/>
  <c r="S8312" i="1"/>
  <c r="S8308" i="1"/>
  <c r="S8304" i="1"/>
  <c r="S8300" i="1"/>
  <c r="S8296" i="1"/>
  <c r="S8292" i="1"/>
  <c r="S8288" i="1"/>
  <c r="S8284" i="1"/>
  <c r="S8280" i="1"/>
  <c r="S8276" i="1"/>
  <c r="S8272" i="1"/>
  <c r="S8268" i="1"/>
  <c r="S8264" i="1"/>
  <c r="S8260" i="1"/>
  <c r="S8256" i="1"/>
  <c r="S8252" i="1"/>
  <c r="S8248" i="1"/>
  <c r="S8244" i="1"/>
  <c r="S8240" i="1"/>
  <c r="S8236" i="1"/>
  <c r="S8232" i="1"/>
  <c r="S8228" i="1"/>
  <c r="S8224" i="1"/>
  <c r="S8220" i="1"/>
  <c r="S8216" i="1"/>
  <c r="S8212" i="1"/>
  <c r="S8208" i="1"/>
  <c r="S8204" i="1"/>
  <c r="S8200" i="1"/>
  <c r="S8196" i="1"/>
  <c r="S8192" i="1"/>
  <c r="S8188" i="1"/>
  <c r="S8184" i="1"/>
  <c r="S8180" i="1"/>
  <c r="S8176" i="1"/>
  <c r="S8172" i="1"/>
  <c r="S8168" i="1"/>
  <c r="S8164" i="1"/>
  <c r="S8160" i="1"/>
  <c r="S8156" i="1"/>
  <c r="S8152" i="1"/>
  <c r="S8148" i="1"/>
  <c r="S8144" i="1"/>
  <c r="S8141" i="1"/>
  <c r="S8137" i="1"/>
  <c r="S8133" i="1"/>
  <c r="S8129" i="1"/>
  <c r="S8125" i="1"/>
  <c r="S8121" i="1"/>
  <c r="S8117" i="1"/>
  <c r="S8113" i="1"/>
  <c r="S8109" i="1"/>
  <c r="S8105" i="1"/>
  <c r="S8101" i="1"/>
  <c r="S8097" i="1"/>
  <c r="S8093" i="1"/>
  <c r="S8089" i="1"/>
  <c r="S8085" i="1"/>
  <c r="S8081" i="1"/>
  <c r="S8077" i="1"/>
  <c r="S8073" i="1"/>
  <c r="S8069" i="1"/>
  <c r="S8065" i="1"/>
  <c r="S8061" i="1"/>
  <c r="S8057" i="1"/>
  <c r="S8053" i="1"/>
  <c r="S8049" i="1"/>
  <c r="S8045" i="1"/>
  <c r="S8041" i="1"/>
  <c r="S8037" i="1"/>
  <c r="S8033" i="1"/>
  <c r="S8029" i="1"/>
  <c r="S8025" i="1"/>
  <c r="S8021" i="1"/>
  <c r="S8017" i="1"/>
  <c r="S8013" i="1"/>
  <c r="S8009" i="1"/>
  <c r="S8005" i="1"/>
  <c r="S8001" i="1"/>
  <c r="S7997" i="1"/>
  <c r="S7993" i="1"/>
  <c r="S7989" i="1"/>
  <c r="S7985" i="1"/>
  <c r="S7981" i="1"/>
  <c r="S7977" i="1"/>
  <c r="S7973" i="1"/>
  <c r="S7969" i="1"/>
  <c r="S7965" i="1"/>
  <c r="S7961" i="1"/>
  <c r="S7957" i="1"/>
  <c r="S7953" i="1"/>
  <c r="S7949" i="1"/>
  <c r="S7945" i="1"/>
  <c r="S7941" i="1"/>
  <c r="S7937" i="1"/>
  <c r="S7933" i="1"/>
  <c r="S7929" i="1"/>
  <c r="S7925" i="1"/>
  <c r="S7921" i="1"/>
  <c r="S7917" i="1"/>
  <c r="S7913" i="1"/>
  <c r="S7909" i="1"/>
  <c r="S7905" i="1"/>
  <c r="S7901" i="1"/>
  <c r="S7897" i="1"/>
  <c r="S7893" i="1"/>
  <c r="S7889" i="1"/>
  <c r="S7885" i="1"/>
  <c r="S7881" i="1"/>
  <c r="S7877" i="1"/>
  <c r="S7873" i="1"/>
  <c r="S7869" i="1"/>
  <c r="S7865" i="1"/>
  <c r="S7861" i="1"/>
  <c r="S7857" i="1"/>
  <c r="S7853" i="1"/>
  <c r="S7849" i="1"/>
  <c r="S7845" i="1"/>
  <c r="S7841" i="1"/>
  <c r="S7837" i="1"/>
  <c r="S7833" i="1"/>
  <c r="S7829" i="1"/>
  <c r="S7825" i="1"/>
  <c r="S7821" i="1"/>
  <c r="S7817" i="1"/>
  <c r="S7813" i="1"/>
  <c r="S7809" i="1"/>
  <c r="S7805" i="1"/>
  <c r="S7801" i="1"/>
  <c r="S7797" i="1"/>
  <c r="S7793" i="1"/>
  <c r="S7789" i="1"/>
  <c r="S7785" i="1"/>
  <c r="S7781" i="1"/>
  <c r="S7777" i="1"/>
  <c r="S7773" i="1"/>
  <c r="S7769" i="1"/>
  <c r="S7765" i="1"/>
  <c r="S7761" i="1"/>
  <c r="S7757" i="1"/>
  <c r="S7753" i="1"/>
  <c r="S7749" i="1"/>
  <c r="S7745" i="1"/>
  <c r="S7741" i="1"/>
  <c r="S7737" i="1"/>
  <c r="S7733" i="1"/>
  <c r="S7729" i="1"/>
  <c r="S7725" i="1"/>
  <c r="S7721" i="1"/>
  <c r="S7717" i="1"/>
  <c r="S7713" i="1"/>
  <c r="S7709" i="1"/>
  <c r="S7705" i="1"/>
  <c r="S7701" i="1"/>
  <c r="S7697" i="1"/>
  <c r="S7693" i="1"/>
  <c r="S7689" i="1"/>
  <c r="S7685" i="1"/>
  <c r="S7681" i="1"/>
  <c r="S7677" i="1"/>
  <c r="S7673" i="1"/>
  <c r="S7669" i="1"/>
  <c r="S7665" i="1"/>
  <c r="S7661" i="1"/>
  <c r="S7657" i="1"/>
  <c r="S7653" i="1"/>
  <c r="S7649" i="1"/>
  <c r="S7645" i="1"/>
  <c r="S7641" i="1"/>
  <c r="S7637" i="1"/>
  <c r="S7633" i="1"/>
  <c r="S7629" i="1"/>
  <c r="S7625" i="1"/>
  <c r="S7621" i="1"/>
  <c r="S7617" i="1"/>
  <c r="S7613" i="1"/>
  <c r="S7609" i="1"/>
  <c r="S7605" i="1"/>
  <c r="S7601" i="1"/>
  <c r="S7597" i="1"/>
  <c r="S7593" i="1"/>
  <c r="S7589" i="1"/>
  <c r="S7585" i="1"/>
  <c r="S7581" i="1"/>
  <c r="S7577" i="1"/>
  <c r="S7573" i="1"/>
  <c r="S7569" i="1"/>
  <c r="S7565" i="1"/>
  <c r="S7561" i="1"/>
  <c r="S7557" i="1"/>
  <c r="S7553" i="1"/>
  <c r="S7549" i="1"/>
  <c r="S7545" i="1"/>
  <c r="S7541" i="1"/>
  <c r="S7537" i="1"/>
  <c r="S7533" i="1"/>
  <c r="S7529" i="1"/>
  <c r="S7525" i="1"/>
  <c r="S7521" i="1"/>
  <c r="S7517" i="1"/>
  <c r="S7513" i="1"/>
  <c r="S7509" i="1"/>
  <c r="S7505" i="1"/>
  <c r="S7501" i="1"/>
  <c r="S7497" i="1"/>
  <c r="S7493" i="1"/>
  <c r="S7489" i="1"/>
  <c r="S7485" i="1"/>
  <c r="S7481" i="1"/>
  <c r="S7477" i="1"/>
  <c r="S7473" i="1"/>
  <c r="S7469" i="1"/>
  <c r="S7465" i="1"/>
  <c r="S7461" i="1"/>
  <c r="S7457" i="1"/>
  <c r="S7453" i="1"/>
  <c r="S7449" i="1"/>
  <c r="S7445" i="1"/>
  <c r="S7441" i="1"/>
  <c r="S7437" i="1"/>
  <c r="S7433" i="1"/>
  <c r="S7429" i="1"/>
  <c r="S7425" i="1"/>
  <c r="S7421" i="1"/>
  <c r="S7417" i="1"/>
  <c r="S7413" i="1"/>
  <c r="S7409" i="1"/>
  <c r="S7405" i="1"/>
  <c r="S7401" i="1"/>
  <c r="S7397" i="1"/>
  <c r="S7393" i="1"/>
  <c r="S7389" i="1"/>
  <c r="S7385" i="1"/>
  <c r="S7381" i="1"/>
  <c r="S7377" i="1"/>
  <c r="S7373" i="1"/>
  <c r="S7369" i="1"/>
  <c r="S7365" i="1"/>
  <c r="S7361" i="1"/>
  <c r="S7357" i="1"/>
  <c r="S7353" i="1"/>
  <c r="S7349" i="1"/>
  <c r="S7345" i="1"/>
  <c r="S7341" i="1"/>
  <c r="S7337" i="1"/>
  <c r="S7333" i="1"/>
  <c r="S7329" i="1"/>
  <c r="S7325" i="1"/>
  <c r="S7321" i="1"/>
  <c r="S7317" i="1"/>
  <c r="S7313" i="1"/>
  <c r="S7309" i="1"/>
  <c r="S7305" i="1"/>
  <c r="S7301" i="1"/>
  <c r="S7297" i="1"/>
  <c r="S7293" i="1"/>
  <c r="S7289" i="1"/>
  <c r="S7285" i="1"/>
  <c r="S7281" i="1"/>
  <c r="S7277" i="1"/>
  <c r="S7273" i="1"/>
  <c r="S7269" i="1"/>
  <c r="S7265" i="1"/>
  <c r="S7261" i="1"/>
  <c r="S7257" i="1"/>
  <c r="S7253" i="1"/>
  <c r="S7249" i="1"/>
  <c r="S7245" i="1"/>
  <c r="S7241" i="1"/>
  <c r="S7237" i="1"/>
  <c r="S7233" i="1"/>
  <c r="S7229" i="1"/>
  <c r="S7225" i="1"/>
  <c r="S7221" i="1"/>
  <c r="S7217" i="1"/>
  <c r="S7213" i="1"/>
  <c r="S7209" i="1"/>
  <c r="S7205" i="1"/>
  <c r="S7201" i="1"/>
  <c r="S7197" i="1"/>
  <c r="S7193" i="1"/>
  <c r="S7189" i="1"/>
  <c r="S7185" i="1"/>
  <c r="S7181" i="1"/>
  <c r="S7177" i="1"/>
  <c r="S7173" i="1"/>
  <c r="S7169" i="1"/>
  <c r="S7165" i="1"/>
  <c r="S7161" i="1"/>
  <c r="S7157" i="1"/>
  <c r="S7153" i="1"/>
  <c r="S7149" i="1"/>
  <c r="S7145" i="1"/>
  <c r="S7141" i="1"/>
  <c r="S7137" i="1"/>
  <c r="S7133" i="1"/>
  <c r="S7129" i="1"/>
  <c r="S7125" i="1"/>
  <c r="S7121" i="1"/>
  <c r="S7117" i="1"/>
  <c r="S7113" i="1"/>
  <c r="S7109" i="1"/>
  <c r="S7105" i="1"/>
  <c r="S7101" i="1"/>
  <c r="S7097" i="1"/>
  <c r="S7093" i="1"/>
  <c r="S7089" i="1"/>
  <c r="S7085" i="1"/>
  <c r="S7081" i="1"/>
  <c r="S7077" i="1"/>
  <c r="S7073" i="1"/>
  <c r="S7069" i="1"/>
  <c r="S7065" i="1"/>
  <c r="S7061" i="1"/>
  <c r="S7057" i="1"/>
  <c r="S7053" i="1"/>
  <c r="S7049" i="1"/>
  <c r="S7045" i="1"/>
  <c r="S7041" i="1"/>
  <c r="S7037" i="1"/>
  <c r="S7033" i="1"/>
  <c r="S7029" i="1"/>
  <c r="S7025" i="1"/>
  <c r="S7021" i="1"/>
  <c r="S7017" i="1"/>
  <c r="S7013" i="1"/>
  <c r="S7009" i="1"/>
  <c r="S7005" i="1"/>
  <c r="S7001" i="1"/>
  <c r="S6997" i="1"/>
  <c r="S6993" i="1"/>
  <c r="S6989" i="1"/>
  <c r="S6985" i="1"/>
  <c r="S6981" i="1"/>
  <c r="S6977" i="1"/>
  <c r="S6973" i="1"/>
  <c r="S6969" i="1"/>
  <c r="S6965" i="1"/>
  <c r="S6961" i="1"/>
  <c r="S6957" i="1"/>
  <c r="S6953" i="1"/>
  <c r="S6949" i="1"/>
  <c r="S6945" i="1"/>
  <c r="S6941" i="1"/>
  <c r="S6937" i="1"/>
  <c r="S6933" i="1"/>
  <c r="S6929" i="1"/>
  <c r="S6925" i="1"/>
  <c r="S6921" i="1"/>
  <c r="S6917" i="1"/>
  <c r="S6913" i="1"/>
  <c r="S6909" i="1"/>
  <c r="S6905" i="1"/>
  <c r="S6901" i="1"/>
  <c r="S6897" i="1"/>
  <c r="S6893" i="1"/>
  <c r="S6889" i="1"/>
  <c r="S6885" i="1"/>
  <c r="S6881" i="1"/>
  <c r="S6877" i="1"/>
  <c r="S6873" i="1"/>
  <c r="S6869" i="1"/>
  <c r="S6865" i="1"/>
  <c r="S6861" i="1"/>
  <c r="S6857" i="1"/>
  <c r="S6853" i="1"/>
  <c r="S6849" i="1"/>
  <c r="S6845" i="1"/>
  <c r="S6841" i="1"/>
  <c r="S6837" i="1"/>
  <c r="S6833" i="1"/>
  <c r="S6829" i="1"/>
  <c r="S6825" i="1"/>
  <c r="S6821" i="1"/>
  <c r="S6817" i="1"/>
  <c r="S6813" i="1"/>
  <c r="S6809" i="1"/>
  <c r="S6805" i="1"/>
  <c r="S6801" i="1"/>
  <c r="S6797" i="1"/>
  <c r="S6793" i="1"/>
  <c r="S6789" i="1"/>
  <c r="S6785" i="1"/>
  <c r="S6781" i="1"/>
  <c r="S6777" i="1"/>
  <c r="S6773" i="1"/>
  <c r="S8139" i="1"/>
  <c r="S8135" i="1"/>
  <c r="S8131" i="1"/>
  <c r="S8127" i="1"/>
  <c r="S8123" i="1"/>
  <c r="S8119" i="1"/>
  <c r="S8115" i="1"/>
  <c r="S8111" i="1"/>
  <c r="S8107" i="1"/>
  <c r="S8103" i="1"/>
  <c r="S8099" i="1"/>
  <c r="S8095" i="1"/>
  <c r="S8091" i="1"/>
  <c r="S8087" i="1"/>
  <c r="S8083" i="1"/>
  <c r="S8079" i="1"/>
  <c r="S8075" i="1"/>
  <c r="S8071" i="1"/>
  <c r="S8067" i="1"/>
  <c r="S8063" i="1"/>
  <c r="S8059" i="1"/>
  <c r="S8055" i="1"/>
  <c r="S8051" i="1"/>
  <c r="S8047" i="1"/>
  <c r="S8043" i="1"/>
  <c r="S8039" i="1"/>
  <c r="S8035" i="1"/>
  <c r="S8031" i="1"/>
  <c r="S8027" i="1"/>
  <c r="S8023" i="1"/>
  <c r="S8019" i="1"/>
  <c r="S8015" i="1"/>
  <c r="S8011" i="1"/>
  <c r="S8007" i="1"/>
  <c r="S8003" i="1"/>
  <c r="S7999" i="1"/>
  <c r="S7995" i="1"/>
  <c r="S7991" i="1"/>
  <c r="S7987" i="1"/>
  <c r="S7983" i="1"/>
  <c r="S7979" i="1"/>
  <c r="S7975" i="1"/>
  <c r="S7971" i="1"/>
  <c r="S7967" i="1"/>
  <c r="S7963" i="1"/>
  <c r="S7959" i="1"/>
  <c r="S7955" i="1"/>
  <c r="S7951" i="1"/>
  <c r="S7947" i="1"/>
  <c r="S7943" i="1"/>
  <c r="S7939" i="1"/>
  <c r="S7935" i="1"/>
  <c r="S7931" i="1"/>
  <c r="S7927" i="1"/>
  <c r="S7923" i="1"/>
  <c r="S7919" i="1"/>
  <c r="S7915" i="1"/>
  <c r="S7911" i="1"/>
  <c r="S7907" i="1"/>
  <c r="S7903" i="1"/>
  <c r="S7899" i="1"/>
  <c r="S7895" i="1"/>
  <c r="S7891" i="1"/>
  <c r="S7887" i="1"/>
  <c r="S7883" i="1"/>
  <c r="S7879" i="1"/>
  <c r="S7875" i="1"/>
  <c r="S7871" i="1"/>
  <c r="S7867" i="1"/>
  <c r="S7863" i="1"/>
  <c r="S7859" i="1"/>
  <c r="S7855" i="1"/>
  <c r="S7851" i="1"/>
  <c r="S7847" i="1"/>
  <c r="S7843" i="1"/>
  <c r="S7839" i="1"/>
  <c r="S7835" i="1"/>
  <c r="S7831" i="1"/>
  <c r="S7827" i="1"/>
  <c r="S7823" i="1"/>
  <c r="S7819" i="1"/>
  <c r="S7815" i="1"/>
  <c r="S7811" i="1"/>
  <c r="S7807" i="1"/>
  <c r="S7803" i="1"/>
  <c r="S7799" i="1"/>
  <c r="S7795" i="1"/>
  <c r="S7791" i="1"/>
  <c r="S7787" i="1"/>
  <c r="S7783" i="1"/>
  <c r="S7779" i="1"/>
  <c r="S7775" i="1"/>
  <c r="S7771" i="1"/>
  <c r="S7767" i="1"/>
  <c r="S7763" i="1"/>
  <c r="S7759" i="1"/>
  <c r="S7755" i="1"/>
  <c r="S7751" i="1"/>
  <c r="S7747" i="1"/>
  <c r="S7743" i="1"/>
  <c r="S7739" i="1"/>
  <c r="S7735" i="1"/>
  <c r="S7731" i="1"/>
  <c r="S7727" i="1"/>
  <c r="S7723" i="1"/>
  <c r="S7719" i="1"/>
  <c r="S7715" i="1"/>
  <c r="S7711" i="1"/>
  <c r="S7707" i="1"/>
  <c r="S7703" i="1"/>
  <c r="S7699" i="1"/>
  <c r="S7695" i="1"/>
  <c r="S7691" i="1"/>
  <c r="S7687" i="1"/>
  <c r="S7683" i="1"/>
  <c r="S7679" i="1"/>
  <c r="S7675" i="1"/>
  <c r="S7671" i="1"/>
  <c r="S7667" i="1"/>
  <c r="S7663" i="1"/>
  <c r="S7659" i="1"/>
  <c r="S7655" i="1"/>
  <c r="S7651" i="1"/>
  <c r="S7647" i="1"/>
  <c r="S7643" i="1"/>
  <c r="S7639" i="1"/>
  <c r="S7635" i="1"/>
  <c r="S7631" i="1"/>
  <c r="S7627" i="1"/>
  <c r="S7623" i="1"/>
  <c r="S7619" i="1"/>
  <c r="S7615" i="1"/>
  <c r="S7611" i="1"/>
  <c r="S7607" i="1"/>
  <c r="S7603" i="1"/>
  <c r="S7599" i="1"/>
  <c r="S7595" i="1"/>
  <c r="S7591" i="1"/>
  <c r="S7587" i="1"/>
  <c r="S7583" i="1"/>
  <c r="S7579" i="1"/>
  <c r="S7575" i="1"/>
  <c r="S7571" i="1"/>
  <c r="S7567" i="1"/>
  <c r="S7563" i="1"/>
  <c r="S7559" i="1"/>
  <c r="S7555" i="1"/>
  <c r="S7551" i="1"/>
  <c r="S7547" i="1"/>
  <c r="S7543" i="1"/>
  <c r="S7539" i="1"/>
  <c r="S7535" i="1"/>
  <c r="S7531" i="1"/>
  <c r="S7527" i="1"/>
  <c r="S7523" i="1"/>
  <c r="S7519" i="1"/>
  <c r="S7515" i="1"/>
  <c r="S7511" i="1"/>
  <c r="S7507" i="1"/>
  <c r="S7503" i="1"/>
  <c r="S7499" i="1"/>
  <c r="S7495" i="1"/>
  <c r="S7491" i="1"/>
  <c r="S7487" i="1"/>
  <c r="S7483" i="1"/>
  <c r="S7479" i="1"/>
  <c r="S7475" i="1"/>
  <c r="S7471" i="1"/>
  <c r="S7467" i="1"/>
  <c r="S7463" i="1"/>
  <c r="S7459" i="1"/>
  <c r="S7455" i="1"/>
  <c r="S7451" i="1"/>
  <c r="S7447" i="1"/>
  <c r="S7443" i="1"/>
  <c r="S7439" i="1"/>
  <c r="S7435" i="1"/>
  <c r="S7431" i="1"/>
  <c r="S7427" i="1"/>
  <c r="S7423" i="1"/>
  <c r="S7419" i="1"/>
  <c r="S7415" i="1"/>
  <c r="S7411" i="1"/>
  <c r="S7407" i="1"/>
  <c r="S7403" i="1"/>
  <c r="S7399" i="1"/>
  <c r="S7395" i="1"/>
  <c r="S7391" i="1"/>
  <c r="S7387" i="1"/>
  <c r="S7383" i="1"/>
  <c r="S7379" i="1"/>
  <c r="S7375" i="1"/>
  <c r="S7371" i="1"/>
  <c r="S7367" i="1"/>
  <c r="S7363" i="1"/>
  <c r="S7359" i="1"/>
  <c r="S7355" i="1"/>
  <c r="S7351" i="1"/>
  <c r="S7347" i="1"/>
  <c r="S7343" i="1"/>
  <c r="S7339" i="1"/>
  <c r="S7335" i="1"/>
  <c r="S7331" i="1"/>
  <c r="S7327" i="1"/>
  <c r="S7323" i="1"/>
  <c r="S7319" i="1"/>
  <c r="S7315" i="1"/>
  <c r="S7311" i="1"/>
  <c r="S7307" i="1"/>
  <c r="S7303" i="1"/>
  <c r="S7299" i="1"/>
  <c r="S7295" i="1"/>
  <c r="S7291" i="1"/>
  <c r="S7287" i="1"/>
  <c r="S7283" i="1"/>
  <c r="S7279" i="1"/>
  <c r="S7275" i="1"/>
  <c r="S7271" i="1"/>
  <c r="S7267" i="1"/>
  <c r="S7263" i="1"/>
  <c r="S7259" i="1"/>
  <c r="S7255" i="1"/>
  <c r="S7251" i="1"/>
  <c r="S7247" i="1"/>
  <c r="S7243" i="1"/>
  <c r="S7239" i="1"/>
  <c r="S7235" i="1"/>
  <c r="S7231" i="1"/>
  <c r="S7227" i="1"/>
  <c r="S7223" i="1"/>
  <c r="S7219" i="1"/>
  <c r="S7215" i="1"/>
  <c r="S7211" i="1"/>
  <c r="S7207" i="1"/>
  <c r="S7203" i="1"/>
  <c r="S7199" i="1"/>
  <c r="S7195" i="1"/>
  <c r="S7191" i="1"/>
  <c r="S7187" i="1"/>
  <c r="S7183" i="1"/>
  <c r="S7179" i="1"/>
  <c r="S7175" i="1"/>
  <c r="S7171" i="1"/>
  <c r="S7167" i="1"/>
  <c r="S7163" i="1"/>
  <c r="S7159" i="1"/>
  <c r="S7155" i="1"/>
  <c r="S7151" i="1"/>
  <c r="S7147" i="1"/>
  <c r="S7143" i="1"/>
  <c r="S7139" i="1"/>
  <c r="S7135" i="1"/>
  <c r="S7131" i="1"/>
  <c r="S7127" i="1"/>
  <c r="S7123" i="1"/>
  <c r="S7119" i="1"/>
  <c r="S7115" i="1"/>
  <c r="S7111" i="1"/>
  <c r="S7107" i="1"/>
  <c r="S7103" i="1"/>
  <c r="S7099" i="1"/>
  <c r="S7095" i="1"/>
  <c r="S7091" i="1"/>
  <c r="S7087" i="1"/>
  <c r="S7083" i="1"/>
  <c r="S7079" i="1"/>
  <c r="S7075" i="1"/>
  <c r="S7071" i="1"/>
  <c r="S7067" i="1"/>
  <c r="S7063" i="1"/>
  <c r="S7059" i="1"/>
  <c r="S7055" i="1"/>
  <c r="S7051" i="1"/>
  <c r="S7047" i="1"/>
  <c r="S7043" i="1"/>
  <c r="S7039" i="1"/>
  <c r="S7035" i="1"/>
  <c r="S7031" i="1"/>
  <c r="S7027" i="1"/>
  <c r="S7023" i="1"/>
  <c r="S7019" i="1"/>
  <c r="S7015" i="1"/>
  <c r="S7011" i="1"/>
  <c r="S7007" i="1"/>
  <c r="S7003" i="1"/>
  <c r="S6999" i="1"/>
  <c r="S6995" i="1"/>
  <c r="S6991" i="1"/>
  <c r="S6987" i="1"/>
  <c r="S6983" i="1"/>
  <c r="S6979" i="1"/>
  <c r="S6975" i="1"/>
  <c r="S6971" i="1"/>
  <c r="S6967" i="1"/>
  <c r="S6963" i="1"/>
  <c r="S6959" i="1"/>
  <c r="S6955" i="1"/>
  <c r="S6951" i="1"/>
  <c r="S6947" i="1"/>
  <c r="S6943" i="1"/>
  <c r="S6939" i="1"/>
  <c r="S6935" i="1"/>
  <c r="S6931" i="1"/>
  <c r="S6927" i="1"/>
  <c r="S6923" i="1"/>
  <c r="S6919" i="1"/>
  <c r="S6915" i="1"/>
  <c r="S6911" i="1"/>
  <c r="S6907" i="1"/>
  <c r="S6903" i="1"/>
  <c r="S6899" i="1"/>
  <c r="S6895" i="1"/>
  <c r="S6891" i="1"/>
  <c r="S6887" i="1"/>
  <c r="S6883" i="1"/>
  <c r="S6879" i="1"/>
  <c r="S6875" i="1"/>
  <c r="S6871" i="1"/>
  <c r="S6867" i="1"/>
  <c r="S6863" i="1"/>
  <c r="S6859" i="1"/>
  <c r="S6855" i="1"/>
  <c r="S6851" i="1"/>
  <c r="S6847" i="1"/>
  <c r="S6843" i="1"/>
  <c r="S6839" i="1"/>
  <c r="S6835" i="1"/>
  <c r="S6831" i="1"/>
  <c r="S6827" i="1"/>
  <c r="S6823" i="1"/>
  <c r="S6819" i="1"/>
  <c r="S6815" i="1"/>
  <c r="S6811" i="1"/>
  <c r="S6807" i="1"/>
  <c r="S6803" i="1"/>
  <c r="S6799" i="1"/>
  <c r="S6795" i="1"/>
  <c r="S6791" i="1"/>
  <c r="S6787" i="1"/>
  <c r="S6783" i="1"/>
  <c r="S6779" i="1"/>
  <c r="S6775" i="1"/>
  <c r="S8138" i="1"/>
  <c r="S8134" i="1"/>
  <c r="S8130" i="1"/>
  <c r="S8126" i="1"/>
  <c r="S8122" i="1"/>
  <c r="S8118" i="1"/>
  <c r="S8114" i="1"/>
  <c r="S8110" i="1"/>
  <c r="S8106" i="1"/>
  <c r="S8102" i="1"/>
  <c r="S8098" i="1"/>
  <c r="S8094" i="1"/>
  <c r="S8090" i="1"/>
  <c r="S8086" i="1"/>
  <c r="S8082" i="1"/>
  <c r="S8078" i="1"/>
  <c r="S8074" i="1"/>
  <c r="S8070" i="1"/>
  <c r="S8066" i="1"/>
  <c r="S8062" i="1"/>
  <c r="S8058" i="1"/>
  <c r="S8054" i="1"/>
  <c r="S8050" i="1"/>
  <c r="S8046" i="1"/>
  <c r="S8042" i="1"/>
  <c r="S8038" i="1"/>
  <c r="S8034" i="1"/>
  <c r="S8030" i="1"/>
  <c r="S8026" i="1"/>
  <c r="S8022" i="1"/>
  <c r="S8018" i="1"/>
  <c r="S8014" i="1"/>
  <c r="S8010" i="1"/>
  <c r="S8006" i="1"/>
  <c r="S8002" i="1"/>
  <c r="S7998" i="1"/>
  <c r="S7994" i="1"/>
  <c r="S7990" i="1"/>
  <c r="S7986" i="1"/>
  <c r="S7982" i="1"/>
  <c r="S7978" i="1"/>
  <c r="S7974" i="1"/>
  <c r="S7970" i="1"/>
  <c r="S7966" i="1"/>
  <c r="S7962" i="1"/>
  <c r="S7958" i="1"/>
  <c r="S7954" i="1"/>
  <c r="S7950" i="1"/>
  <c r="S7946" i="1"/>
  <c r="S7942" i="1"/>
  <c r="S7938" i="1"/>
  <c r="S7934" i="1"/>
  <c r="S7930" i="1"/>
  <c r="S7926" i="1"/>
  <c r="S7922" i="1"/>
  <c r="S7918" i="1"/>
  <c r="S7914" i="1"/>
  <c r="S7910" i="1"/>
  <c r="S7906" i="1"/>
  <c r="S7902" i="1"/>
  <c r="S7898" i="1"/>
  <c r="S7894" i="1"/>
  <c r="S7890" i="1"/>
  <c r="S7886" i="1"/>
  <c r="S7882" i="1"/>
  <c r="S7878" i="1"/>
  <c r="S7874" i="1"/>
  <c r="S7870" i="1"/>
  <c r="S7866" i="1"/>
  <c r="S7862" i="1"/>
  <c r="S7858" i="1"/>
  <c r="S7854" i="1"/>
  <c r="S7850" i="1"/>
  <c r="S7846" i="1"/>
  <c r="S7842" i="1"/>
  <c r="S7838" i="1"/>
  <c r="S7834" i="1"/>
  <c r="S7830" i="1"/>
  <c r="S7826" i="1"/>
  <c r="S7822" i="1"/>
  <c r="S7818" i="1"/>
  <c r="S7814" i="1"/>
  <c r="S7810" i="1"/>
  <c r="S7806" i="1"/>
  <c r="S7802" i="1"/>
  <c r="S7798" i="1"/>
  <c r="S7794" i="1"/>
  <c r="S7790" i="1"/>
  <c r="S7786" i="1"/>
  <c r="S7782" i="1"/>
  <c r="S7778" i="1"/>
  <c r="S7774" i="1"/>
  <c r="S7770" i="1"/>
  <c r="S7766" i="1"/>
  <c r="S7762" i="1"/>
  <c r="S7758" i="1"/>
  <c r="S7754" i="1"/>
  <c r="S7750" i="1"/>
  <c r="S7746" i="1"/>
  <c r="S7742" i="1"/>
  <c r="S7738" i="1"/>
  <c r="S7734" i="1"/>
  <c r="S7730" i="1"/>
  <c r="S7726" i="1"/>
  <c r="S7722" i="1"/>
  <c r="S7718" i="1"/>
  <c r="S7714" i="1"/>
  <c r="S7710" i="1"/>
  <c r="S7706" i="1"/>
  <c r="S7702" i="1"/>
  <c r="S7698" i="1"/>
  <c r="S7694" i="1"/>
  <c r="S7690" i="1"/>
  <c r="S7686" i="1"/>
  <c r="S7682" i="1"/>
  <c r="S7678" i="1"/>
  <c r="S7674" i="1"/>
  <c r="S7670" i="1"/>
  <c r="S7666" i="1"/>
  <c r="S7662" i="1"/>
  <c r="S7658" i="1"/>
  <c r="S7654" i="1"/>
  <c r="S7650" i="1"/>
  <c r="S7646" i="1"/>
  <c r="S7642" i="1"/>
  <c r="S7638" i="1"/>
  <c r="S7634" i="1"/>
  <c r="S7630" i="1"/>
  <c r="S7626" i="1"/>
  <c r="S7622" i="1"/>
  <c r="S7618" i="1"/>
  <c r="S7614" i="1"/>
  <c r="S7610" i="1"/>
  <c r="S7606" i="1"/>
  <c r="S7602" i="1"/>
  <c r="S7598" i="1"/>
  <c r="S7594" i="1"/>
  <c r="S7590" i="1"/>
  <c r="S7586" i="1"/>
  <c r="S7582" i="1"/>
  <c r="S7578" i="1"/>
  <c r="S7574" i="1"/>
  <c r="S7570" i="1"/>
  <c r="S7566" i="1"/>
  <c r="S7562" i="1"/>
  <c r="S7558" i="1"/>
  <c r="S7554" i="1"/>
  <c r="S7550" i="1"/>
  <c r="S7546" i="1"/>
  <c r="S7542" i="1"/>
  <c r="S7538" i="1"/>
  <c r="S7534" i="1"/>
  <c r="S7530" i="1"/>
  <c r="S7526" i="1"/>
  <c r="S7522" i="1"/>
  <c r="S7518" i="1"/>
  <c r="S7514" i="1"/>
  <c r="S7510" i="1"/>
  <c r="S7506" i="1"/>
  <c r="S7502" i="1"/>
  <c r="S7498" i="1"/>
  <c r="S7494" i="1"/>
  <c r="S7490" i="1"/>
  <c r="S7486" i="1"/>
  <c r="S7482" i="1"/>
  <c r="S7478" i="1"/>
  <c r="S7474" i="1"/>
  <c r="S7470" i="1"/>
  <c r="S7466" i="1"/>
  <c r="S7462" i="1"/>
  <c r="S7458" i="1"/>
  <c r="S7454" i="1"/>
  <c r="S7450" i="1"/>
  <c r="S7446" i="1"/>
  <c r="S7442" i="1"/>
  <c r="S7438" i="1"/>
  <c r="S7434" i="1"/>
  <c r="S7430" i="1"/>
  <c r="S7426" i="1"/>
  <c r="S7422" i="1"/>
  <c r="S7418" i="1"/>
  <c r="S7414" i="1"/>
  <c r="S7410" i="1"/>
  <c r="S7406" i="1"/>
  <c r="S7402" i="1"/>
  <c r="S7398" i="1"/>
  <c r="S7394" i="1"/>
  <c r="S7390" i="1"/>
  <c r="S7386" i="1"/>
  <c r="S7382" i="1"/>
  <c r="S7378" i="1"/>
  <c r="S7374" i="1"/>
  <c r="S7370" i="1"/>
  <c r="S7366" i="1"/>
  <c r="S7362" i="1"/>
  <c r="S7358" i="1"/>
  <c r="S7354" i="1"/>
  <c r="S7350" i="1"/>
  <c r="S7346" i="1"/>
  <c r="S7342" i="1"/>
  <c r="S7338" i="1"/>
  <c r="S7334" i="1"/>
  <c r="S7330" i="1"/>
  <c r="S7326" i="1"/>
  <c r="S7322" i="1"/>
  <c r="S7318" i="1"/>
  <c r="S7314" i="1"/>
  <c r="S7310" i="1"/>
  <c r="S7306" i="1"/>
  <c r="S7302" i="1"/>
  <c r="S7298" i="1"/>
  <c r="S7294" i="1"/>
  <c r="S7290" i="1"/>
  <c r="S7286" i="1"/>
  <c r="S7282" i="1"/>
  <c r="S7278" i="1"/>
  <c r="S7274" i="1"/>
  <c r="S7270" i="1"/>
  <c r="S7266" i="1"/>
  <c r="S7262" i="1"/>
  <c r="S7258" i="1"/>
  <c r="S7254" i="1"/>
  <c r="S7250" i="1"/>
  <c r="S7246" i="1"/>
  <c r="S7242" i="1"/>
  <c r="S7238" i="1"/>
  <c r="S7234" i="1"/>
  <c r="S7230" i="1"/>
  <c r="S7226" i="1"/>
  <c r="S7222" i="1"/>
  <c r="S7218" i="1"/>
  <c r="S7214" i="1"/>
  <c r="S7210" i="1"/>
  <c r="S7206" i="1"/>
  <c r="S7202" i="1"/>
  <c r="S7198" i="1"/>
  <c r="S7194" i="1"/>
  <c r="S7190" i="1"/>
  <c r="S7186" i="1"/>
  <c r="S7182" i="1"/>
  <c r="S7178" i="1"/>
  <c r="S7174" i="1"/>
  <c r="S7170" i="1"/>
  <c r="S7166" i="1"/>
  <c r="S7162" i="1"/>
  <c r="S7158" i="1"/>
  <c r="S7154" i="1"/>
  <c r="S7150" i="1"/>
  <c r="S7146" i="1"/>
  <c r="S7142" i="1"/>
  <c r="S7138" i="1"/>
  <c r="S7134" i="1"/>
  <c r="S7130" i="1"/>
  <c r="S7126" i="1"/>
  <c r="S7122" i="1"/>
  <c r="S7118" i="1"/>
  <c r="S7114" i="1"/>
  <c r="S7110" i="1"/>
  <c r="S7106" i="1"/>
  <c r="S7102" i="1"/>
  <c r="S7098" i="1"/>
  <c r="S7094" i="1"/>
  <c r="S7090" i="1"/>
  <c r="S7086" i="1"/>
  <c r="S7082" i="1"/>
  <c r="S7078" i="1"/>
  <c r="S7074" i="1"/>
  <c r="S7070" i="1"/>
  <c r="S7066" i="1"/>
  <c r="S7062" i="1"/>
  <c r="S7058" i="1"/>
  <c r="S7054" i="1"/>
  <c r="S7050" i="1"/>
  <c r="S7046" i="1"/>
  <c r="S7042" i="1"/>
  <c r="S7038" i="1"/>
  <c r="S7034" i="1"/>
  <c r="S7030" i="1"/>
  <c r="S7026" i="1"/>
  <c r="S7022" i="1"/>
  <c r="S7018" i="1"/>
  <c r="S7014" i="1"/>
  <c r="S7010" i="1"/>
  <c r="S7006" i="1"/>
  <c r="S7002" i="1"/>
  <c r="S6998" i="1"/>
  <c r="S6994" i="1"/>
  <c r="S6990" i="1"/>
  <c r="S6986" i="1"/>
  <c r="S6982" i="1"/>
  <c r="S6978" i="1"/>
  <c r="S6974" i="1"/>
  <c r="S6970" i="1"/>
  <c r="S6966" i="1"/>
  <c r="S6962" i="1"/>
  <c r="S6958" i="1"/>
  <c r="S6954" i="1"/>
  <c r="S6950" i="1"/>
  <c r="S6946" i="1"/>
  <c r="S6942" i="1"/>
  <c r="S6938" i="1"/>
  <c r="S6934" i="1"/>
  <c r="S6930" i="1"/>
  <c r="S6926" i="1"/>
  <c r="S6922" i="1"/>
  <c r="S6918" i="1"/>
  <c r="S6914" i="1"/>
  <c r="S6910" i="1"/>
  <c r="S6906" i="1"/>
  <c r="S6902" i="1"/>
  <c r="S6898" i="1"/>
  <c r="S6894" i="1"/>
  <c r="S6890" i="1"/>
  <c r="S6886" i="1"/>
  <c r="S6882" i="1"/>
  <c r="S6878" i="1"/>
  <c r="S6874" i="1"/>
  <c r="S6870" i="1"/>
  <c r="S6866" i="1"/>
  <c r="S6862" i="1"/>
  <c r="S6858" i="1"/>
  <c r="S6854" i="1"/>
  <c r="S6850" i="1"/>
  <c r="S6846" i="1"/>
  <c r="S6842" i="1"/>
  <c r="S6838" i="1"/>
  <c r="S6834" i="1"/>
  <c r="S6830" i="1"/>
  <c r="S6826" i="1"/>
  <c r="S6822" i="1"/>
  <c r="S6818" i="1"/>
  <c r="S6814" i="1"/>
  <c r="S6810" i="1"/>
  <c r="S6806" i="1"/>
  <c r="S6802" i="1"/>
  <c r="S6798" i="1"/>
  <c r="S6794" i="1"/>
  <c r="S6790" i="1"/>
  <c r="S6786" i="1"/>
  <c r="S6782" i="1"/>
  <c r="S6778" i="1"/>
  <c r="S8140" i="1"/>
  <c r="S8124" i="1"/>
  <c r="S8108" i="1"/>
  <c r="S8092" i="1"/>
  <c r="S8076" i="1"/>
  <c r="S8060" i="1"/>
  <c r="S8044" i="1"/>
  <c r="S8028" i="1"/>
  <c r="S8012" i="1"/>
  <c r="S7996" i="1"/>
  <c r="S7980" i="1"/>
  <c r="S7964" i="1"/>
  <c r="S7948" i="1"/>
  <c r="S7932" i="1"/>
  <c r="S7916" i="1"/>
  <c r="S7900" i="1"/>
  <c r="S7884" i="1"/>
  <c r="S7868" i="1"/>
  <c r="S7852" i="1"/>
  <c r="S7836" i="1"/>
  <c r="S7820" i="1"/>
  <c r="S7804" i="1"/>
  <c r="S7788" i="1"/>
  <c r="S7772" i="1"/>
  <c r="S7756" i="1"/>
  <c r="S7740" i="1"/>
  <c r="S7724" i="1"/>
  <c r="S7708" i="1"/>
  <c r="S7692" i="1"/>
  <c r="S7676" i="1"/>
  <c r="S7660" i="1"/>
  <c r="S7644" i="1"/>
  <c r="S7628" i="1"/>
  <c r="S7612" i="1"/>
  <c r="S7596" i="1"/>
  <c r="S7580" i="1"/>
  <c r="S7564" i="1"/>
  <c r="S7548" i="1"/>
  <c r="S7532" i="1"/>
  <c r="S7516" i="1"/>
  <c r="S7500" i="1"/>
  <c r="S7484" i="1"/>
  <c r="S7468" i="1"/>
  <c r="S7452" i="1"/>
  <c r="S7436" i="1"/>
  <c r="S7420" i="1"/>
  <c r="S7404" i="1"/>
  <c r="S7388" i="1"/>
  <c r="S7372" i="1"/>
  <c r="S7356" i="1"/>
  <c r="S7340" i="1"/>
  <c r="S7324" i="1"/>
  <c r="S7308" i="1"/>
  <c r="S7292" i="1"/>
  <c r="S7276" i="1"/>
  <c r="S7260" i="1"/>
  <c r="S7244" i="1"/>
  <c r="S7228" i="1"/>
  <c r="S7212" i="1"/>
  <c r="S7196" i="1"/>
  <c r="S7180" i="1"/>
  <c r="S7164" i="1"/>
  <c r="S7148" i="1"/>
  <c r="S7132" i="1"/>
  <c r="S7116" i="1"/>
  <c r="S7100" i="1"/>
  <c r="S7084" i="1"/>
  <c r="S7068" i="1"/>
  <c r="S7052" i="1"/>
  <c r="S7036" i="1"/>
  <c r="S7020" i="1"/>
  <c r="S7004" i="1"/>
  <c r="S6988" i="1"/>
  <c r="S6972" i="1"/>
  <c r="S6956" i="1"/>
  <c r="S6940" i="1"/>
  <c r="S6924" i="1"/>
  <c r="S6908" i="1"/>
  <c r="S6892" i="1"/>
  <c r="S6876" i="1"/>
  <c r="S6860" i="1"/>
  <c r="S6844" i="1"/>
  <c r="S6828" i="1"/>
  <c r="S6812" i="1"/>
  <c r="S6796" i="1"/>
  <c r="S6780" i="1"/>
  <c r="S6771" i="1"/>
  <c r="S6767" i="1"/>
  <c r="S6763" i="1"/>
  <c r="S6759" i="1"/>
  <c r="S6755" i="1"/>
  <c r="S6751" i="1"/>
  <c r="S6747" i="1"/>
  <c r="S6743" i="1"/>
  <c r="S6739" i="1"/>
  <c r="S6735" i="1"/>
  <c r="S6731" i="1"/>
  <c r="S6727" i="1"/>
  <c r="S6723" i="1"/>
  <c r="S6719" i="1"/>
  <c r="S6715" i="1"/>
  <c r="S6711" i="1"/>
  <c r="S6707" i="1"/>
  <c r="S6703" i="1"/>
  <c r="S6699" i="1"/>
  <c r="S6695" i="1"/>
  <c r="S6691" i="1"/>
  <c r="S6687" i="1"/>
  <c r="S6683" i="1"/>
  <c r="S6679" i="1"/>
  <c r="S6675" i="1"/>
  <c r="S6671" i="1"/>
  <c r="S6667" i="1"/>
  <c r="S6663" i="1"/>
  <c r="S6659" i="1"/>
  <c r="S6655" i="1"/>
  <c r="S6651" i="1"/>
  <c r="S6647" i="1"/>
  <c r="S6643" i="1"/>
  <c r="S6639" i="1"/>
  <c r="S6635" i="1"/>
  <c r="S6631" i="1"/>
  <c r="S6627" i="1"/>
  <c r="S6623" i="1"/>
  <c r="S6619" i="1"/>
  <c r="S6615" i="1"/>
  <c r="S6611" i="1"/>
  <c r="S6607" i="1"/>
  <c r="S6603" i="1"/>
  <c r="S6599" i="1"/>
  <c r="S6595" i="1"/>
  <c r="S6591" i="1"/>
  <c r="S6587" i="1"/>
  <c r="S6583" i="1"/>
  <c r="S6579" i="1"/>
  <c r="S6575" i="1"/>
  <c r="S6571" i="1"/>
  <c r="S6567" i="1"/>
  <c r="S6563" i="1"/>
  <c r="S6559" i="1"/>
  <c r="S6555" i="1"/>
  <c r="S6551" i="1"/>
  <c r="S6547" i="1"/>
  <c r="S6543" i="1"/>
  <c r="S6539" i="1"/>
  <c r="S6535" i="1"/>
  <c r="S6531" i="1"/>
  <c r="S6527" i="1"/>
  <c r="S12615" i="1"/>
  <c r="S12619" i="1"/>
  <c r="S12623" i="1"/>
  <c r="S12627" i="1"/>
  <c r="S12631" i="1"/>
  <c r="S12635" i="1"/>
  <c r="S12639" i="1"/>
  <c r="S12643" i="1"/>
  <c r="S12647" i="1"/>
  <c r="S12651" i="1"/>
  <c r="S12655" i="1"/>
  <c r="S12659" i="1"/>
  <c r="S12663" i="1"/>
  <c r="S12667" i="1"/>
  <c r="S12671" i="1"/>
  <c r="S12675" i="1"/>
  <c r="S12679" i="1"/>
  <c r="S12683" i="1"/>
  <c r="S12687" i="1"/>
  <c r="S12691" i="1"/>
  <c r="S12695" i="1"/>
  <c r="S12699" i="1"/>
  <c r="S12703" i="1"/>
  <c r="S12707" i="1"/>
  <c r="S12711" i="1"/>
  <c r="S12715" i="1"/>
  <c r="S12719" i="1"/>
  <c r="S12723" i="1"/>
  <c r="S12727" i="1"/>
  <c r="S12731" i="1"/>
  <c r="S12735" i="1"/>
  <c r="S12739" i="1"/>
  <c r="S12743" i="1"/>
  <c r="S12747" i="1"/>
  <c r="S12751" i="1"/>
  <c r="S12755" i="1"/>
  <c r="S12759" i="1"/>
  <c r="S12763" i="1"/>
  <c r="S12767" i="1"/>
  <c r="S12771" i="1"/>
  <c r="S12775" i="1"/>
  <c r="S12779" i="1"/>
  <c r="S12783" i="1"/>
  <c r="S12787" i="1"/>
  <c r="S12791" i="1"/>
  <c r="S12795" i="1"/>
  <c r="S12799" i="1"/>
  <c r="S12803" i="1"/>
  <c r="S12807" i="1"/>
  <c r="S12811" i="1"/>
  <c r="S12815" i="1"/>
  <c r="S12819" i="1"/>
  <c r="S12823" i="1"/>
  <c r="S12827" i="1"/>
  <c r="S12831" i="1"/>
  <c r="S12835" i="1"/>
  <c r="S12839" i="1"/>
  <c r="S12843" i="1"/>
  <c r="S12847" i="1"/>
  <c r="S12851" i="1"/>
  <c r="S12855" i="1"/>
  <c r="S12859" i="1"/>
  <c r="S12863" i="1"/>
  <c r="S12867" i="1"/>
  <c r="S12871" i="1"/>
  <c r="S12875" i="1"/>
  <c r="S12879" i="1"/>
  <c r="S12883" i="1"/>
  <c r="S12887" i="1"/>
  <c r="S12891" i="1"/>
  <c r="S12895" i="1"/>
  <c r="S12899" i="1"/>
  <c r="S12903" i="1"/>
  <c r="S12907" i="1"/>
  <c r="S12911" i="1"/>
  <c r="S12915" i="1"/>
  <c r="S12919" i="1"/>
  <c r="S12923" i="1"/>
  <c r="S12927" i="1"/>
  <c r="S12931" i="1"/>
  <c r="S12935" i="1"/>
  <c r="S12939" i="1"/>
  <c r="S12943" i="1"/>
  <c r="S12947" i="1"/>
  <c r="S12951" i="1"/>
  <c r="S12955" i="1"/>
  <c r="S12959" i="1"/>
  <c r="S12963" i="1"/>
  <c r="S12967" i="1"/>
  <c r="S12971" i="1"/>
  <c r="S12975" i="1"/>
  <c r="S12979" i="1"/>
  <c r="S12983" i="1"/>
  <c r="S12987" i="1"/>
  <c r="S12991" i="1"/>
  <c r="S12995" i="1"/>
  <c r="S12999" i="1"/>
  <c r="S13003" i="1"/>
  <c r="S13007" i="1"/>
  <c r="S13011" i="1"/>
  <c r="S13015" i="1"/>
  <c r="S13019" i="1"/>
  <c r="S13023" i="1"/>
  <c r="S13027" i="1"/>
  <c r="S13031" i="1"/>
  <c r="S12195" i="1"/>
  <c r="S12199" i="1"/>
  <c r="S12203" i="1"/>
  <c r="S12207" i="1"/>
  <c r="S12211" i="1"/>
  <c r="S12215" i="1"/>
  <c r="S12219" i="1"/>
  <c r="S12223" i="1"/>
  <c r="S12227" i="1"/>
  <c r="S12231" i="1"/>
  <c r="S12235" i="1"/>
  <c r="S12239" i="1"/>
  <c r="S12243" i="1"/>
  <c r="S12247" i="1"/>
  <c r="S12251" i="1"/>
  <c r="S12255" i="1"/>
  <c r="S12259" i="1"/>
  <c r="S12263" i="1"/>
  <c r="S12267" i="1"/>
  <c r="S12271" i="1"/>
  <c r="S12275" i="1"/>
  <c r="S12279" i="1"/>
  <c r="S12283" i="1"/>
  <c r="S12287" i="1"/>
  <c r="S12291" i="1"/>
  <c r="S12295" i="1"/>
  <c r="S12299" i="1"/>
  <c r="S12303" i="1"/>
  <c r="S12307" i="1"/>
  <c r="S12311" i="1"/>
  <c r="S12315" i="1"/>
  <c r="S12319" i="1"/>
  <c r="S12323" i="1"/>
  <c r="S12327" i="1"/>
  <c r="S12331" i="1"/>
  <c r="S12335" i="1"/>
  <c r="S12339" i="1"/>
  <c r="S12343" i="1"/>
  <c r="S12347" i="1"/>
  <c r="S12351" i="1"/>
  <c r="S12355" i="1"/>
  <c r="S12359" i="1"/>
  <c r="S12363" i="1"/>
  <c r="S12367" i="1"/>
  <c r="S12371" i="1"/>
  <c r="S12375" i="1"/>
  <c r="S12379" i="1"/>
  <c r="S12383" i="1"/>
  <c r="S12387" i="1"/>
  <c r="S12391" i="1"/>
  <c r="S12395" i="1"/>
  <c r="S12399" i="1"/>
  <c r="S12403" i="1"/>
  <c r="S12407" i="1"/>
  <c r="S12411" i="1"/>
  <c r="S12415" i="1"/>
  <c r="S12419" i="1"/>
  <c r="S12423" i="1"/>
  <c r="S12427" i="1"/>
  <c r="S12431" i="1"/>
  <c r="S12435" i="1"/>
  <c r="S12439" i="1"/>
  <c r="S12443" i="1"/>
  <c r="S12447" i="1"/>
  <c r="S12451" i="1"/>
  <c r="S12455" i="1"/>
  <c r="S12459" i="1"/>
  <c r="S12463" i="1"/>
  <c r="S12467" i="1"/>
  <c r="S12471" i="1"/>
  <c r="S12475" i="1"/>
  <c r="S12479" i="1"/>
  <c r="S12483" i="1"/>
  <c r="S12487" i="1"/>
  <c r="S12491" i="1"/>
  <c r="S12495" i="1"/>
  <c r="S12499" i="1"/>
  <c r="S12503" i="1"/>
  <c r="S12507" i="1"/>
  <c r="S12511" i="1"/>
  <c r="S12515" i="1"/>
  <c r="S12519" i="1"/>
  <c r="S12523" i="1"/>
  <c r="S12527" i="1"/>
  <c r="S12531" i="1"/>
  <c r="S12535" i="1"/>
  <c r="S12539" i="1"/>
  <c r="S12543" i="1"/>
  <c r="S12547" i="1"/>
  <c r="S12551" i="1"/>
  <c r="S12555" i="1"/>
  <c r="S12559" i="1"/>
  <c r="S12563" i="1"/>
  <c r="S12567" i="1"/>
  <c r="S12571" i="1"/>
  <c r="S12575" i="1"/>
  <c r="S12579" i="1"/>
  <c r="S12583" i="1"/>
  <c r="S12587" i="1"/>
  <c r="S12591" i="1"/>
  <c r="S12595" i="1"/>
  <c r="S12599" i="1"/>
  <c r="S12603" i="1"/>
  <c r="S12607" i="1"/>
  <c r="S12611" i="1"/>
  <c r="S9781" i="1"/>
  <c r="S9785" i="1"/>
  <c r="S9789" i="1"/>
  <c r="S9793" i="1"/>
  <c r="S9797" i="1"/>
  <c r="S9801" i="1"/>
  <c r="S9805" i="1"/>
  <c r="S9809" i="1"/>
  <c r="S9813" i="1"/>
  <c r="S9817" i="1"/>
  <c r="S9821" i="1"/>
  <c r="S9825" i="1"/>
  <c r="S9829" i="1"/>
  <c r="S9833" i="1"/>
  <c r="S9837" i="1"/>
  <c r="S9841" i="1"/>
  <c r="S9845" i="1"/>
  <c r="S9849" i="1"/>
  <c r="S9853" i="1"/>
  <c r="S9857" i="1"/>
  <c r="S9861" i="1"/>
  <c r="S9865" i="1"/>
  <c r="S9869" i="1"/>
  <c r="S9873" i="1"/>
  <c r="S9877" i="1"/>
  <c r="S9881" i="1"/>
  <c r="S9885" i="1"/>
  <c r="S9889" i="1"/>
  <c r="S9893" i="1"/>
  <c r="S9897" i="1"/>
  <c r="S9901" i="1"/>
  <c r="S9905" i="1"/>
  <c r="S9909" i="1"/>
  <c r="S9913" i="1"/>
  <c r="S9917" i="1"/>
  <c r="S9921" i="1"/>
  <c r="S9925" i="1"/>
  <c r="S9929" i="1"/>
  <c r="S9933" i="1"/>
  <c r="S9937" i="1"/>
  <c r="S9941" i="1"/>
  <c r="S9945" i="1"/>
  <c r="S9949" i="1"/>
  <c r="S9953" i="1"/>
  <c r="S9957" i="1"/>
  <c r="S9961" i="1"/>
  <c r="S9965" i="1"/>
  <c r="S9969" i="1"/>
  <c r="S9973" i="1"/>
  <c r="S9977" i="1"/>
  <c r="S9981" i="1"/>
  <c r="S9985" i="1"/>
  <c r="S9989" i="1"/>
  <c r="S9993" i="1"/>
  <c r="S9997" i="1"/>
  <c r="S10001" i="1"/>
  <c r="S10005" i="1"/>
  <c r="S10009" i="1"/>
  <c r="S10013" i="1"/>
  <c r="S10017" i="1"/>
  <c r="S10021" i="1"/>
  <c r="S10025" i="1"/>
  <c r="S10029" i="1"/>
  <c r="S10033" i="1"/>
  <c r="S10037" i="1"/>
  <c r="S10041" i="1"/>
  <c r="S10045" i="1"/>
  <c r="S10049" i="1"/>
  <c r="S10053" i="1"/>
  <c r="S10057" i="1"/>
  <c r="S10061" i="1"/>
  <c r="S10065" i="1"/>
  <c r="S10069" i="1"/>
  <c r="S10073" i="1"/>
  <c r="S10077" i="1"/>
  <c r="S10081" i="1"/>
  <c r="S10085" i="1"/>
  <c r="S10089" i="1"/>
  <c r="S10093" i="1"/>
  <c r="S10097" i="1"/>
  <c r="S10101" i="1"/>
  <c r="S10105" i="1"/>
  <c r="S10109" i="1"/>
  <c r="S10113" i="1"/>
  <c r="S10117" i="1"/>
  <c r="S10121" i="1"/>
  <c r="S10125" i="1"/>
  <c r="S10129" i="1"/>
  <c r="S10133" i="1"/>
  <c r="S10137" i="1"/>
  <c r="S10141" i="1"/>
  <c r="S10145" i="1"/>
  <c r="S10149" i="1"/>
  <c r="S10153" i="1"/>
  <c r="S10157" i="1"/>
  <c r="S10161" i="1"/>
  <c r="S10165" i="1"/>
  <c r="S10169" i="1"/>
  <c r="S10173" i="1"/>
  <c r="S10177" i="1"/>
  <c r="S10181" i="1"/>
  <c r="S10185" i="1"/>
  <c r="S10189" i="1"/>
  <c r="S10193" i="1"/>
  <c r="S10197" i="1"/>
  <c r="S10201" i="1"/>
  <c r="S10205" i="1"/>
  <c r="S10209" i="1"/>
  <c r="S10213" i="1"/>
  <c r="S10217" i="1"/>
  <c r="S10221" i="1"/>
  <c r="S10225" i="1"/>
  <c r="S10229" i="1"/>
  <c r="S10233" i="1"/>
  <c r="S10237" i="1"/>
  <c r="S10241" i="1"/>
  <c r="S10245" i="1"/>
  <c r="S10249" i="1"/>
  <c r="S10253" i="1"/>
  <c r="S10257" i="1"/>
  <c r="S10261" i="1"/>
  <c r="S10265" i="1"/>
  <c r="S10269" i="1"/>
  <c r="S10273" i="1"/>
  <c r="S10277" i="1"/>
  <c r="S10281" i="1"/>
  <c r="S10285" i="1"/>
  <c r="S10289" i="1"/>
  <c r="S10293" i="1"/>
  <c r="S10297" i="1"/>
  <c r="S10301" i="1"/>
  <c r="S10305" i="1"/>
  <c r="S10309" i="1"/>
  <c r="S10313" i="1"/>
  <c r="S10317" i="1"/>
  <c r="S10321" i="1"/>
  <c r="S10325" i="1"/>
  <c r="S10329" i="1"/>
  <c r="S10333" i="1"/>
  <c r="S10337" i="1"/>
  <c r="S10341" i="1"/>
  <c r="S10345" i="1"/>
  <c r="S10349" i="1"/>
  <c r="S10353" i="1"/>
  <c r="S10357" i="1"/>
  <c r="S10361" i="1"/>
  <c r="S10365" i="1"/>
  <c r="S10369" i="1"/>
  <c r="S10373" i="1"/>
  <c r="S10377" i="1"/>
  <c r="S10381" i="1"/>
  <c r="S10385" i="1"/>
  <c r="S10389" i="1"/>
  <c r="S10393" i="1"/>
  <c r="S10397" i="1"/>
  <c r="S10401" i="1"/>
  <c r="S10405" i="1"/>
  <c r="S10409" i="1"/>
  <c r="S10413" i="1"/>
  <c r="S10417" i="1"/>
  <c r="S10421" i="1"/>
  <c r="S10425" i="1"/>
  <c r="S10429" i="1"/>
  <c r="S10433" i="1"/>
  <c r="S10437" i="1"/>
  <c r="S10441" i="1"/>
  <c r="S10445" i="1"/>
  <c r="S10449" i="1"/>
  <c r="S10453" i="1"/>
  <c r="S10457" i="1"/>
  <c r="S10461" i="1"/>
  <c r="S10465" i="1"/>
  <c r="S10469" i="1"/>
  <c r="S10473" i="1"/>
  <c r="S10477" i="1"/>
  <c r="S10481" i="1"/>
  <c r="S10485" i="1"/>
  <c r="S10489" i="1"/>
  <c r="S10493" i="1"/>
  <c r="S10497" i="1"/>
  <c r="S10501" i="1"/>
  <c r="S10505" i="1"/>
  <c r="S10509" i="1"/>
  <c r="S10513" i="1"/>
  <c r="S10517" i="1"/>
  <c r="S10521" i="1"/>
  <c r="S10525" i="1"/>
  <c r="S10529" i="1"/>
  <c r="S10533" i="1"/>
  <c r="S10537" i="1"/>
  <c r="S10541" i="1"/>
  <c r="S10545" i="1"/>
  <c r="S10549" i="1"/>
  <c r="S10553" i="1"/>
  <c r="S10557" i="1"/>
  <c r="S10561" i="1"/>
  <c r="S10565" i="1"/>
  <c r="S10569" i="1"/>
  <c r="S10573" i="1"/>
  <c r="S10577" i="1"/>
  <c r="S10581" i="1"/>
  <c r="S10585" i="1"/>
  <c r="S10589" i="1"/>
  <c r="S10593" i="1"/>
  <c r="S10597" i="1"/>
  <c r="S10601" i="1"/>
  <c r="S10605" i="1"/>
  <c r="S10609" i="1"/>
  <c r="S10613" i="1"/>
  <c r="S10617" i="1"/>
  <c r="S10621" i="1"/>
  <c r="S10625" i="1"/>
  <c r="S10629" i="1"/>
  <c r="S10633" i="1"/>
  <c r="S10637" i="1"/>
  <c r="S10641" i="1"/>
  <c r="S10645" i="1"/>
  <c r="S10649" i="1"/>
  <c r="S10653" i="1"/>
  <c r="S10657" i="1"/>
  <c r="S10661" i="1"/>
  <c r="S10665" i="1"/>
  <c r="S10669" i="1"/>
  <c r="S10673" i="1"/>
  <c r="S10677" i="1"/>
  <c r="S10681" i="1"/>
  <c r="S10685" i="1"/>
  <c r="S10689" i="1"/>
  <c r="S10693" i="1"/>
  <c r="S10697" i="1"/>
  <c r="S10701" i="1"/>
  <c r="S10705" i="1"/>
  <c r="S10709" i="1"/>
  <c r="S10713" i="1"/>
  <c r="S10717" i="1"/>
  <c r="S10721" i="1"/>
  <c r="S10725" i="1"/>
  <c r="S10729" i="1"/>
  <c r="S10733" i="1"/>
  <c r="S10737" i="1"/>
  <c r="S10741" i="1"/>
  <c r="S10745" i="1"/>
  <c r="S10749" i="1"/>
  <c r="S10753" i="1"/>
  <c r="S10757" i="1"/>
  <c r="S10761" i="1"/>
  <c r="S10765" i="1"/>
  <c r="S10769" i="1"/>
  <c r="S10773" i="1"/>
  <c r="S10777" i="1"/>
  <c r="S10781" i="1"/>
  <c r="S10785" i="1"/>
  <c r="S10789" i="1"/>
  <c r="S10793" i="1"/>
  <c r="S10797" i="1"/>
  <c r="S10801" i="1"/>
  <c r="S10805" i="1"/>
  <c r="S10809" i="1"/>
  <c r="S10813" i="1"/>
  <c r="S10817" i="1"/>
  <c r="S10821" i="1"/>
  <c r="S10825" i="1"/>
  <c r="S10829" i="1"/>
  <c r="S10833" i="1"/>
  <c r="S10837" i="1"/>
  <c r="S10841" i="1"/>
  <c r="S10845" i="1"/>
  <c r="S10849" i="1"/>
  <c r="S10853" i="1"/>
  <c r="S10857" i="1"/>
  <c r="S10861" i="1"/>
  <c r="S10865" i="1"/>
  <c r="S10869" i="1"/>
  <c r="S10873" i="1"/>
  <c r="S10877" i="1"/>
  <c r="S10881" i="1"/>
  <c r="S10885" i="1"/>
  <c r="S10889" i="1"/>
  <c r="S10893" i="1"/>
  <c r="S10897" i="1"/>
  <c r="S10901" i="1"/>
  <c r="S10905" i="1"/>
  <c r="S10909" i="1"/>
  <c r="S10913" i="1"/>
  <c r="S10917" i="1"/>
  <c r="S10921" i="1"/>
  <c r="S10925" i="1"/>
  <c r="S10929" i="1"/>
  <c r="S10933" i="1"/>
  <c r="S10937" i="1"/>
  <c r="S10941" i="1"/>
  <c r="S10945" i="1"/>
  <c r="S10949" i="1"/>
  <c r="S10953" i="1"/>
  <c r="S10957" i="1"/>
  <c r="S10961" i="1"/>
  <c r="S10965" i="1"/>
  <c r="S10969" i="1"/>
  <c r="S10973" i="1"/>
  <c r="S10977" i="1"/>
  <c r="S10981" i="1"/>
  <c r="S10985" i="1"/>
  <c r="S10989" i="1"/>
  <c r="S10993" i="1"/>
  <c r="S10997" i="1"/>
  <c r="S11001" i="1"/>
  <c r="S11005" i="1"/>
  <c r="S11009" i="1"/>
  <c r="S11013" i="1"/>
  <c r="S11017" i="1"/>
  <c r="S11021" i="1"/>
  <c r="S8136" i="1"/>
  <c r="S8120" i="1"/>
  <c r="S8104" i="1"/>
  <c r="S8088" i="1"/>
  <c r="S8072" i="1"/>
  <c r="S8056" i="1"/>
  <c r="S8040" i="1"/>
  <c r="S8024" i="1"/>
  <c r="S8008" i="1"/>
  <c r="S7992" i="1"/>
  <c r="S7976" i="1"/>
  <c r="S7960" i="1"/>
  <c r="S7944" i="1"/>
  <c r="S7928" i="1"/>
  <c r="S7912" i="1"/>
  <c r="S7896" i="1"/>
  <c r="S7880" i="1"/>
  <c r="S7864" i="1"/>
  <c r="S7848" i="1"/>
  <c r="S7832" i="1"/>
  <c r="S7816" i="1"/>
  <c r="S7800" i="1"/>
  <c r="S7784" i="1"/>
  <c r="S7768" i="1"/>
  <c r="S7752" i="1"/>
  <c r="S7736" i="1"/>
  <c r="S7720" i="1"/>
  <c r="S7704" i="1"/>
  <c r="S7688" i="1"/>
  <c r="S7672" i="1"/>
  <c r="S7656" i="1"/>
  <c r="S7640" i="1"/>
  <c r="S7624" i="1"/>
  <c r="S7608" i="1"/>
  <c r="S7592" i="1"/>
  <c r="S7576" i="1"/>
  <c r="S7560" i="1"/>
  <c r="S7544" i="1"/>
  <c r="S7528" i="1"/>
  <c r="S7512" i="1"/>
  <c r="S7496" i="1"/>
  <c r="S7480" i="1"/>
  <c r="S7464" i="1"/>
  <c r="S7448" i="1"/>
  <c r="S7432" i="1"/>
  <c r="S7416" i="1"/>
  <c r="S7400" i="1"/>
  <c r="S7384" i="1"/>
  <c r="S7368" i="1"/>
  <c r="S7352" i="1"/>
  <c r="S7336" i="1"/>
  <c r="S7320" i="1"/>
  <c r="S7304" i="1"/>
  <c r="S7288" i="1"/>
  <c r="S7272" i="1"/>
  <c r="S7256" i="1"/>
  <c r="S7240" i="1"/>
  <c r="S7224" i="1"/>
  <c r="S7208" i="1"/>
  <c r="S7192" i="1"/>
  <c r="S7176" i="1"/>
  <c r="S7160" i="1"/>
  <c r="S7144" i="1"/>
  <c r="S7128" i="1"/>
  <c r="S7112" i="1"/>
  <c r="S7096" i="1"/>
  <c r="S7080" i="1"/>
  <c r="S7064" i="1"/>
  <c r="S7048" i="1"/>
  <c r="S7032" i="1"/>
  <c r="S7016" i="1"/>
  <c r="S7000" i="1"/>
  <c r="S6984" i="1"/>
  <c r="S6968" i="1"/>
  <c r="S6952" i="1"/>
  <c r="S6936" i="1"/>
  <c r="S6920" i="1"/>
  <c r="S6904" i="1"/>
  <c r="S6888" i="1"/>
  <c r="S6872" i="1"/>
  <c r="S6856" i="1"/>
  <c r="S6840" i="1"/>
  <c r="S6824" i="1"/>
  <c r="S6808" i="1"/>
  <c r="S6792" i="1"/>
  <c r="S6776" i="1"/>
  <c r="S6770" i="1"/>
  <c r="S6766" i="1"/>
  <c r="S6762" i="1"/>
  <c r="S6758" i="1"/>
  <c r="S6754" i="1"/>
  <c r="S6750" i="1"/>
  <c r="S6746" i="1"/>
  <c r="S6742" i="1"/>
  <c r="S6738" i="1"/>
  <c r="S6734" i="1"/>
  <c r="S6730" i="1"/>
  <c r="S6726" i="1"/>
  <c r="S6722" i="1"/>
  <c r="S6718" i="1"/>
  <c r="S6714" i="1"/>
  <c r="S6710" i="1"/>
  <c r="S6706" i="1"/>
  <c r="S6702" i="1"/>
  <c r="S6698" i="1"/>
  <c r="S6694" i="1"/>
  <c r="S6690" i="1"/>
  <c r="S6686" i="1"/>
  <c r="S6682" i="1"/>
  <c r="S6678" i="1"/>
  <c r="S6674" i="1"/>
  <c r="S6670" i="1"/>
  <c r="S6666" i="1"/>
  <c r="S6662" i="1"/>
  <c r="S6658" i="1"/>
  <c r="S6654" i="1"/>
  <c r="S6650" i="1"/>
  <c r="S6646" i="1"/>
  <c r="S6642" i="1"/>
  <c r="S6638" i="1"/>
  <c r="S6634" i="1"/>
  <c r="S6630" i="1"/>
  <c r="S6626" i="1"/>
  <c r="S6622" i="1"/>
  <c r="S6618" i="1"/>
  <c r="S6614" i="1"/>
  <c r="S6610" i="1"/>
  <c r="S6606" i="1"/>
  <c r="S6602" i="1"/>
  <c r="S6598" i="1"/>
  <c r="S6594" i="1"/>
  <c r="S6590" i="1"/>
  <c r="S6586" i="1"/>
  <c r="S6582" i="1"/>
  <c r="S6578" i="1"/>
  <c r="S6574" i="1"/>
  <c r="S6570" i="1"/>
  <c r="S6566" i="1"/>
  <c r="S6562" i="1"/>
  <c r="S6558" i="1"/>
  <c r="S6554" i="1"/>
  <c r="S6550" i="1"/>
  <c r="S6546" i="1"/>
  <c r="S6542" i="1"/>
  <c r="S6538" i="1"/>
  <c r="S6534" i="1"/>
  <c r="S6530" i="1"/>
  <c r="S6526" i="1"/>
  <c r="S12616" i="1"/>
  <c r="S12620" i="1"/>
  <c r="S12624" i="1"/>
  <c r="S12628" i="1"/>
  <c r="S12632" i="1"/>
  <c r="S12636" i="1"/>
  <c r="S12640" i="1"/>
  <c r="S12644" i="1"/>
  <c r="S12648" i="1"/>
  <c r="S12652" i="1"/>
  <c r="S12656" i="1"/>
  <c r="S12660" i="1"/>
  <c r="S12664" i="1"/>
  <c r="S12668" i="1"/>
  <c r="S12672" i="1"/>
  <c r="S12676" i="1"/>
  <c r="S12680" i="1"/>
  <c r="S12684" i="1"/>
  <c r="S12688" i="1"/>
  <c r="S12692" i="1"/>
  <c r="S12696" i="1"/>
  <c r="S12700" i="1"/>
  <c r="S12704" i="1"/>
  <c r="S12708" i="1"/>
  <c r="S12712" i="1"/>
  <c r="S12716" i="1"/>
  <c r="S12720" i="1"/>
  <c r="S12724" i="1"/>
  <c r="S12728" i="1"/>
  <c r="S12732" i="1"/>
  <c r="S12736" i="1"/>
  <c r="S12740" i="1"/>
  <c r="S12744" i="1"/>
  <c r="S12748" i="1"/>
  <c r="S12752" i="1"/>
  <c r="S12756" i="1"/>
  <c r="S12760" i="1"/>
  <c r="S12764" i="1"/>
  <c r="S12768" i="1"/>
  <c r="S12772" i="1"/>
  <c r="S12776" i="1"/>
  <c r="S12780" i="1"/>
  <c r="S12784" i="1"/>
  <c r="S12788" i="1"/>
  <c r="S12792" i="1"/>
  <c r="S12796" i="1"/>
  <c r="S12800" i="1"/>
  <c r="S12804" i="1"/>
  <c r="S12808" i="1"/>
  <c r="S12812" i="1"/>
  <c r="S12816" i="1"/>
  <c r="S12820" i="1"/>
  <c r="S12824" i="1"/>
  <c r="S12828" i="1"/>
  <c r="S12832" i="1"/>
  <c r="S12836" i="1"/>
  <c r="S12840" i="1"/>
  <c r="S12844" i="1"/>
  <c r="S12848" i="1"/>
  <c r="S12852" i="1"/>
  <c r="S12856" i="1"/>
  <c r="S12860" i="1"/>
  <c r="S12864" i="1"/>
  <c r="S12868" i="1"/>
  <c r="S12872" i="1"/>
  <c r="S12876" i="1"/>
  <c r="S12880" i="1"/>
  <c r="S12884" i="1"/>
  <c r="S12888" i="1"/>
  <c r="S12892" i="1"/>
  <c r="S12896" i="1"/>
  <c r="S12900" i="1"/>
  <c r="S12904" i="1"/>
  <c r="S12908" i="1"/>
  <c r="S12912" i="1"/>
  <c r="S12916" i="1"/>
  <c r="S12920" i="1"/>
  <c r="S12924" i="1"/>
  <c r="S12928" i="1"/>
  <c r="S12932" i="1"/>
  <c r="S12936" i="1"/>
  <c r="S12940" i="1"/>
  <c r="S12944" i="1"/>
  <c r="S12948" i="1"/>
  <c r="S12952" i="1"/>
  <c r="S12956" i="1"/>
  <c r="S12960" i="1"/>
  <c r="S12964" i="1"/>
  <c r="S12968" i="1"/>
  <c r="S12972" i="1"/>
  <c r="S12976" i="1"/>
  <c r="S12980" i="1"/>
  <c r="S12984" i="1"/>
  <c r="S12988" i="1"/>
  <c r="S12992" i="1"/>
  <c r="S12996" i="1"/>
  <c r="S13000" i="1"/>
  <c r="S13004" i="1"/>
  <c r="S13008" i="1"/>
  <c r="S13012" i="1"/>
  <c r="S13016" i="1"/>
  <c r="S13020" i="1"/>
  <c r="S13024" i="1"/>
  <c r="S13028" i="1"/>
  <c r="S13032" i="1"/>
  <c r="S12196" i="1"/>
  <c r="S12200" i="1"/>
  <c r="S12204" i="1"/>
  <c r="S12208" i="1"/>
  <c r="S12212" i="1"/>
  <c r="S12216" i="1"/>
  <c r="S12220" i="1"/>
  <c r="S12224" i="1"/>
  <c r="S12228" i="1"/>
  <c r="S12232" i="1"/>
  <c r="S12236" i="1"/>
  <c r="S12240" i="1"/>
  <c r="S12244" i="1"/>
  <c r="S12248" i="1"/>
  <c r="S12252" i="1"/>
  <c r="S12256" i="1"/>
  <c r="S12260" i="1"/>
  <c r="S12264" i="1"/>
  <c r="S12268" i="1"/>
  <c r="S12272" i="1"/>
  <c r="S12276" i="1"/>
  <c r="S12280" i="1"/>
  <c r="S12284" i="1"/>
  <c r="S12288" i="1"/>
  <c r="S12292" i="1"/>
  <c r="S12296" i="1"/>
  <c r="S12300" i="1"/>
  <c r="S12304" i="1"/>
  <c r="S12308" i="1"/>
  <c r="S12312" i="1"/>
  <c r="S12316" i="1"/>
  <c r="S12320" i="1"/>
  <c r="S12324" i="1"/>
  <c r="S12328" i="1"/>
  <c r="S12332" i="1"/>
  <c r="S12336" i="1"/>
  <c r="S12340" i="1"/>
  <c r="S12344" i="1"/>
  <c r="S12348" i="1"/>
  <c r="S12352" i="1"/>
  <c r="S12356" i="1"/>
  <c r="S12360" i="1"/>
  <c r="S12364" i="1"/>
  <c r="S12368" i="1"/>
  <c r="S12372" i="1"/>
  <c r="S12376" i="1"/>
  <c r="S12380" i="1"/>
  <c r="S12384" i="1"/>
  <c r="S12388" i="1"/>
  <c r="S12392" i="1"/>
  <c r="S12396" i="1"/>
  <c r="S12400" i="1"/>
  <c r="S12404" i="1"/>
  <c r="S12408" i="1"/>
  <c r="S12412" i="1"/>
  <c r="S12416" i="1"/>
  <c r="S12420" i="1"/>
  <c r="S12424" i="1"/>
  <c r="S12428" i="1"/>
  <c r="S12432" i="1"/>
  <c r="S12436" i="1"/>
  <c r="S12440" i="1"/>
  <c r="S12444" i="1"/>
  <c r="S12448" i="1"/>
  <c r="S12452" i="1"/>
  <c r="S12456" i="1"/>
  <c r="S12460" i="1"/>
  <c r="S12464" i="1"/>
  <c r="S12468" i="1"/>
  <c r="S12472" i="1"/>
  <c r="S12476" i="1"/>
  <c r="S12480" i="1"/>
  <c r="S12484" i="1"/>
  <c r="S12488" i="1"/>
  <c r="S12492" i="1"/>
  <c r="S12496" i="1"/>
  <c r="S12500" i="1"/>
  <c r="S12504" i="1"/>
  <c r="S12508" i="1"/>
  <c r="S12512" i="1"/>
  <c r="S12516" i="1"/>
  <c r="S12520" i="1"/>
  <c r="S12524" i="1"/>
  <c r="S12528" i="1"/>
  <c r="S12532" i="1"/>
  <c r="S12536" i="1"/>
  <c r="S12540" i="1"/>
  <c r="S12544" i="1"/>
  <c r="S12548" i="1"/>
  <c r="S12552" i="1"/>
  <c r="S12556" i="1"/>
  <c r="S12560" i="1"/>
  <c r="S12564" i="1"/>
  <c r="S12568" i="1"/>
  <c r="S12572" i="1"/>
  <c r="S12576" i="1"/>
  <c r="S12580" i="1"/>
  <c r="S12584" i="1"/>
  <c r="S12588" i="1"/>
  <c r="S12592" i="1"/>
  <c r="S12596" i="1"/>
  <c r="S12600" i="1"/>
  <c r="S12604" i="1"/>
  <c r="S12608" i="1"/>
  <c r="S12612" i="1"/>
  <c r="S9782" i="1"/>
  <c r="S9786" i="1"/>
  <c r="S9790" i="1"/>
  <c r="S9794" i="1"/>
  <c r="S9798" i="1"/>
  <c r="S9802" i="1"/>
  <c r="S9806" i="1"/>
  <c r="S9810" i="1"/>
  <c r="S9814" i="1"/>
  <c r="S9818" i="1"/>
  <c r="S9822" i="1"/>
  <c r="S9826" i="1"/>
  <c r="S9830" i="1"/>
  <c r="S9834" i="1"/>
  <c r="S9838" i="1"/>
  <c r="S9842" i="1"/>
  <c r="S9846" i="1"/>
  <c r="S9850" i="1"/>
  <c r="S9854" i="1"/>
  <c r="S9858" i="1"/>
  <c r="S9862" i="1"/>
  <c r="S9866" i="1"/>
  <c r="S9870" i="1"/>
  <c r="S9874" i="1"/>
  <c r="S9878" i="1"/>
  <c r="S9882" i="1"/>
  <c r="S9886" i="1"/>
  <c r="S9890" i="1"/>
  <c r="S9894" i="1"/>
  <c r="S9898" i="1"/>
  <c r="S9902" i="1"/>
  <c r="S9906" i="1"/>
  <c r="S9910" i="1"/>
  <c r="S9914" i="1"/>
  <c r="S9918" i="1"/>
  <c r="S9922" i="1"/>
  <c r="S9926" i="1"/>
  <c r="S9930" i="1"/>
  <c r="S9934" i="1"/>
  <c r="S9938" i="1"/>
  <c r="S9942" i="1"/>
  <c r="S9946" i="1"/>
  <c r="S9950" i="1"/>
  <c r="S9954" i="1"/>
  <c r="S9958" i="1"/>
  <c r="S9962" i="1"/>
  <c r="S9966" i="1"/>
  <c r="S9970" i="1"/>
  <c r="S9974" i="1"/>
  <c r="S9978" i="1"/>
  <c r="S9982" i="1"/>
  <c r="S9986" i="1"/>
  <c r="S9990" i="1"/>
  <c r="S9994" i="1"/>
  <c r="S9998" i="1"/>
  <c r="S10002" i="1"/>
  <c r="S10006" i="1"/>
  <c r="S10010" i="1"/>
  <c r="S10014" i="1"/>
  <c r="S10018" i="1"/>
  <c r="S10022" i="1"/>
  <c r="S10026" i="1"/>
  <c r="S10030" i="1"/>
  <c r="S10034" i="1"/>
  <c r="S10038" i="1"/>
  <c r="S10042" i="1"/>
  <c r="S10046" i="1"/>
  <c r="S10050" i="1"/>
  <c r="S10054" i="1"/>
  <c r="S10058" i="1"/>
  <c r="S10062" i="1"/>
  <c r="S10066" i="1"/>
  <c r="S10070" i="1"/>
  <c r="S10074" i="1"/>
  <c r="S10078" i="1"/>
  <c r="S10082" i="1"/>
  <c r="S10086" i="1"/>
  <c r="S10090" i="1"/>
  <c r="S10094" i="1"/>
  <c r="S10098" i="1"/>
  <c r="S10102" i="1"/>
  <c r="S10106" i="1"/>
  <c r="S10110" i="1"/>
  <c r="S10114" i="1"/>
  <c r="S10118" i="1"/>
  <c r="S10122" i="1"/>
  <c r="S10126" i="1"/>
  <c r="S10130" i="1"/>
  <c r="S10134" i="1"/>
  <c r="S10138" i="1"/>
  <c r="S10142" i="1"/>
  <c r="S10146" i="1"/>
  <c r="S10150" i="1"/>
  <c r="S10154" i="1"/>
  <c r="S10158" i="1"/>
  <c r="S10162" i="1"/>
  <c r="S10166" i="1"/>
  <c r="S10170" i="1"/>
  <c r="S10174" i="1"/>
  <c r="S10178" i="1"/>
  <c r="S10182" i="1"/>
  <c r="S10186" i="1"/>
  <c r="S10190" i="1"/>
  <c r="S10194" i="1"/>
  <c r="S10198" i="1"/>
  <c r="S10202" i="1"/>
  <c r="S10206" i="1"/>
  <c r="S10210" i="1"/>
  <c r="S10214" i="1"/>
  <c r="S10218" i="1"/>
  <c r="S10222" i="1"/>
  <c r="S10226" i="1"/>
  <c r="S10230" i="1"/>
  <c r="S10234" i="1"/>
  <c r="S10238" i="1"/>
  <c r="S10242" i="1"/>
  <c r="S10246" i="1"/>
  <c r="S10250" i="1"/>
  <c r="S10254" i="1"/>
  <c r="S10258" i="1"/>
  <c r="S10262" i="1"/>
  <c r="S10266" i="1"/>
  <c r="S10270" i="1"/>
  <c r="S10274" i="1"/>
  <c r="S10278" i="1"/>
  <c r="S10282" i="1"/>
  <c r="S10286" i="1"/>
  <c r="S10290" i="1"/>
  <c r="S10294" i="1"/>
  <c r="S10298" i="1"/>
  <c r="S10302" i="1"/>
  <c r="S10306" i="1"/>
  <c r="S10310" i="1"/>
  <c r="S10314" i="1"/>
  <c r="S10318" i="1"/>
  <c r="S10322" i="1"/>
  <c r="S10326" i="1"/>
  <c r="S10330" i="1"/>
  <c r="S10334" i="1"/>
  <c r="S10338" i="1"/>
  <c r="S10342" i="1"/>
  <c r="S10346" i="1"/>
  <c r="S10350" i="1"/>
  <c r="S10354" i="1"/>
  <c r="S10358" i="1"/>
  <c r="S10362" i="1"/>
  <c r="S10366" i="1"/>
  <c r="S10370" i="1"/>
  <c r="S10374" i="1"/>
  <c r="S10378" i="1"/>
  <c r="S10382" i="1"/>
  <c r="S10386" i="1"/>
  <c r="S10390" i="1"/>
  <c r="S10394" i="1"/>
  <c r="S10398" i="1"/>
  <c r="S10402" i="1"/>
  <c r="S10406" i="1"/>
  <c r="S10410" i="1"/>
  <c r="S10414" i="1"/>
  <c r="S10418" i="1"/>
  <c r="S10422" i="1"/>
  <c r="S10426" i="1"/>
  <c r="S10430" i="1"/>
  <c r="S10434" i="1"/>
  <c r="S10438" i="1"/>
  <c r="S10442" i="1"/>
  <c r="S10446" i="1"/>
  <c r="S10450" i="1"/>
  <c r="S10454" i="1"/>
  <c r="S10458" i="1"/>
  <c r="S10462" i="1"/>
  <c r="S10466" i="1"/>
  <c r="S10470" i="1"/>
  <c r="S10474" i="1"/>
  <c r="S10478" i="1"/>
  <c r="S10482" i="1"/>
  <c r="S10486" i="1"/>
  <c r="S10490" i="1"/>
  <c r="S10494" i="1"/>
  <c r="S10498" i="1"/>
  <c r="S10502" i="1"/>
  <c r="S10506" i="1"/>
  <c r="S10510" i="1"/>
  <c r="S10514" i="1"/>
  <c r="S10518" i="1"/>
  <c r="S10522" i="1"/>
  <c r="S10526" i="1"/>
  <c r="S10530" i="1"/>
  <c r="S10534" i="1"/>
  <c r="S10538" i="1"/>
  <c r="S10542" i="1"/>
  <c r="S10546" i="1"/>
  <c r="S10550" i="1"/>
  <c r="S10554" i="1"/>
  <c r="S10558" i="1"/>
  <c r="S10562" i="1"/>
  <c r="S10566" i="1"/>
  <c r="S10570" i="1"/>
  <c r="S10574" i="1"/>
  <c r="S10578" i="1"/>
  <c r="S10582" i="1"/>
  <c r="S10586" i="1"/>
  <c r="S10590" i="1"/>
  <c r="S10594" i="1"/>
  <c r="S10598" i="1"/>
  <c r="S10602" i="1"/>
  <c r="S10606" i="1"/>
  <c r="S10610" i="1"/>
  <c r="S10614" i="1"/>
  <c r="S10618" i="1"/>
  <c r="S10622" i="1"/>
  <c r="S10626" i="1"/>
  <c r="S10630" i="1"/>
  <c r="S10634" i="1"/>
  <c r="S10638" i="1"/>
  <c r="S10642" i="1"/>
  <c r="S10646" i="1"/>
  <c r="S10650" i="1"/>
  <c r="S10654" i="1"/>
  <c r="S10658" i="1"/>
  <c r="S10662" i="1"/>
  <c r="S10666" i="1"/>
  <c r="S10670" i="1"/>
  <c r="S10674" i="1"/>
  <c r="S10678" i="1"/>
  <c r="S10682" i="1"/>
  <c r="S10686" i="1"/>
  <c r="S10690" i="1"/>
  <c r="S10694" i="1"/>
  <c r="S10698" i="1"/>
  <c r="S10702" i="1"/>
  <c r="S10706" i="1"/>
  <c r="S10710" i="1"/>
  <c r="S10714" i="1"/>
  <c r="S10718" i="1"/>
  <c r="S10722" i="1"/>
  <c r="S10726" i="1"/>
  <c r="S10730" i="1"/>
  <c r="S10734" i="1"/>
  <c r="S10738" i="1"/>
  <c r="S10742" i="1"/>
  <c r="S10746" i="1"/>
  <c r="S10750" i="1"/>
  <c r="S10754" i="1"/>
  <c r="S10758" i="1"/>
  <c r="S10762" i="1"/>
  <c r="S10766" i="1"/>
  <c r="S10770" i="1"/>
  <c r="S10774" i="1"/>
  <c r="S10778" i="1"/>
  <c r="S10782" i="1"/>
  <c r="S10786" i="1"/>
  <c r="S10790" i="1"/>
  <c r="S10794" i="1"/>
  <c r="S10798" i="1"/>
  <c r="S10802" i="1"/>
  <c r="S10806" i="1"/>
  <c r="S10810" i="1"/>
  <c r="S10814" i="1"/>
  <c r="S10818" i="1"/>
  <c r="S10822" i="1"/>
  <c r="S10826" i="1"/>
  <c r="S10830" i="1"/>
  <c r="S10834" i="1"/>
  <c r="S10838" i="1"/>
  <c r="S10842" i="1"/>
  <c r="S10846" i="1"/>
  <c r="S10850" i="1"/>
  <c r="S10854" i="1"/>
  <c r="S10858" i="1"/>
  <c r="S10862" i="1"/>
  <c r="S10866" i="1"/>
  <c r="S10870" i="1"/>
  <c r="S10874" i="1"/>
  <c r="S10878" i="1"/>
  <c r="S10882" i="1"/>
  <c r="S10886" i="1"/>
  <c r="S10890" i="1"/>
  <c r="S10894" i="1"/>
  <c r="S10898" i="1"/>
  <c r="S10902" i="1"/>
  <c r="S10906" i="1"/>
  <c r="S10910" i="1"/>
  <c r="S10914" i="1"/>
  <c r="S10918" i="1"/>
  <c r="S10922" i="1"/>
  <c r="S10926" i="1"/>
  <c r="S10930" i="1"/>
  <c r="S10934" i="1"/>
  <c r="S10938" i="1"/>
  <c r="S10942" i="1"/>
  <c r="S10946" i="1"/>
  <c r="S10950" i="1"/>
  <c r="S10954" i="1"/>
  <c r="S10958" i="1"/>
  <c r="S10962" i="1"/>
  <c r="S10966" i="1"/>
  <c r="S10970" i="1"/>
  <c r="S10974" i="1"/>
  <c r="S10978" i="1"/>
  <c r="S10982" i="1"/>
  <c r="S10986" i="1"/>
  <c r="S10990" i="1"/>
  <c r="S10994" i="1"/>
  <c r="S10998" i="1"/>
  <c r="S11002" i="1"/>
  <c r="S11006" i="1"/>
  <c r="S11010" i="1"/>
  <c r="S11014" i="1"/>
  <c r="S11018" i="1"/>
  <c r="S11022" i="1"/>
  <c r="S11026" i="1"/>
  <c r="S8132" i="1"/>
  <c r="S8116" i="1"/>
  <c r="S8100" i="1"/>
  <c r="S8084" i="1"/>
  <c r="S8068" i="1"/>
  <c r="S8052" i="1"/>
  <c r="S8036" i="1"/>
  <c r="S8020" i="1"/>
  <c r="S8004" i="1"/>
  <c r="S7988" i="1"/>
  <c r="S7972" i="1"/>
  <c r="S7956" i="1"/>
  <c r="S7940" i="1"/>
  <c r="S7924" i="1"/>
  <c r="S7908" i="1"/>
  <c r="S7892" i="1"/>
  <c r="S7876" i="1"/>
  <c r="S7860" i="1"/>
  <c r="S7844" i="1"/>
  <c r="S7828" i="1"/>
  <c r="S7812" i="1"/>
  <c r="S7796" i="1"/>
  <c r="S7780" i="1"/>
  <c r="S7764" i="1"/>
  <c r="S7748" i="1"/>
  <c r="S7732" i="1"/>
  <c r="S7716" i="1"/>
  <c r="S7700" i="1"/>
  <c r="S7684" i="1"/>
  <c r="S7668" i="1"/>
  <c r="S7652" i="1"/>
  <c r="S7636" i="1"/>
  <c r="S7620" i="1"/>
  <c r="S7604" i="1"/>
  <c r="S7588" i="1"/>
  <c r="S7572" i="1"/>
  <c r="S7556" i="1"/>
  <c r="S7540" i="1"/>
  <c r="S7524" i="1"/>
  <c r="S7508" i="1"/>
  <c r="S7492" i="1"/>
  <c r="S7476" i="1"/>
  <c r="S7460" i="1"/>
  <c r="S7444" i="1"/>
  <c r="S7428" i="1"/>
  <c r="S7412" i="1"/>
  <c r="S7396" i="1"/>
  <c r="S7380" i="1"/>
  <c r="S7364" i="1"/>
  <c r="S7348" i="1"/>
  <c r="S7332" i="1"/>
  <c r="S7316" i="1"/>
  <c r="S7300" i="1"/>
  <c r="S7284" i="1"/>
  <c r="S7268" i="1"/>
  <c r="S7252" i="1"/>
  <c r="S7236" i="1"/>
  <c r="S7220" i="1"/>
  <c r="S7204" i="1"/>
  <c r="S7188" i="1"/>
  <c r="S7172" i="1"/>
  <c r="S7156" i="1"/>
  <c r="S7140" i="1"/>
  <c r="S7124" i="1"/>
  <c r="S7108" i="1"/>
  <c r="S7092" i="1"/>
  <c r="S7076" i="1"/>
  <c r="S7060" i="1"/>
  <c r="S7044" i="1"/>
  <c r="S7028" i="1"/>
  <c r="S7012" i="1"/>
  <c r="S6996" i="1"/>
  <c r="S6980" i="1"/>
  <c r="S6964" i="1"/>
  <c r="S6948" i="1"/>
  <c r="S6932" i="1"/>
  <c r="S6916" i="1"/>
  <c r="S6900" i="1"/>
  <c r="S6884" i="1"/>
  <c r="S6868" i="1"/>
  <c r="S6852" i="1"/>
  <c r="S6836" i="1"/>
  <c r="S6820" i="1"/>
  <c r="S6804" i="1"/>
  <c r="S6788" i="1"/>
  <c r="S6774" i="1"/>
  <c r="S6769" i="1"/>
  <c r="S6765" i="1"/>
  <c r="S6761" i="1"/>
  <c r="S6757" i="1"/>
  <c r="S6753" i="1"/>
  <c r="S6749" i="1"/>
  <c r="S6745" i="1"/>
  <c r="S6741" i="1"/>
  <c r="S6737" i="1"/>
  <c r="S6733" i="1"/>
  <c r="S6729" i="1"/>
  <c r="S6725" i="1"/>
  <c r="S6721" i="1"/>
  <c r="S6717" i="1"/>
  <c r="S6713" i="1"/>
  <c r="S6709" i="1"/>
  <c r="S6705" i="1"/>
  <c r="S6701" i="1"/>
  <c r="S6697" i="1"/>
  <c r="S6693" i="1"/>
  <c r="S6689" i="1"/>
  <c r="S6685" i="1"/>
  <c r="S6681" i="1"/>
  <c r="S6677" i="1"/>
  <c r="S6673" i="1"/>
  <c r="S6669" i="1"/>
  <c r="S6665" i="1"/>
  <c r="S6661" i="1"/>
  <c r="S6657" i="1"/>
  <c r="S6653" i="1"/>
  <c r="S6649" i="1"/>
  <c r="S6645" i="1"/>
  <c r="S6641" i="1"/>
  <c r="S6637" i="1"/>
  <c r="S6633" i="1"/>
  <c r="S6629" i="1"/>
  <c r="S6625" i="1"/>
  <c r="S6621" i="1"/>
  <c r="S6617" i="1"/>
  <c r="S6613" i="1"/>
  <c r="S6609" i="1"/>
  <c r="S6605" i="1"/>
  <c r="S6601" i="1"/>
  <c r="S6597" i="1"/>
  <c r="S6593" i="1"/>
  <c r="S6589" i="1"/>
  <c r="S6585" i="1"/>
  <c r="S6581" i="1"/>
  <c r="S6577" i="1"/>
  <c r="S6573" i="1"/>
  <c r="S6569" i="1"/>
  <c r="S6565" i="1"/>
  <c r="S6561" i="1"/>
  <c r="S6557" i="1"/>
  <c r="S6553" i="1"/>
  <c r="S6549" i="1"/>
  <c r="S6545" i="1"/>
  <c r="S6541" i="1"/>
  <c r="S6537" i="1"/>
  <c r="S6533" i="1"/>
  <c r="S6529" i="1"/>
  <c r="S6525" i="1"/>
  <c r="S12617" i="1"/>
  <c r="S12621" i="1"/>
  <c r="S12625" i="1"/>
  <c r="S12629" i="1"/>
  <c r="S12633" i="1"/>
  <c r="S12637" i="1"/>
  <c r="S12641" i="1"/>
  <c r="S12645" i="1"/>
  <c r="S12649" i="1"/>
  <c r="S12653" i="1"/>
  <c r="S12657" i="1"/>
  <c r="S12661" i="1"/>
  <c r="S12665" i="1"/>
  <c r="S12669" i="1"/>
  <c r="S12673" i="1"/>
  <c r="S12677" i="1"/>
  <c r="S12681" i="1"/>
  <c r="S12685" i="1"/>
  <c r="S12689" i="1"/>
  <c r="S12693" i="1"/>
  <c r="S12697" i="1"/>
  <c r="S12701" i="1"/>
  <c r="S12705" i="1"/>
  <c r="S12709" i="1"/>
  <c r="S12713" i="1"/>
  <c r="S12717" i="1"/>
  <c r="S12721" i="1"/>
  <c r="S12725" i="1"/>
  <c r="S12729" i="1"/>
  <c r="S12733" i="1"/>
  <c r="S12737" i="1"/>
  <c r="S12741" i="1"/>
  <c r="S12745" i="1"/>
  <c r="S12749" i="1"/>
  <c r="S12753" i="1"/>
  <c r="S12757" i="1"/>
  <c r="S12761" i="1"/>
  <c r="S12765" i="1"/>
  <c r="S12769" i="1"/>
  <c r="S12773" i="1"/>
  <c r="S12777" i="1"/>
  <c r="S12781" i="1"/>
  <c r="S12785" i="1"/>
  <c r="S12789" i="1"/>
  <c r="S12793" i="1"/>
  <c r="S12797" i="1"/>
  <c r="S12801" i="1"/>
  <c r="S12805" i="1"/>
  <c r="S12809" i="1"/>
  <c r="S12813" i="1"/>
  <c r="S12817" i="1"/>
  <c r="S12821" i="1"/>
  <c r="S12825" i="1"/>
  <c r="S12829" i="1"/>
  <c r="S12833" i="1"/>
  <c r="S12837" i="1"/>
  <c r="S12841" i="1"/>
  <c r="S12845" i="1"/>
  <c r="S12849" i="1"/>
  <c r="S12853" i="1"/>
  <c r="S12857" i="1"/>
  <c r="S12861" i="1"/>
  <c r="S12865" i="1"/>
  <c r="S12869" i="1"/>
  <c r="S12873" i="1"/>
  <c r="S12877" i="1"/>
  <c r="S12881" i="1"/>
  <c r="S12885" i="1"/>
  <c r="S12889" i="1"/>
  <c r="S12893" i="1"/>
  <c r="S12897" i="1"/>
  <c r="S12901" i="1"/>
  <c r="S12905" i="1"/>
  <c r="S12909" i="1"/>
  <c r="S12913" i="1"/>
  <c r="S12917" i="1"/>
  <c r="S12921" i="1"/>
  <c r="S12925" i="1"/>
  <c r="S12929" i="1"/>
  <c r="S12933" i="1"/>
  <c r="S12937" i="1"/>
  <c r="S12941" i="1"/>
  <c r="S12945" i="1"/>
  <c r="S12949" i="1"/>
  <c r="S12953" i="1"/>
  <c r="S12957" i="1"/>
  <c r="S12961" i="1"/>
  <c r="S12965" i="1"/>
  <c r="S12969" i="1"/>
  <c r="S12973" i="1"/>
  <c r="S12977" i="1"/>
  <c r="S12981" i="1"/>
  <c r="S12985" i="1"/>
  <c r="S12989" i="1"/>
  <c r="S12993" i="1"/>
  <c r="S12997" i="1"/>
  <c r="S13001" i="1"/>
  <c r="S13005" i="1"/>
  <c r="S13009" i="1"/>
  <c r="S13013" i="1"/>
  <c r="S13017" i="1"/>
  <c r="S13021" i="1"/>
  <c r="S13025" i="1"/>
  <c r="S13029" i="1"/>
  <c r="S13033" i="1"/>
  <c r="S12197" i="1"/>
  <c r="S12201" i="1"/>
  <c r="S12205" i="1"/>
  <c r="S12209" i="1"/>
  <c r="S12213" i="1"/>
  <c r="S12217" i="1"/>
  <c r="S12221" i="1"/>
  <c r="S12225" i="1"/>
  <c r="S12229" i="1"/>
  <c r="S12233" i="1"/>
  <c r="S12237" i="1"/>
  <c r="S12241" i="1"/>
  <c r="S12245" i="1"/>
  <c r="S12249" i="1"/>
  <c r="S12253" i="1"/>
  <c r="S12257" i="1"/>
  <c r="S12261" i="1"/>
  <c r="S12265" i="1"/>
  <c r="S12269" i="1"/>
  <c r="S12273" i="1"/>
  <c r="S12277" i="1"/>
  <c r="S12281" i="1"/>
  <c r="S12285" i="1"/>
  <c r="S12289" i="1"/>
  <c r="S12293" i="1"/>
  <c r="S12297" i="1"/>
  <c r="S12301" i="1"/>
  <c r="S12305" i="1"/>
  <c r="S12309" i="1"/>
  <c r="S12313" i="1"/>
  <c r="S12317" i="1"/>
  <c r="S12321" i="1"/>
  <c r="S12325" i="1"/>
  <c r="S12329" i="1"/>
  <c r="S12333" i="1"/>
  <c r="S12337" i="1"/>
  <c r="S12341" i="1"/>
  <c r="S12345" i="1"/>
  <c r="S12349" i="1"/>
  <c r="S12353" i="1"/>
  <c r="S12357" i="1"/>
  <c r="S12361" i="1"/>
  <c r="S12365" i="1"/>
  <c r="S12369" i="1"/>
  <c r="S12373" i="1"/>
  <c r="S12377" i="1"/>
  <c r="S12381" i="1"/>
  <c r="S12385" i="1"/>
  <c r="S12389" i="1"/>
  <c r="S12393" i="1"/>
  <c r="S12397" i="1"/>
  <c r="S12401" i="1"/>
  <c r="S12405" i="1"/>
  <c r="S12409" i="1"/>
  <c r="S12413" i="1"/>
  <c r="S12417" i="1"/>
  <c r="S12421" i="1"/>
  <c r="S12425" i="1"/>
  <c r="S12429" i="1"/>
  <c r="S12433" i="1"/>
  <c r="S12437" i="1"/>
  <c r="S12441" i="1"/>
  <c r="S12445" i="1"/>
  <c r="S12449" i="1"/>
  <c r="S12453" i="1"/>
  <c r="S12457" i="1"/>
  <c r="S12461" i="1"/>
  <c r="S12465" i="1"/>
  <c r="S12469" i="1"/>
  <c r="S12473" i="1"/>
  <c r="S12477" i="1"/>
  <c r="S12481" i="1"/>
  <c r="S12485" i="1"/>
  <c r="S12489" i="1"/>
  <c r="S12493" i="1"/>
  <c r="S12497" i="1"/>
  <c r="S12501" i="1"/>
  <c r="S12505" i="1"/>
  <c r="S12509" i="1"/>
  <c r="S12513" i="1"/>
  <c r="S12517" i="1"/>
  <c r="S12521" i="1"/>
  <c r="S12525" i="1"/>
  <c r="S12529" i="1"/>
  <c r="S12533" i="1"/>
  <c r="S12537" i="1"/>
  <c r="S12541" i="1"/>
  <c r="S12545" i="1"/>
  <c r="S12549" i="1"/>
  <c r="S12553" i="1"/>
  <c r="S12557" i="1"/>
  <c r="S12561" i="1"/>
  <c r="S12565" i="1"/>
  <c r="S12569" i="1"/>
  <c r="S12573" i="1"/>
  <c r="S12577" i="1"/>
  <c r="S12581" i="1"/>
  <c r="S12585" i="1"/>
  <c r="S12589" i="1"/>
  <c r="S12593" i="1"/>
  <c r="S12597" i="1"/>
  <c r="S12601" i="1"/>
  <c r="S12605" i="1"/>
  <c r="S12609" i="1"/>
  <c r="S12613" i="1"/>
  <c r="S9783" i="1"/>
  <c r="S9787" i="1"/>
  <c r="S9791" i="1"/>
  <c r="S9795" i="1"/>
  <c r="S9799" i="1"/>
  <c r="S9803" i="1"/>
  <c r="S9807" i="1"/>
  <c r="S9811" i="1"/>
  <c r="S9815" i="1"/>
  <c r="S9819" i="1"/>
  <c r="S9823" i="1"/>
  <c r="S9827" i="1"/>
  <c r="S9831" i="1"/>
  <c r="S9835" i="1"/>
  <c r="S9839" i="1"/>
  <c r="S9843" i="1"/>
  <c r="S9847" i="1"/>
  <c r="S9851" i="1"/>
  <c r="S9855" i="1"/>
  <c r="S9859" i="1"/>
  <c r="S9863" i="1"/>
  <c r="S9867" i="1"/>
  <c r="S9871" i="1"/>
  <c r="S9875" i="1"/>
  <c r="S9879" i="1"/>
  <c r="S9883" i="1"/>
  <c r="S9887" i="1"/>
  <c r="S9891" i="1"/>
  <c r="S9895" i="1"/>
  <c r="S9899" i="1"/>
  <c r="S9903" i="1"/>
  <c r="S9907" i="1"/>
  <c r="S9911" i="1"/>
  <c r="S9915" i="1"/>
  <c r="S9919" i="1"/>
  <c r="S9923" i="1"/>
  <c r="S9927" i="1"/>
  <c r="S9931" i="1"/>
  <c r="S9935" i="1"/>
  <c r="S9939" i="1"/>
  <c r="S9943" i="1"/>
  <c r="S9947" i="1"/>
  <c r="S9951" i="1"/>
  <c r="S9955" i="1"/>
  <c r="S9959" i="1"/>
  <c r="S9963" i="1"/>
  <c r="S9967" i="1"/>
  <c r="S9971" i="1"/>
  <c r="S9975" i="1"/>
  <c r="S9979" i="1"/>
  <c r="S9983" i="1"/>
  <c r="S9987" i="1"/>
  <c r="S9991" i="1"/>
  <c r="S9995" i="1"/>
  <c r="S9999" i="1"/>
  <c r="S10003" i="1"/>
  <c r="S10007" i="1"/>
  <c r="S10011" i="1"/>
  <c r="S10015" i="1"/>
  <c r="S10019" i="1"/>
  <c r="S10023" i="1"/>
  <c r="S10027" i="1"/>
  <c r="S10031" i="1"/>
  <c r="S10035" i="1"/>
  <c r="S10039" i="1"/>
  <c r="S10043" i="1"/>
  <c r="S10047" i="1"/>
  <c r="S10051" i="1"/>
  <c r="S10055" i="1"/>
  <c r="S10059" i="1"/>
  <c r="S10063" i="1"/>
  <c r="S10067" i="1"/>
  <c r="S10071" i="1"/>
  <c r="S10075" i="1"/>
  <c r="S10079" i="1"/>
  <c r="S10083" i="1"/>
  <c r="S10087" i="1"/>
  <c r="S10091" i="1"/>
  <c r="S10095" i="1"/>
  <c r="S10099" i="1"/>
  <c r="S10103" i="1"/>
  <c r="S10107" i="1"/>
  <c r="S10111" i="1"/>
  <c r="S10115" i="1"/>
  <c r="S10119" i="1"/>
  <c r="S10123" i="1"/>
  <c r="S10127" i="1"/>
  <c r="S10131" i="1"/>
  <c r="S10135" i="1"/>
  <c r="S10139" i="1"/>
  <c r="S10143" i="1"/>
  <c r="S10147" i="1"/>
  <c r="S10151" i="1"/>
  <c r="S10155" i="1"/>
  <c r="S10159" i="1"/>
  <c r="S10163" i="1"/>
  <c r="S10167" i="1"/>
  <c r="S10171" i="1"/>
  <c r="S10175" i="1"/>
  <c r="S10179" i="1"/>
  <c r="S10183" i="1"/>
  <c r="S10187" i="1"/>
  <c r="S10191" i="1"/>
  <c r="S10195" i="1"/>
  <c r="S10199" i="1"/>
  <c r="S10203" i="1"/>
  <c r="S10207" i="1"/>
  <c r="S10211" i="1"/>
  <c r="S10215" i="1"/>
  <c r="S10219" i="1"/>
  <c r="S10223" i="1"/>
  <c r="S10227" i="1"/>
  <c r="S10231" i="1"/>
  <c r="S10235" i="1"/>
  <c r="S10239" i="1"/>
  <c r="S10243" i="1"/>
  <c r="S10247" i="1"/>
  <c r="S10251" i="1"/>
  <c r="S10255" i="1"/>
  <c r="S10259" i="1"/>
  <c r="S10263" i="1"/>
  <c r="S10267" i="1"/>
  <c r="S10271" i="1"/>
  <c r="S10275" i="1"/>
  <c r="S10279" i="1"/>
  <c r="S10283" i="1"/>
  <c r="S10287" i="1"/>
  <c r="S10291" i="1"/>
  <c r="S10295" i="1"/>
  <c r="S10299" i="1"/>
  <c r="S10303" i="1"/>
  <c r="S10307" i="1"/>
  <c r="S10311" i="1"/>
  <c r="S10315" i="1"/>
  <c r="S10319" i="1"/>
  <c r="S10323" i="1"/>
  <c r="S10327" i="1"/>
  <c r="S10331" i="1"/>
  <c r="S10335" i="1"/>
  <c r="S10339" i="1"/>
  <c r="S10343" i="1"/>
  <c r="S10347" i="1"/>
  <c r="S10351" i="1"/>
  <c r="S10355" i="1"/>
  <c r="S10359" i="1"/>
  <c r="S10363" i="1"/>
  <c r="S10367" i="1"/>
  <c r="S10371" i="1"/>
  <c r="S10375" i="1"/>
  <c r="S10379" i="1"/>
  <c r="S10383" i="1"/>
  <c r="S10387" i="1"/>
  <c r="S10391" i="1"/>
  <c r="S10395" i="1"/>
  <c r="S10399" i="1"/>
  <c r="S10403" i="1"/>
  <c r="S10407" i="1"/>
  <c r="S10411" i="1"/>
  <c r="S10415" i="1"/>
  <c r="S10419" i="1"/>
  <c r="S10423" i="1"/>
  <c r="S10427" i="1"/>
  <c r="S10431" i="1"/>
  <c r="S10435" i="1"/>
  <c r="S10439" i="1"/>
  <c r="S10443" i="1"/>
  <c r="S10447" i="1"/>
  <c r="S10451" i="1"/>
  <c r="S10455" i="1"/>
  <c r="S10459" i="1"/>
  <c r="S10463" i="1"/>
  <c r="S10467" i="1"/>
  <c r="S10471" i="1"/>
  <c r="S10475" i="1"/>
  <c r="S10479" i="1"/>
  <c r="S10483" i="1"/>
  <c r="S10487" i="1"/>
  <c r="S10491" i="1"/>
  <c r="S10495" i="1"/>
  <c r="S10499" i="1"/>
  <c r="S10503" i="1"/>
  <c r="S10507" i="1"/>
  <c r="S10511" i="1"/>
  <c r="S10515" i="1"/>
  <c r="S10519" i="1"/>
  <c r="S10523" i="1"/>
  <c r="S10527" i="1"/>
  <c r="S10531" i="1"/>
  <c r="S10535" i="1"/>
  <c r="S10539" i="1"/>
  <c r="S10543" i="1"/>
  <c r="S10547" i="1"/>
  <c r="S10551" i="1"/>
  <c r="S10555" i="1"/>
  <c r="S10559" i="1"/>
  <c r="S10563" i="1"/>
  <c r="S10567" i="1"/>
  <c r="S10571" i="1"/>
  <c r="S10575" i="1"/>
  <c r="S10579" i="1"/>
  <c r="S10583" i="1"/>
  <c r="S10587" i="1"/>
  <c r="S10591" i="1"/>
  <c r="S10595" i="1"/>
  <c r="S10599" i="1"/>
  <c r="S10603" i="1"/>
  <c r="S10607" i="1"/>
  <c r="S10611" i="1"/>
  <c r="S10615" i="1"/>
  <c r="S10619" i="1"/>
  <c r="S10623" i="1"/>
  <c r="S10627" i="1"/>
  <c r="S10631" i="1"/>
  <c r="S10635" i="1"/>
  <c r="S10639" i="1"/>
  <c r="S10643" i="1"/>
  <c r="S10647" i="1"/>
  <c r="S10651" i="1"/>
  <c r="S10655" i="1"/>
  <c r="S10659" i="1"/>
  <c r="S10663" i="1"/>
  <c r="S10667" i="1"/>
  <c r="S10671" i="1"/>
  <c r="S10675" i="1"/>
  <c r="S10679" i="1"/>
  <c r="S10683" i="1"/>
  <c r="S10687" i="1"/>
  <c r="S10691" i="1"/>
  <c r="S10695" i="1"/>
  <c r="S10699" i="1"/>
  <c r="S10703" i="1"/>
  <c r="S10707" i="1"/>
  <c r="S10711" i="1"/>
  <c r="S10715" i="1"/>
  <c r="S10719" i="1"/>
  <c r="S10723" i="1"/>
  <c r="S10727" i="1"/>
  <c r="S10731" i="1"/>
  <c r="S10735" i="1"/>
  <c r="S10739" i="1"/>
  <c r="S10743" i="1"/>
  <c r="S10747" i="1"/>
  <c r="S10751" i="1"/>
  <c r="S10755" i="1"/>
  <c r="S10759" i="1"/>
  <c r="S10763" i="1"/>
  <c r="S10767" i="1"/>
  <c r="S10771" i="1"/>
  <c r="S10775" i="1"/>
  <c r="S10779" i="1"/>
  <c r="S10783" i="1"/>
  <c r="S10787" i="1"/>
  <c r="S10791" i="1"/>
  <c r="S10795" i="1"/>
  <c r="S10799" i="1"/>
  <c r="S10803" i="1"/>
  <c r="S10807" i="1"/>
  <c r="S10811" i="1"/>
  <c r="S10815" i="1"/>
  <c r="S10819" i="1"/>
  <c r="S10823" i="1"/>
  <c r="S10827" i="1"/>
  <c r="S10831" i="1"/>
  <c r="S10835" i="1"/>
  <c r="S10839" i="1"/>
  <c r="S10843" i="1"/>
  <c r="S10847" i="1"/>
  <c r="S10851" i="1"/>
  <c r="S10855" i="1"/>
  <c r="S10859" i="1"/>
  <c r="S10863" i="1"/>
  <c r="S10867" i="1"/>
  <c r="S10871" i="1"/>
  <c r="S10875" i="1"/>
  <c r="S10879" i="1"/>
  <c r="S10883" i="1"/>
  <c r="S10887" i="1"/>
  <c r="S10891" i="1"/>
  <c r="S10895" i="1"/>
  <c r="S10899" i="1"/>
  <c r="S10903" i="1"/>
  <c r="S10907" i="1"/>
  <c r="S10911" i="1"/>
  <c r="S10915" i="1"/>
  <c r="S10919" i="1"/>
  <c r="S10923" i="1"/>
  <c r="S10927" i="1"/>
  <c r="S10931" i="1"/>
  <c r="S10935" i="1"/>
  <c r="S10939" i="1"/>
  <c r="S10943" i="1"/>
  <c r="S10947" i="1"/>
  <c r="S10951" i="1"/>
  <c r="S10955" i="1"/>
  <c r="S10959" i="1"/>
  <c r="S10963" i="1"/>
  <c r="S10967" i="1"/>
  <c r="S10971" i="1"/>
  <c r="S10975" i="1"/>
  <c r="S10979" i="1"/>
  <c r="S10983" i="1"/>
  <c r="S10987" i="1"/>
  <c r="S10991" i="1"/>
  <c r="S10995" i="1"/>
  <c r="S10999" i="1"/>
  <c r="S11003" i="1"/>
  <c r="S11007" i="1"/>
  <c r="S11011" i="1"/>
  <c r="S11015" i="1"/>
  <c r="S11019" i="1"/>
  <c r="S11023" i="1"/>
  <c r="S11027" i="1"/>
  <c r="S11031" i="1"/>
  <c r="S11035" i="1"/>
  <c r="S11039" i="1"/>
  <c r="S11043" i="1"/>
  <c r="S11047" i="1"/>
  <c r="S11051" i="1"/>
  <c r="S11055" i="1"/>
  <c r="S11059" i="1"/>
  <c r="S11063" i="1"/>
  <c r="S11067" i="1"/>
  <c r="S11071" i="1"/>
  <c r="S11075" i="1"/>
  <c r="S8128" i="1"/>
  <c r="S8112" i="1"/>
  <c r="S8096" i="1"/>
  <c r="S8080" i="1"/>
  <c r="S8064" i="1"/>
  <c r="S8048" i="1"/>
  <c r="S8032" i="1"/>
  <c r="S8016" i="1"/>
  <c r="S8000" i="1"/>
  <c r="S7984" i="1"/>
  <c r="S7968" i="1"/>
  <c r="S7952" i="1"/>
  <c r="S7936" i="1"/>
  <c r="S7920" i="1"/>
  <c r="S7904" i="1"/>
  <c r="S7888" i="1"/>
  <c r="S7872" i="1"/>
  <c r="S7856" i="1"/>
  <c r="S7840" i="1"/>
  <c r="S7824" i="1"/>
  <c r="S7808" i="1"/>
  <c r="S7792" i="1"/>
  <c r="S7776" i="1"/>
  <c r="S7760" i="1"/>
  <c r="S7744" i="1"/>
  <c r="S7728" i="1"/>
  <c r="S7712" i="1"/>
  <c r="S7696" i="1"/>
  <c r="S7680" i="1"/>
  <c r="S7664" i="1"/>
  <c r="S7648" i="1"/>
  <c r="S7632" i="1"/>
  <c r="S7616" i="1"/>
  <c r="S7600" i="1"/>
  <c r="S7584" i="1"/>
  <c r="S7568" i="1"/>
  <c r="S7552" i="1"/>
  <c r="S7536" i="1"/>
  <c r="S7520" i="1"/>
  <c r="S7504" i="1"/>
  <c r="S7488" i="1"/>
  <c r="S7472" i="1"/>
  <c r="S7456" i="1"/>
  <c r="S7392" i="1"/>
  <c r="S7328" i="1"/>
  <c r="S7264" i="1"/>
  <c r="S7200" i="1"/>
  <c r="S7136" i="1"/>
  <c r="S7072" i="1"/>
  <c r="S7008" i="1"/>
  <c r="S6944" i="1"/>
  <c r="S6880" i="1"/>
  <c r="S6816" i="1"/>
  <c r="S6768" i="1"/>
  <c r="S6752" i="1"/>
  <c r="S6736" i="1"/>
  <c r="S6720" i="1"/>
  <c r="S6704" i="1"/>
  <c r="S6688" i="1"/>
  <c r="S6672" i="1"/>
  <c r="S6656" i="1"/>
  <c r="S6640" i="1"/>
  <c r="S6624" i="1"/>
  <c r="S6608" i="1"/>
  <c r="S6592" i="1"/>
  <c r="S6576" i="1"/>
  <c r="S6560" i="1"/>
  <c r="S6544" i="1"/>
  <c r="S6528" i="1"/>
  <c r="S12626" i="1"/>
  <c r="S12642" i="1"/>
  <c r="S12658" i="1"/>
  <c r="S12674" i="1"/>
  <c r="S12690" i="1"/>
  <c r="S12706" i="1"/>
  <c r="S12722" i="1"/>
  <c r="S12738" i="1"/>
  <c r="S12754" i="1"/>
  <c r="S12770" i="1"/>
  <c r="S12786" i="1"/>
  <c r="S12802" i="1"/>
  <c r="S12818" i="1"/>
  <c r="S12834" i="1"/>
  <c r="S12850" i="1"/>
  <c r="S12866" i="1"/>
  <c r="S12882" i="1"/>
  <c r="S12898" i="1"/>
  <c r="S12914" i="1"/>
  <c r="S12930" i="1"/>
  <c r="S12946" i="1"/>
  <c r="S12962" i="1"/>
  <c r="S12978" i="1"/>
  <c r="S12994" i="1"/>
  <c r="S13010" i="1"/>
  <c r="S13026" i="1"/>
  <c r="S12202" i="1"/>
  <c r="S12218" i="1"/>
  <c r="S12234" i="1"/>
  <c r="S12250" i="1"/>
  <c r="S12266" i="1"/>
  <c r="S12282" i="1"/>
  <c r="S12298" i="1"/>
  <c r="S12314" i="1"/>
  <c r="S12330" i="1"/>
  <c r="S12346" i="1"/>
  <c r="S12362" i="1"/>
  <c r="S12378" i="1"/>
  <c r="S12394" i="1"/>
  <c r="S12410" i="1"/>
  <c r="S12426" i="1"/>
  <c r="S12442" i="1"/>
  <c r="S12458" i="1"/>
  <c r="S12474" i="1"/>
  <c r="S12490" i="1"/>
  <c r="S12506" i="1"/>
  <c r="S12522" i="1"/>
  <c r="S12538" i="1"/>
  <c r="S12554" i="1"/>
  <c r="S12570" i="1"/>
  <c r="S12586" i="1"/>
  <c r="S12602" i="1"/>
  <c r="S9784" i="1"/>
  <c r="S9800" i="1"/>
  <c r="S9816" i="1"/>
  <c r="S9832" i="1"/>
  <c r="S9848" i="1"/>
  <c r="S9864" i="1"/>
  <c r="S9880" i="1"/>
  <c r="S9896" i="1"/>
  <c r="S9912" i="1"/>
  <c r="S9928" i="1"/>
  <c r="S9944" i="1"/>
  <c r="S9960" i="1"/>
  <c r="S9976" i="1"/>
  <c r="S9992" i="1"/>
  <c r="S10008" i="1"/>
  <c r="S10024" i="1"/>
  <c r="S10040" i="1"/>
  <c r="S10056" i="1"/>
  <c r="S10072" i="1"/>
  <c r="S10088" i="1"/>
  <c r="S10104" i="1"/>
  <c r="S10120" i="1"/>
  <c r="S10136" i="1"/>
  <c r="S10152" i="1"/>
  <c r="S10168" i="1"/>
  <c r="S10184" i="1"/>
  <c r="S10200" i="1"/>
  <c r="S10216" i="1"/>
  <c r="S10232" i="1"/>
  <c r="S10248" i="1"/>
  <c r="S10264" i="1"/>
  <c r="S10280" i="1"/>
  <c r="S10296" i="1"/>
  <c r="S10312" i="1"/>
  <c r="S10328" i="1"/>
  <c r="S10344" i="1"/>
  <c r="S10360" i="1"/>
  <c r="S10376" i="1"/>
  <c r="S10392" i="1"/>
  <c r="S10408" i="1"/>
  <c r="S10424" i="1"/>
  <c r="S10440" i="1"/>
  <c r="S10456" i="1"/>
  <c r="S10472" i="1"/>
  <c r="S10488" i="1"/>
  <c r="S10504" i="1"/>
  <c r="S10520" i="1"/>
  <c r="S10536" i="1"/>
  <c r="S10552" i="1"/>
  <c r="S10568" i="1"/>
  <c r="S10584" i="1"/>
  <c r="S10600" i="1"/>
  <c r="S10616" i="1"/>
  <c r="S10632" i="1"/>
  <c r="S10648" i="1"/>
  <c r="S10664" i="1"/>
  <c r="S10680" i="1"/>
  <c r="S10696" i="1"/>
  <c r="S10712" i="1"/>
  <c r="S10728" i="1"/>
  <c r="S10744" i="1"/>
  <c r="S10760" i="1"/>
  <c r="S10776" i="1"/>
  <c r="S10792" i="1"/>
  <c r="S10808" i="1"/>
  <c r="S10824" i="1"/>
  <c r="S10840" i="1"/>
  <c r="S10856" i="1"/>
  <c r="S10872" i="1"/>
  <c r="S10888" i="1"/>
  <c r="S10904" i="1"/>
  <c r="S10920" i="1"/>
  <c r="S10936" i="1"/>
  <c r="S10952" i="1"/>
  <c r="S10968" i="1"/>
  <c r="S10984" i="1"/>
  <c r="S11000" i="1"/>
  <c r="S11016" i="1"/>
  <c r="S11028" i="1"/>
  <c r="S11033" i="1"/>
  <c r="S11038" i="1"/>
  <c r="S11044" i="1"/>
  <c r="S11049" i="1"/>
  <c r="S11054" i="1"/>
  <c r="S11060" i="1"/>
  <c r="S11065" i="1"/>
  <c r="S11070" i="1"/>
  <c r="S11076" i="1"/>
  <c r="S11080" i="1"/>
  <c r="S11084" i="1"/>
  <c r="S11088" i="1"/>
  <c r="S11092" i="1"/>
  <c r="S11096" i="1"/>
  <c r="S11100" i="1"/>
  <c r="S11104" i="1"/>
  <c r="S11108" i="1"/>
  <c r="S11112" i="1"/>
  <c r="S11116" i="1"/>
  <c r="S11120" i="1"/>
  <c r="S11124" i="1"/>
  <c r="S11128" i="1"/>
  <c r="S11132" i="1"/>
  <c r="S11136" i="1"/>
  <c r="S11140" i="1"/>
  <c r="S11144" i="1"/>
  <c r="S11148" i="1"/>
  <c r="S11152" i="1"/>
  <c r="S11156" i="1"/>
  <c r="S11160" i="1"/>
  <c r="S11164" i="1"/>
  <c r="S11168" i="1"/>
  <c r="S11172" i="1"/>
  <c r="S11176" i="1"/>
  <c r="S11180" i="1"/>
  <c r="S11184" i="1"/>
  <c r="S11188" i="1"/>
  <c r="S11192" i="1"/>
  <c r="S11196" i="1"/>
  <c r="S11200" i="1"/>
  <c r="S11204" i="1"/>
  <c r="S11208" i="1"/>
  <c r="S11212" i="1"/>
  <c r="S11216" i="1"/>
  <c r="S11220" i="1"/>
  <c r="S11224" i="1"/>
  <c r="S11228" i="1"/>
  <c r="S11232" i="1"/>
  <c r="S11236" i="1"/>
  <c r="S11240" i="1"/>
  <c r="S11244" i="1"/>
  <c r="S11248" i="1"/>
  <c r="S11252" i="1"/>
  <c r="S11256" i="1"/>
  <c r="S11260" i="1"/>
  <c r="S11264" i="1"/>
  <c r="S11268" i="1"/>
  <c r="S11272" i="1"/>
  <c r="S11276" i="1"/>
  <c r="S11280" i="1"/>
  <c r="S11284" i="1"/>
  <c r="S11288" i="1"/>
  <c r="S11292" i="1"/>
  <c r="S11296" i="1"/>
  <c r="S11300" i="1"/>
  <c r="S11304" i="1"/>
  <c r="S11308" i="1"/>
  <c r="S11312" i="1"/>
  <c r="S11316" i="1"/>
  <c r="S11320" i="1"/>
  <c r="S11324" i="1"/>
  <c r="S11328" i="1"/>
  <c r="S11332" i="1"/>
  <c r="S11336" i="1"/>
  <c r="S11340" i="1"/>
  <c r="S11344" i="1"/>
  <c r="S11348" i="1"/>
  <c r="S11352" i="1"/>
  <c r="S11356" i="1"/>
  <c r="S11360" i="1"/>
  <c r="S11364" i="1"/>
  <c r="S11368" i="1"/>
  <c r="S11372" i="1"/>
  <c r="S11376" i="1"/>
  <c r="S11380" i="1"/>
  <c r="S11384" i="1"/>
  <c r="S11388" i="1"/>
  <c r="S11392" i="1"/>
  <c r="S11396" i="1"/>
  <c r="S11400" i="1"/>
  <c r="S11404" i="1"/>
  <c r="S11408" i="1"/>
  <c r="S11412" i="1"/>
  <c r="S11416" i="1"/>
  <c r="S11420" i="1"/>
  <c r="S11424" i="1"/>
  <c r="S11428" i="1"/>
  <c r="S11432" i="1"/>
  <c r="S11436" i="1"/>
  <c r="S11440" i="1"/>
  <c r="S11444" i="1"/>
  <c r="S11448" i="1"/>
  <c r="S11452" i="1"/>
  <c r="S11456" i="1"/>
  <c r="S11460" i="1"/>
  <c r="S11464" i="1"/>
  <c r="S11468" i="1"/>
  <c r="S11472" i="1"/>
  <c r="S11476" i="1"/>
  <c r="S11480" i="1"/>
  <c r="S11484" i="1"/>
  <c r="S11488" i="1"/>
  <c r="S11492" i="1"/>
  <c r="S11496" i="1"/>
  <c r="S11500" i="1"/>
  <c r="S11504" i="1"/>
  <c r="S11508" i="1"/>
  <c r="S11512" i="1"/>
  <c r="S11516" i="1"/>
  <c r="S11520" i="1"/>
  <c r="S11524" i="1"/>
  <c r="S11528" i="1"/>
  <c r="S11532" i="1"/>
  <c r="S11536" i="1"/>
  <c r="S11540" i="1"/>
  <c r="S11544" i="1"/>
  <c r="S11548" i="1"/>
  <c r="S11552" i="1"/>
  <c r="S11556" i="1"/>
  <c r="S11560" i="1"/>
  <c r="S11564" i="1"/>
  <c r="S11568" i="1"/>
  <c r="S11572" i="1"/>
  <c r="S11576" i="1"/>
  <c r="S11580" i="1"/>
  <c r="S11584" i="1"/>
  <c r="S11588" i="1"/>
  <c r="S11592" i="1"/>
  <c r="S11596" i="1"/>
  <c r="S11600" i="1"/>
  <c r="S11604" i="1"/>
  <c r="S11608" i="1"/>
  <c r="S11612" i="1"/>
  <c r="S11616" i="1"/>
  <c r="S11620" i="1"/>
  <c r="S11624" i="1"/>
  <c r="S11628" i="1"/>
  <c r="S11632" i="1"/>
  <c r="S11636" i="1"/>
  <c r="S11640" i="1"/>
  <c r="S11644" i="1"/>
  <c r="S11648" i="1"/>
  <c r="S11652" i="1"/>
  <c r="S11656" i="1"/>
  <c r="S11660" i="1"/>
  <c r="S11664" i="1"/>
  <c r="S11668" i="1"/>
  <c r="S11672" i="1"/>
  <c r="S11676" i="1"/>
  <c r="S11680" i="1"/>
  <c r="S11684" i="1"/>
  <c r="S11688" i="1"/>
  <c r="S11692" i="1"/>
  <c r="S11696" i="1"/>
  <c r="S11700" i="1"/>
  <c r="S11704" i="1"/>
  <c r="S11708" i="1"/>
  <c r="S11712" i="1"/>
  <c r="S11716" i="1"/>
  <c r="S11720" i="1"/>
  <c r="S11724" i="1"/>
  <c r="S11728" i="1"/>
  <c r="S11732" i="1"/>
  <c r="S11736" i="1"/>
  <c r="S11740" i="1"/>
  <c r="S11744" i="1"/>
  <c r="S11748" i="1"/>
  <c r="S11752" i="1"/>
  <c r="S11756" i="1"/>
  <c r="S11760" i="1"/>
  <c r="S11764" i="1"/>
  <c r="S11768" i="1"/>
  <c r="S11772" i="1"/>
  <c r="S11776" i="1"/>
  <c r="S11780" i="1"/>
  <c r="S11784" i="1"/>
  <c r="S11788" i="1"/>
  <c r="S11792" i="1"/>
  <c r="S11796" i="1"/>
  <c r="S11800" i="1"/>
  <c r="S11804" i="1"/>
  <c r="S11808" i="1"/>
  <c r="S11812" i="1"/>
  <c r="S11816" i="1"/>
  <c r="S11820" i="1"/>
  <c r="S11824" i="1"/>
  <c r="S11828" i="1"/>
  <c r="S11832" i="1"/>
  <c r="S11836" i="1"/>
  <c r="S11840" i="1"/>
  <c r="S11844" i="1"/>
  <c r="S11848" i="1"/>
  <c r="S11852" i="1"/>
  <c r="S11856" i="1"/>
  <c r="S11860" i="1"/>
  <c r="S11864" i="1"/>
  <c r="S11868" i="1"/>
  <c r="S11872" i="1"/>
  <c r="S11876" i="1"/>
  <c r="S11880" i="1"/>
  <c r="S11884" i="1"/>
  <c r="S11888" i="1"/>
  <c r="S11892" i="1"/>
  <c r="S11896" i="1"/>
  <c r="S11900" i="1"/>
  <c r="S11904" i="1"/>
  <c r="S11908" i="1"/>
  <c r="S11912" i="1"/>
  <c r="S11916" i="1"/>
  <c r="S11920" i="1"/>
  <c r="S11924" i="1"/>
  <c r="S11928" i="1"/>
  <c r="S11932" i="1"/>
  <c r="S11936" i="1"/>
  <c r="S11940" i="1"/>
  <c r="S11944" i="1"/>
  <c r="S11948" i="1"/>
  <c r="S11952" i="1"/>
  <c r="S11956" i="1"/>
  <c r="S11960" i="1"/>
  <c r="S11964" i="1"/>
  <c r="S11968" i="1"/>
  <c r="S11972" i="1"/>
  <c r="S11976" i="1"/>
  <c r="S11980" i="1"/>
  <c r="S11984" i="1"/>
  <c r="S11988" i="1"/>
  <c r="S11992" i="1"/>
  <c r="S11996" i="1"/>
  <c r="S12000" i="1"/>
  <c r="S12004" i="1"/>
  <c r="S12008" i="1"/>
  <c r="S12012" i="1"/>
  <c r="S12016" i="1"/>
  <c r="S12020" i="1"/>
  <c r="S12024" i="1"/>
  <c r="S12028" i="1"/>
  <c r="S12032" i="1"/>
  <c r="S12036" i="1"/>
  <c r="S12040" i="1"/>
  <c r="S12044" i="1"/>
  <c r="S12048" i="1"/>
  <c r="S12052" i="1"/>
  <c r="S12056" i="1"/>
  <c r="S12060" i="1"/>
  <c r="S12064" i="1"/>
  <c r="S12068" i="1"/>
  <c r="S12072" i="1"/>
  <c r="S12076" i="1"/>
  <c r="S12080" i="1"/>
  <c r="S12084" i="1"/>
  <c r="S12088" i="1"/>
  <c r="S12092" i="1"/>
  <c r="S12096" i="1"/>
  <c r="S12100" i="1"/>
  <c r="S12104" i="1"/>
  <c r="S12108" i="1"/>
  <c r="S12112" i="1"/>
  <c r="S12116" i="1"/>
  <c r="S12120" i="1"/>
  <c r="S12124" i="1"/>
  <c r="S12128" i="1"/>
  <c r="S12132" i="1"/>
  <c r="S12136" i="1"/>
  <c r="S12140" i="1"/>
  <c r="S12144" i="1"/>
  <c r="S12148" i="1"/>
  <c r="S12152" i="1"/>
  <c r="S12156" i="1"/>
  <c r="S12160" i="1"/>
  <c r="S12164" i="1"/>
  <c r="S12168" i="1"/>
  <c r="S12172" i="1"/>
  <c r="S12176" i="1"/>
  <c r="S12180" i="1"/>
  <c r="S12184" i="1"/>
  <c r="S12188" i="1"/>
  <c r="S12192" i="1"/>
  <c r="S12065" i="1"/>
  <c r="S12077" i="1"/>
  <c r="S12085" i="1"/>
  <c r="S12093" i="1"/>
  <c r="S12101" i="1"/>
  <c r="S12105" i="1"/>
  <c r="S12113" i="1"/>
  <c r="S12121" i="1"/>
  <c r="S12125" i="1"/>
  <c r="S12133" i="1"/>
  <c r="S12137" i="1"/>
  <c r="S12145" i="1"/>
  <c r="S12149" i="1"/>
  <c r="S12157" i="1"/>
  <c r="S12161" i="1"/>
  <c r="S12169" i="1"/>
  <c r="S12177" i="1"/>
  <c r="S12181" i="1"/>
  <c r="S12189" i="1"/>
  <c r="S12162" i="1"/>
  <c r="S12170" i="1"/>
  <c r="S12178" i="1"/>
  <c r="S12190" i="1"/>
  <c r="S7408" i="1"/>
  <c r="S7216" i="1"/>
  <c r="S7152" i="1"/>
  <c r="S7088" i="1"/>
  <c r="S7024" i="1"/>
  <c r="S6960" i="1"/>
  <c r="S6896" i="1"/>
  <c r="S6832" i="1"/>
  <c r="S6772" i="1"/>
  <c r="S6756" i="1"/>
  <c r="S6740" i="1"/>
  <c r="S6724" i="1"/>
  <c r="S6708" i="1"/>
  <c r="S6692" i="1"/>
  <c r="S6676" i="1"/>
  <c r="S6660" i="1"/>
  <c r="S6644" i="1"/>
  <c r="S6628" i="1"/>
  <c r="S6612" i="1"/>
  <c r="S6596" i="1"/>
  <c r="S6580" i="1"/>
  <c r="S6564" i="1"/>
  <c r="S6548" i="1"/>
  <c r="S6532" i="1"/>
  <c r="S12622" i="1"/>
  <c r="S12638" i="1"/>
  <c r="S12654" i="1"/>
  <c r="S12670" i="1"/>
  <c r="S12686" i="1"/>
  <c r="S12702" i="1"/>
  <c r="S12718" i="1"/>
  <c r="S12734" i="1"/>
  <c r="S12750" i="1"/>
  <c r="S12766" i="1"/>
  <c r="S12782" i="1"/>
  <c r="S12798" i="1"/>
  <c r="S12814" i="1"/>
  <c r="S12830" i="1"/>
  <c r="S12846" i="1"/>
  <c r="S12862" i="1"/>
  <c r="S12878" i="1"/>
  <c r="S12894" i="1"/>
  <c r="S12910" i="1"/>
  <c r="S12926" i="1"/>
  <c r="S12942" i="1"/>
  <c r="S12958" i="1"/>
  <c r="S12974" i="1"/>
  <c r="S12990" i="1"/>
  <c r="S13006" i="1"/>
  <c r="S13022" i="1"/>
  <c r="S12198" i="1"/>
  <c r="S12214" i="1"/>
  <c r="S12230" i="1"/>
  <c r="S12246" i="1"/>
  <c r="S12262" i="1"/>
  <c r="S12278" i="1"/>
  <c r="S12294" i="1"/>
  <c r="S12310" i="1"/>
  <c r="S12326" i="1"/>
  <c r="S12342" i="1"/>
  <c r="S12358" i="1"/>
  <c r="S12374" i="1"/>
  <c r="S12422" i="1"/>
  <c r="S12438" i="1"/>
  <c r="S12454" i="1"/>
  <c r="S12470" i="1"/>
  <c r="S12486" i="1"/>
  <c r="S12502" i="1"/>
  <c r="S12518" i="1"/>
  <c r="S12534" i="1"/>
  <c r="S12582" i="1"/>
  <c r="S12598" i="1"/>
  <c r="S9812" i="1"/>
  <c r="S9844" i="1"/>
  <c r="S9876" i="1"/>
  <c r="S9924" i="1"/>
  <c r="S9972" i="1"/>
  <c r="S10020" i="1"/>
  <c r="S10068" i="1"/>
  <c r="S10116" i="1"/>
  <c r="S10164" i="1"/>
  <c r="S10212" i="1"/>
  <c r="S10260" i="1"/>
  <c r="S10308" i="1"/>
  <c r="S10356" i="1"/>
  <c r="S10404" i="1"/>
  <c r="S10452" i="1"/>
  <c r="S10500" i="1"/>
  <c r="S10548" i="1"/>
  <c r="S10596" i="1"/>
  <c r="S10644" i="1"/>
  <c r="S10692" i="1"/>
  <c r="S10740" i="1"/>
  <c r="S10804" i="1"/>
  <c r="S10868" i="1"/>
  <c r="S10916" i="1"/>
  <c r="S10964" i="1"/>
  <c r="S11012" i="1"/>
  <c r="S11037" i="1"/>
  <c r="S11053" i="1"/>
  <c r="S11069" i="1"/>
  <c r="S11083" i="1"/>
  <c r="S11095" i="1"/>
  <c r="S11107" i="1"/>
  <c r="S11119" i="1"/>
  <c r="S11131" i="1"/>
  <c r="S11143" i="1"/>
  <c r="S11155" i="1"/>
  <c r="S11167" i="1"/>
  <c r="S11179" i="1"/>
  <c r="S11191" i="1"/>
  <c r="S11203" i="1"/>
  <c r="S11215" i="1"/>
  <c r="S11227" i="1"/>
  <c r="S11239" i="1"/>
  <c r="S11251" i="1"/>
  <c r="S11263" i="1"/>
  <c r="S11275" i="1"/>
  <c r="S11287" i="1"/>
  <c r="S11299" i="1"/>
  <c r="S11311" i="1"/>
  <c r="S11323" i="1"/>
  <c r="S11335" i="1"/>
  <c r="S11347" i="1"/>
  <c r="S11359" i="1"/>
  <c r="S11371" i="1"/>
  <c r="S11383" i="1"/>
  <c r="S11395" i="1"/>
  <c r="S11407" i="1"/>
  <c r="S11419" i="1"/>
  <c r="S11431" i="1"/>
  <c r="S11443" i="1"/>
  <c r="S11455" i="1"/>
  <c r="S11467" i="1"/>
  <c r="S11479" i="1"/>
  <c r="S11491" i="1"/>
  <c r="S11503" i="1"/>
  <c r="S11515" i="1"/>
  <c r="S11531" i="1"/>
  <c r="S11543" i="1"/>
  <c r="S11555" i="1"/>
  <c r="S11567" i="1"/>
  <c r="S11579" i="1"/>
  <c r="S11591" i="1"/>
  <c r="S11603" i="1"/>
  <c r="S11615" i="1"/>
  <c r="S11627" i="1"/>
  <c r="S11639" i="1"/>
  <c r="S11651" i="1"/>
  <c r="S11663" i="1"/>
  <c r="S11675" i="1"/>
  <c r="S11687" i="1"/>
  <c r="S11699" i="1"/>
  <c r="S11711" i="1"/>
  <c r="S11723" i="1"/>
  <c r="S11735" i="1"/>
  <c r="S11747" i="1"/>
  <c r="S11759" i="1"/>
  <c r="S11771" i="1"/>
  <c r="S11783" i="1"/>
  <c r="S11795" i="1"/>
  <c r="S11807" i="1"/>
  <c r="S11819" i="1"/>
  <c r="S11831" i="1"/>
  <c r="S11843" i="1"/>
  <c r="S11855" i="1"/>
  <c r="S11867" i="1"/>
  <c r="S11879" i="1"/>
  <c r="S11891" i="1"/>
  <c r="S11903" i="1"/>
  <c r="S11915" i="1"/>
  <c r="S11927" i="1"/>
  <c r="S11939" i="1"/>
  <c r="S11951" i="1"/>
  <c r="S11963" i="1"/>
  <c r="S11975" i="1"/>
  <c r="S11987" i="1"/>
  <c r="S11999" i="1"/>
  <c r="S12011" i="1"/>
  <c r="S12023" i="1"/>
  <c r="S12035" i="1"/>
  <c r="S12047" i="1"/>
  <c r="S12059" i="1"/>
  <c r="S12071" i="1"/>
  <c r="S12083" i="1"/>
  <c r="S12095" i="1"/>
  <c r="S12107" i="1"/>
  <c r="S12119" i="1"/>
  <c r="S12131" i="1"/>
  <c r="S12143" i="1"/>
  <c r="S12155" i="1"/>
  <c r="S12167" i="1"/>
  <c r="S12179" i="1"/>
  <c r="S12191" i="1"/>
  <c r="S7440" i="1"/>
  <c r="S7376" i="1"/>
  <c r="S7312" i="1"/>
  <c r="S7248" i="1"/>
  <c r="S7184" i="1"/>
  <c r="S7120" i="1"/>
  <c r="S7056" i="1"/>
  <c r="S6992" i="1"/>
  <c r="S6928" i="1"/>
  <c r="S6864" i="1"/>
  <c r="S6800" i="1"/>
  <c r="S6764" i="1"/>
  <c r="S6748" i="1"/>
  <c r="S6732" i="1"/>
  <c r="S6716" i="1"/>
  <c r="S6700" i="1"/>
  <c r="S6684" i="1"/>
  <c r="S6668" i="1"/>
  <c r="S6652" i="1"/>
  <c r="S6636" i="1"/>
  <c r="S6620" i="1"/>
  <c r="S6604" i="1"/>
  <c r="S6588" i="1"/>
  <c r="S6572" i="1"/>
  <c r="S6556" i="1"/>
  <c r="S6540" i="1"/>
  <c r="S12614" i="1"/>
  <c r="S12630" i="1"/>
  <c r="S12646" i="1"/>
  <c r="S12662" i="1"/>
  <c r="S12678" i="1"/>
  <c r="S12694" i="1"/>
  <c r="S12710" i="1"/>
  <c r="S12726" i="1"/>
  <c r="S12742" i="1"/>
  <c r="S12758" i="1"/>
  <c r="S12774" i="1"/>
  <c r="S12790" i="1"/>
  <c r="S12806" i="1"/>
  <c r="S12822" i="1"/>
  <c r="S12838" i="1"/>
  <c r="S12854" i="1"/>
  <c r="S12870" i="1"/>
  <c r="S12886" i="1"/>
  <c r="S12902" i="1"/>
  <c r="S12918" i="1"/>
  <c r="S12934" i="1"/>
  <c r="S12950" i="1"/>
  <c r="S12966" i="1"/>
  <c r="S12982" i="1"/>
  <c r="S12998" i="1"/>
  <c r="S13014" i="1"/>
  <c r="S13030" i="1"/>
  <c r="S12206" i="1"/>
  <c r="S12222" i="1"/>
  <c r="S12238" i="1"/>
  <c r="S12254" i="1"/>
  <c r="S12270" i="1"/>
  <c r="S12286" i="1"/>
  <c r="S12302" i="1"/>
  <c r="S12318" i="1"/>
  <c r="S12334" i="1"/>
  <c r="S12350" i="1"/>
  <c r="S12366" i="1"/>
  <c r="S12382" i="1"/>
  <c r="S12398" i="1"/>
  <c r="S12414" i="1"/>
  <c r="S12430" i="1"/>
  <c r="S12446" i="1"/>
  <c r="S12462" i="1"/>
  <c r="S12478" i="1"/>
  <c r="S12494" i="1"/>
  <c r="S12510" i="1"/>
  <c r="S12526" i="1"/>
  <c r="S12542" i="1"/>
  <c r="S12558" i="1"/>
  <c r="S12574" i="1"/>
  <c r="S12590" i="1"/>
  <c r="S12606" i="1"/>
  <c r="S9788" i="1"/>
  <c r="S9804" i="1"/>
  <c r="S9820" i="1"/>
  <c r="S9836" i="1"/>
  <c r="S9852" i="1"/>
  <c r="S9868" i="1"/>
  <c r="S9884" i="1"/>
  <c r="S9900" i="1"/>
  <c r="S9916" i="1"/>
  <c r="S9932" i="1"/>
  <c r="S9948" i="1"/>
  <c r="S9964" i="1"/>
  <c r="S9980" i="1"/>
  <c r="S9996" i="1"/>
  <c r="S10012" i="1"/>
  <c r="S10028" i="1"/>
  <c r="S10044" i="1"/>
  <c r="S10060" i="1"/>
  <c r="S10076" i="1"/>
  <c r="S10092" i="1"/>
  <c r="S10108" i="1"/>
  <c r="S10124" i="1"/>
  <c r="S10140" i="1"/>
  <c r="S10156" i="1"/>
  <c r="S10172" i="1"/>
  <c r="S10188" i="1"/>
  <c r="S10204" i="1"/>
  <c r="S10220" i="1"/>
  <c r="S10236" i="1"/>
  <c r="S10252" i="1"/>
  <c r="S10268" i="1"/>
  <c r="S10284" i="1"/>
  <c r="S10300" i="1"/>
  <c r="S10316" i="1"/>
  <c r="S10332" i="1"/>
  <c r="S10348" i="1"/>
  <c r="S10364" i="1"/>
  <c r="S10380" i="1"/>
  <c r="S10396" i="1"/>
  <c r="S10412" i="1"/>
  <c r="S10428" i="1"/>
  <c r="S10444" i="1"/>
  <c r="S10460" i="1"/>
  <c r="S10476" i="1"/>
  <c r="S10492" i="1"/>
  <c r="S10508" i="1"/>
  <c r="S10524" i="1"/>
  <c r="S10540" i="1"/>
  <c r="S10556" i="1"/>
  <c r="S10572" i="1"/>
  <c r="S10588" i="1"/>
  <c r="S10604" i="1"/>
  <c r="S10620" i="1"/>
  <c r="S10636" i="1"/>
  <c r="S10652" i="1"/>
  <c r="S10668" i="1"/>
  <c r="S10684" i="1"/>
  <c r="S10700" i="1"/>
  <c r="S10716" i="1"/>
  <c r="S10732" i="1"/>
  <c r="S10748" i="1"/>
  <c r="S10764" i="1"/>
  <c r="S10780" i="1"/>
  <c r="S10796" i="1"/>
  <c r="S10812" i="1"/>
  <c r="S10828" i="1"/>
  <c r="S10844" i="1"/>
  <c r="S10860" i="1"/>
  <c r="S10876" i="1"/>
  <c r="S10892" i="1"/>
  <c r="S10908" i="1"/>
  <c r="S10924" i="1"/>
  <c r="S10940" i="1"/>
  <c r="S10956" i="1"/>
  <c r="S10972" i="1"/>
  <c r="S10988" i="1"/>
  <c r="S11004" i="1"/>
  <c r="S11020" i="1"/>
  <c r="S11029" i="1"/>
  <c r="S11034" i="1"/>
  <c r="S11040" i="1"/>
  <c r="S11045" i="1"/>
  <c r="S11050" i="1"/>
  <c r="S11056" i="1"/>
  <c r="S11061" i="1"/>
  <c r="S11066" i="1"/>
  <c r="S11072" i="1"/>
  <c r="S11077" i="1"/>
  <c r="S11081" i="1"/>
  <c r="S11085" i="1"/>
  <c r="S11089" i="1"/>
  <c r="S11093" i="1"/>
  <c r="S11097" i="1"/>
  <c r="S11101" i="1"/>
  <c r="S11105" i="1"/>
  <c r="S11109" i="1"/>
  <c r="S11113" i="1"/>
  <c r="S11117" i="1"/>
  <c r="S11121" i="1"/>
  <c r="S11125" i="1"/>
  <c r="S11129" i="1"/>
  <c r="S11133" i="1"/>
  <c r="S11137" i="1"/>
  <c r="S11141" i="1"/>
  <c r="S11145" i="1"/>
  <c r="S11149" i="1"/>
  <c r="S11153" i="1"/>
  <c r="S11157" i="1"/>
  <c r="S11161" i="1"/>
  <c r="S11165" i="1"/>
  <c r="S11169" i="1"/>
  <c r="S11173" i="1"/>
  <c r="S11177" i="1"/>
  <c r="S11181" i="1"/>
  <c r="S11185" i="1"/>
  <c r="S11189" i="1"/>
  <c r="S11193" i="1"/>
  <c r="S11197" i="1"/>
  <c r="S11201" i="1"/>
  <c r="S11205" i="1"/>
  <c r="S11209" i="1"/>
  <c r="S11213" i="1"/>
  <c r="S11217" i="1"/>
  <c r="S11221" i="1"/>
  <c r="S11225" i="1"/>
  <c r="S11229" i="1"/>
  <c r="S11233" i="1"/>
  <c r="S11237" i="1"/>
  <c r="S11241" i="1"/>
  <c r="S11245" i="1"/>
  <c r="S11249" i="1"/>
  <c r="S11253" i="1"/>
  <c r="S11257" i="1"/>
  <c r="S11261" i="1"/>
  <c r="S11265" i="1"/>
  <c r="S11269" i="1"/>
  <c r="S11273" i="1"/>
  <c r="S11277" i="1"/>
  <c r="S11281" i="1"/>
  <c r="S11285" i="1"/>
  <c r="S11289" i="1"/>
  <c r="S11293" i="1"/>
  <c r="S11297" i="1"/>
  <c r="S11301" i="1"/>
  <c r="S11305" i="1"/>
  <c r="S11309" i="1"/>
  <c r="S11313" i="1"/>
  <c r="S11317" i="1"/>
  <c r="S11321" i="1"/>
  <c r="S11325" i="1"/>
  <c r="S11329" i="1"/>
  <c r="S11333" i="1"/>
  <c r="S11337" i="1"/>
  <c r="S11341" i="1"/>
  <c r="S11345" i="1"/>
  <c r="S11349" i="1"/>
  <c r="S11353" i="1"/>
  <c r="S11357" i="1"/>
  <c r="S11361" i="1"/>
  <c r="S11365" i="1"/>
  <c r="S11369" i="1"/>
  <c r="S11373" i="1"/>
  <c r="S11377" i="1"/>
  <c r="S11381" i="1"/>
  <c r="S11385" i="1"/>
  <c r="S11389" i="1"/>
  <c r="S11393" i="1"/>
  <c r="S11397" i="1"/>
  <c r="S11401" i="1"/>
  <c r="S11405" i="1"/>
  <c r="S11409" i="1"/>
  <c r="S11413" i="1"/>
  <c r="S11417" i="1"/>
  <c r="S11421" i="1"/>
  <c r="S11425" i="1"/>
  <c r="S11429" i="1"/>
  <c r="S11433" i="1"/>
  <c r="S11437" i="1"/>
  <c r="S11441" i="1"/>
  <c r="S11445" i="1"/>
  <c r="S11449" i="1"/>
  <c r="S11453" i="1"/>
  <c r="S11457" i="1"/>
  <c r="S11461" i="1"/>
  <c r="S11465" i="1"/>
  <c r="S11469" i="1"/>
  <c r="S11473" i="1"/>
  <c r="S11477" i="1"/>
  <c r="S11481" i="1"/>
  <c r="S11485" i="1"/>
  <c r="S11489" i="1"/>
  <c r="S11493" i="1"/>
  <c r="S11497" i="1"/>
  <c r="S11501" i="1"/>
  <c r="S11505" i="1"/>
  <c r="S11509" i="1"/>
  <c r="S11513" i="1"/>
  <c r="S11517" i="1"/>
  <c r="S11521" i="1"/>
  <c r="S11525" i="1"/>
  <c r="S11529" i="1"/>
  <c r="S11533" i="1"/>
  <c r="S11537" i="1"/>
  <c r="S11541" i="1"/>
  <c r="S11545" i="1"/>
  <c r="S11549" i="1"/>
  <c r="S11553" i="1"/>
  <c r="S11557" i="1"/>
  <c r="S11561" i="1"/>
  <c r="S11565" i="1"/>
  <c r="S11569" i="1"/>
  <c r="S11573" i="1"/>
  <c r="S11577" i="1"/>
  <c r="S11581" i="1"/>
  <c r="S11585" i="1"/>
  <c r="S11589" i="1"/>
  <c r="S11593" i="1"/>
  <c r="S11597" i="1"/>
  <c r="S11601" i="1"/>
  <c r="S11605" i="1"/>
  <c r="S11609" i="1"/>
  <c r="S11613" i="1"/>
  <c r="S11617" i="1"/>
  <c r="S11621" i="1"/>
  <c r="S11625" i="1"/>
  <c r="S11629" i="1"/>
  <c r="S11633" i="1"/>
  <c r="S11637" i="1"/>
  <c r="S11641" i="1"/>
  <c r="S11645" i="1"/>
  <c r="S11649" i="1"/>
  <c r="S11653" i="1"/>
  <c r="S11657" i="1"/>
  <c r="S11661" i="1"/>
  <c r="S11665" i="1"/>
  <c r="S11669" i="1"/>
  <c r="S11673" i="1"/>
  <c r="S11677" i="1"/>
  <c r="S11681" i="1"/>
  <c r="S11685" i="1"/>
  <c r="S11689" i="1"/>
  <c r="S11693" i="1"/>
  <c r="S11697" i="1"/>
  <c r="S11701" i="1"/>
  <c r="S11705" i="1"/>
  <c r="S11709" i="1"/>
  <c r="S11713" i="1"/>
  <c r="S11717" i="1"/>
  <c r="S11721" i="1"/>
  <c r="S11725" i="1"/>
  <c r="S11729" i="1"/>
  <c r="S11733" i="1"/>
  <c r="S11737" i="1"/>
  <c r="S11741" i="1"/>
  <c r="S11745" i="1"/>
  <c r="S11749" i="1"/>
  <c r="S11753" i="1"/>
  <c r="S11757" i="1"/>
  <c r="S11761" i="1"/>
  <c r="S11765" i="1"/>
  <c r="S11769" i="1"/>
  <c r="S11773" i="1"/>
  <c r="S11777" i="1"/>
  <c r="S11781" i="1"/>
  <c r="S11785" i="1"/>
  <c r="S11789" i="1"/>
  <c r="S11793" i="1"/>
  <c r="S11797" i="1"/>
  <c r="S11801" i="1"/>
  <c r="S11805" i="1"/>
  <c r="S11809" i="1"/>
  <c r="S11813" i="1"/>
  <c r="S11817" i="1"/>
  <c r="S11821" i="1"/>
  <c r="S11825" i="1"/>
  <c r="S11829" i="1"/>
  <c r="S11833" i="1"/>
  <c r="S11837" i="1"/>
  <c r="S11841" i="1"/>
  <c r="S11845" i="1"/>
  <c r="S11849" i="1"/>
  <c r="S11853" i="1"/>
  <c r="S11857" i="1"/>
  <c r="S11861" i="1"/>
  <c r="S11865" i="1"/>
  <c r="S11869" i="1"/>
  <c r="S11873" i="1"/>
  <c r="S11877" i="1"/>
  <c r="S11881" i="1"/>
  <c r="S11885" i="1"/>
  <c r="S11889" i="1"/>
  <c r="S11893" i="1"/>
  <c r="S11897" i="1"/>
  <c r="S11901" i="1"/>
  <c r="S11905" i="1"/>
  <c r="S11909" i="1"/>
  <c r="S11913" i="1"/>
  <c r="S11917" i="1"/>
  <c r="S11921" i="1"/>
  <c r="S11925" i="1"/>
  <c r="S11929" i="1"/>
  <c r="S11933" i="1"/>
  <c r="S11937" i="1"/>
  <c r="S11941" i="1"/>
  <c r="S11945" i="1"/>
  <c r="S11949" i="1"/>
  <c r="S11953" i="1"/>
  <c r="S11957" i="1"/>
  <c r="S11961" i="1"/>
  <c r="S11965" i="1"/>
  <c r="S11969" i="1"/>
  <c r="S11973" i="1"/>
  <c r="S11977" i="1"/>
  <c r="S11981" i="1"/>
  <c r="S11985" i="1"/>
  <c r="S11989" i="1"/>
  <c r="S11993" i="1"/>
  <c r="S11997" i="1"/>
  <c r="S12001" i="1"/>
  <c r="S12005" i="1"/>
  <c r="S12009" i="1"/>
  <c r="S12013" i="1"/>
  <c r="S12017" i="1"/>
  <c r="S12021" i="1"/>
  <c r="S12025" i="1"/>
  <c r="S12029" i="1"/>
  <c r="S12033" i="1"/>
  <c r="S12037" i="1"/>
  <c r="S12041" i="1"/>
  <c r="S12045" i="1"/>
  <c r="S12049" i="1"/>
  <c r="S12053" i="1"/>
  <c r="S12057" i="1"/>
  <c r="S12061" i="1"/>
  <c r="S12069" i="1"/>
  <c r="S12073" i="1"/>
  <c r="S12081" i="1"/>
  <c r="S12089" i="1"/>
  <c r="S12097" i="1"/>
  <c r="S12109" i="1"/>
  <c r="S12117" i="1"/>
  <c r="S12129" i="1"/>
  <c r="S12141" i="1"/>
  <c r="S12153" i="1"/>
  <c r="S12165" i="1"/>
  <c r="S12173" i="1"/>
  <c r="S12185" i="1"/>
  <c r="S12193" i="1"/>
  <c r="S12186" i="1"/>
  <c r="S7344" i="1"/>
  <c r="S12406" i="1"/>
  <c r="S12566" i="1"/>
  <c r="S9796" i="1"/>
  <c r="S9860" i="1"/>
  <c r="S9908" i="1"/>
  <c r="S9956" i="1"/>
  <c r="S10004" i="1"/>
  <c r="S10052" i="1"/>
  <c r="S10084" i="1"/>
  <c r="S10132" i="1"/>
  <c r="S10180" i="1"/>
  <c r="S10228" i="1"/>
  <c r="S10276" i="1"/>
  <c r="S10324" i="1"/>
  <c r="S10372" i="1"/>
  <c r="S10420" i="1"/>
  <c r="S10468" i="1"/>
  <c r="S10516" i="1"/>
  <c r="S10564" i="1"/>
  <c r="S10612" i="1"/>
  <c r="S10660" i="1"/>
  <c r="S10708" i="1"/>
  <c r="S10756" i="1"/>
  <c r="S10788" i="1"/>
  <c r="S10820" i="1"/>
  <c r="S10852" i="1"/>
  <c r="S10884" i="1"/>
  <c r="S10932" i="1"/>
  <c r="S10980" i="1"/>
  <c r="S11025" i="1"/>
  <c r="S11042" i="1"/>
  <c r="S11058" i="1"/>
  <c r="S11074" i="1"/>
  <c r="S11087" i="1"/>
  <c r="S11099" i="1"/>
  <c r="S11111" i="1"/>
  <c r="S11123" i="1"/>
  <c r="S11135" i="1"/>
  <c r="S11147" i="1"/>
  <c r="S11159" i="1"/>
  <c r="S11171" i="1"/>
  <c r="S11183" i="1"/>
  <c r="S11195" i="1"/>
  <c r="S11207" i="1"/>
  <c r="S11219" i="1"/>
  <c r="S11231" i="1"/>
  <c r="S11243" i="1"/>
  <c r="S11255" i="1"/>
  <c r="S11267" i="1"/>
  <c r="S11279" i="1"/>
  <c r="S11291" i="1"/>
  <c r="S11303" i="1"/>
  <c r="S11315" i="1"/>
  <c r="S11327" i="1"/>
  <c r="S11339" i="1"/>
  <c r="S11351" i="1"/>
  <c r="S11363" i="1"/>
  <c r="S11375" i="1"/>
  <c r="S11387" i="1"/>
  <c r="S11399" i="1"/>
  <c r="S11411" i="1"/>
  <c r="S11423" i="1"/>
  <c r="S11435" i="1"/>
  <c r="S11447" i="1"/>
  <c r="S11459" i="1"/>
  <c r="S11471" i="1"/>
  <c r="S11483" i="1"/>
  <c r="S11495" i="1"/>
  <c r="S11507" i="1"/>
  <c r="S11519" i="1"/>
  <c r="S11527" i="1"/>
  <c r="S11539" i="1"/>
  <c r="S11551" i="1"/>
  <c r="S11563" i="1"/>
  <c r="S11575" i="1"/>
  <c r="S11587" i="1"/>
  <c r="S11599" i="1"/>
  <c r="S11611" i="1"/>
  <c r="S11623" i="1"/>
  <c r="S11635" i="1"/>
  <c r="S11647" i="1"/>
  <c r="S11659" i="1"/>
  <c r="S11671" i="1"/>
  <c r="S11683" i="1"/>
  <c r="S11695" i="1"/>
  <c r="S11707" i="1"/>
  <c r="S11719" i="1"/>
  <c r="S11731" i="1"/>
  <c r="S11743" i="1"/>
  <c r="S11755" i="1"/>
  <c r="S11767" i="1"/>
  <c r="S11779" i="1"/>
  <c r="S11791" i="1"/>
  <c r="S11803" i="1"/>
  <c r="S11815" i="1"/>
  <c r="S11827" i="1"/>
  <c r="S11839" i="1"/>
  <c r="S11851" i="1"/>
  <c r="S11863" i="1"/>
  <c r="S11875" i="1"/>
  <c r="S11887" i="1"/>
  <c r="S11899" i="1"/>
  <c r="S11911" i="1"/>
  <c r="S11923" i="1"/>
  <c r="S11935" i="1"/>
  <c r="S11947" i="1"/>
  <c r="S11959" i="1"/>
  <c r="S11971" i="1"/>
  <c r="S11983" i="1"/>
  <c r="S11995" i="1"/>
  <c r="S12007" i="1"/>
  <c r="S12019" i="1"/>
  <c r="S12031" i="1"/>
  <c r="S12043" i="1"/>
  <c r="S12055" i="1"/>
  <c r="S12067" i="1"/>
  <c r="S12079" i="1"/>
  <c r="S12091" i="1"/>
  <c r="S12103" i="1"/>
  <c r="S12115" i="1"/>
  <c r="S12127" i="1"/>
  <c r="S12139" i="1"/>
  <c r="S12151" i="1"/>
  <c r="S12163" i="1"/>
  <c r="S12175" i="1"/>
  <c r="S12187" i="1"/>
  <c r="O13" i="1"/>
  <c r="S7424" i="1"/>
  <c r="S7360" i="1"/>
  <c r="S7296" i="1"/>
  <c r="S7232" i="1"/>
  <c r="S7168" i="1"/>
  <c r="S7104" i="1"/>
  <c r="S7040" i="1"/>
  <c r="S6976" i="1"/>
  <c r="S6912" i="1"/>
  <c r="S6848" i="1"/>
  <c r="S6784" i="1"/>
  <c r="S6760" i="1"/>
  <c r="S6744" i="1"/>
  <c r="S6728" i="1"/>
  <c r="S6712" i="1"/>
  <c r="S6696" i="1"/>
  <c r="S6680" i="1"/>
  <c r="S6664" i="1"/>
  <c r="S6648" i="1"/>
  <c r="S6632" i="1"/>
  <c r="S6616" i="1"/>
  <c r="S6600" i="1"/>
  <c r="S6584" i="1"/>
  <c r="S6568" i="1"/>
  <c r="S6552" i="1"/>
  <c r="S6536" i="1"/>
  <c r="S12618" i="1"/>
  <c r="S12634" i="1"/>
  <c r="S12650" i="1"/>
  <c r="S12666" i="1"/>
  <c r="S12682" i="1"/>
  <c r="S12698" i="1"/>
  <c r="S12714" i="1"/>
  <c r="S12730" i="1"/>
  <c r="S12746" i="1"/>
  <c r="S12762" i="1"/>
  <c r="S12778" i="1"/>
  <c r="S12794" i="1"/>
  <c r="S12810" i="1"/>
  <c r="S12826" i="1"/>
  <c r="S12842" i="1"/>
  <c r="S12858" i="1"/>
  <c r="S12874" i="1"/>
  <c r="S12890" i="1"/>
  <c r="S12906" i="1"/>
  <c r="S12922" i="1"/>
  <c r="S12938" i="1"/>
  <c r="S12954" i="1"/>
  <c r="S12970" i="1"/>
  <c r="S12986" i="1"/>
  <c r="S13002" i="1"/>
  <c r="S13018" i="1"/>
  <c r="S12194" i="1"/>
  <c r="S12210" i="1"/>
  <c r="S12226" i="1"/>
  <c r="S12242" i="1"/>
  <c r="S12258" i="1"/>
  <c r="S12274" i="1"/>
  <c r="S12290" i="1"/>
  <c r="S12306" i="1"/>
  <c r="S12322" i="1"/>
  <c r="S12338" i="1"/>
  <c r="S12354" i="1"/>
  <c r="S12370" i="1"/>
  <c r="S12386" i="1"/>
  <c r="S12402" i="1"/>
  <c r="S12418" i="1"/>
  <c r="S12434" i="1"/>
  <c r="S12450" i="1"/>
  <c r="S12466" i="1"/>
  <c r="S12482" i="1"/>
  <c r="S12498" i="1"/>
  <c r="S12514" i="1"/>
  <c r="S12530" i="1"/>
  <c r="S12546" i="1"/>
  <c r="S12562" i="1"/>
  <c r="S12578" i="1"/>
  <c r="S12594" i="1"/>
  <c r="S12610" i="1"/>
  <c r="S9792" i="1"/>
  <c r="S9808" i="1"/>
  <c r="S9824" i="1"/>
  <c r="S9840" i="1"/>
  <c r="S9856" i="1"/>
  <c r="S9872" i="1"/>
  <c r="S9888" i="1"/>
  <c r="S9904" i="1"/>
  <c r="S9920" i="1"/>
  <c r="S9936" i="1"/>
  <c r="S9952" i="1"/>
  <c r="S9968" i="1"/>
  <c r="S9984" i="1"/>
  <c r="S10000" i="1"/>
  <c r="S10016" i="1"/>
  <c r="S10032" i="1"/>
  <c r="S10048" i="1"/>
  <c r="S10064" i="1"/>
  <c r="S10080" i="1"/>
  <c r="S10096" i="1"/>
  <c r="S10112" i="1"/>
  <c r="S10128" i="1"/>
  <c r="S10144" i="1"/>
  <c r="S10160" i="1"/>
  <c r="S10176" i="1"/>
  <c r="S10192" i="1"/>
  <c r="S10208" i="1"/>
  <c r="S10224" i="1"/>
  <c r="S10240" i="1"/>
  <c r="S10256" i="1"/>
  <c r="S10272" i="1"/>
  <c r="S10288" i="1"/>
  <c r="S10304" i="1"/>
  <c r="S10320" i="1"/>
  <c r="S10336" i="1"/>
  <c r="S10352" i="1"/>
  <c r="S10368" i="1"/>
  <c r="S10384" i="1"/>
  <c r="S10400" i="1"/>
  <c r="S10416" i="1"/>
  <c r="S10432" i="1"/>
  <c r="S10448" i="1"/>
  <c r="S10464" i="1"/>
  <c r="S10480" i="1"/>
  <c r="S10496" i="1"/>
  <c r="S10512" i="1"/>
  <c r="S10528" i="1"/>
  <c r="S10544" i="1"/>
  <c r="S10560" i="1"/>
  <c r="S10576" i="1"/>
  <c r="S10592" i="1"/>
  <c r="S10608" i="1"/>
  <c r="S10624" i="1"/>
  <c r="S10640" i="1"/>
  <c r="S10656" i="1"/>
  <c r="S10672" i="1"/>
  <c r="S10688" i="1"/>
  <c r="S10704" i="1"/>
  <c r="S10720" i="1"/>
  <c r="S10736" i="1"/>
  <c r="S10752" i="1"/>
  <c r="S10768" i="1"/>
  <c r="S10784" i="1"/>
  <c r="S10800" i="1"/>
  <c r="S10816" i="1"/>
  <c r="S10832" i="1"/>
  <c r="S10848" i="1"/>
  <c r="S10864" i="1"/>
  <c r="S10880" i="1"/>
  <c r="S10896" i="1"/>
  <c r="S10912" i="1"/>
  <c r="S10928" i="1"/>
  <c r="S10944" i="1"/>
  <c r="S10960" i="1"/>
  <c r="S10976" i="1"/>
  <c r="S10992" i="1"/>
  <c r="S11008" i="1"/>
  <c r="S11024" i="1"/>
  <c r="S11030" i="1"/>
  <c r="S11036" i="1"/>
  <c r="S11041" i="1"/>
  <c r="S11046" i="1"/>
  <c r="S11052" i="1"/>
  <c r="S11057" i="1"/>
  <c r="S11062" i="1"/>
  <c r="S11068" i="1"/>
  <c r="S11073" i="1"/>
  <c r="S11078" i="1"/>
  <c r="S11082" i="1"/>
  <c r="S11086" i="1"/>
  <c r="S11090" i="1"/>
  <c r="S11094" i="1"/>
  <c r="S11098" i="1"/>
  <c r="S11102" i="1"/>
  <c r="S11106" i="1"/>
  <c r="S11110" i="1"/>
  <c r="S11114" i="1"/>
  <c r="S11118" i="1"/>
  <c r="S11122" i="1"/>
  <c r="S11126" i="1"/>
  <c r="S11130" i="1"/>
  <c r="S11134" i="1"/>
  <c r="S11138" i="1"/>
  <c r="S11142" i="1"/>
  <c r="S11146" i="1"/>
  <c r="S11150" i="1"/>
  <c r="S11154" i="1"/>
  <c r="S11158" i="1"/>
  <c r="S11162" i="1"/>
  <c r="S11166" i="1"/>
  <c r="S11170" i="1"/>
  <c r="S11174" i="1"/>
  <c r="S11178" i="1"/>
  <c r="S11182" i="1"/>
  <c r="S11186" i="1"/>
  <c r="S11190" i="1"/>
  <c r="S11194" i="1"/>
  <c r="S11198" i="1"/>
  <c r="S11202" i="1"/>
  <c r="S11206" i="1"/>
  <c r="S11210" i="1"/>
  <c r="S11214" i="1"/>
  <c r="S11218" i="1"/>
  <c r="S11222" i="1"/>
  <c r="S11226" i="1"/>
  <c r="S11230" i="1"/>
  <c r="S11234" i="1"/>
  <c r="S11238" i="1"/>
  <c r="S11242" i="1"/>
  <c r="S11246" i="1"/>
  <c r="S11250" i="1"/>
  <c r="S11254" i="1"/>
  <c r="S11258" i="1"/>
  <c r="S11262" i="1"/>
  <c r="S11266" i="1"/>
  <c r="S11270" i="1"/>
  <c r="S11274" i="1"/>
  <c r="S11278" i="1"/>
  <c r="S11282" i="1"/>
  <c r="S11286" i="1"/>
  <c r="S11290" i="1"/>
  <c r="S11294" i="1"/>
  <c r="S11298" i="1"/>
  <c r="S11302" i="1"/>
  <c r="S11306" i="1"/>
  <c r="S11310" i="1"/>
  <c r="S11314" i="1"/>
  <c r="S11318" i="1"/>
  <c r="S11322" i="1"/>
  <c r="S11326" i="1"/>
  <c r="S11330" i="1"/>
  <c r="S11334" i="1"/>
  <c r="S11338" i="1"/>
  <c r="S11342" i="1"/>
  <c r="S11346" i="1"/>
  <c r="S11350" i="1"/>
  <c r="S11354" i="1"/>
  <c r="S11358" i="1"/>
  <c r="S11362" i="1"/>
  <c r="S11366" i="1"/>
  <c r="S11370" i="1"/>
  <c r="S11374" i="1"/>
  <c r="S11378" i="1"/>
  <c r="S11382" i="1"/>
  <c r="S11386" i="1"/>
  <c r="S11390" i="1"/>
  <c r="S11394" i="1"/>
  <c r="S11398" i="1"/>
  <c r="S11402" i="1"/>
  <c r="S11406" i="1"/>
  <c r="S11410" i="1"/>
  <c r="S11414" i="1"/>
  <c r="S11418" i="1"/>
  <c r="S11422" i="1"/>
  <c r="S11426" i="1"/>
  <c r="S11430" i="1"/>
  <c r="S11434" i="1"/>
  <c r="S11438" i="1"/>
  <c r="S11442" i="1"/>
  <c r="S11446" i="1"/>
  <c r="S11450" i="1"/>
  <c r="S11454" i="1"/>
  <c r="S11458" i="1"/>
  <c r="S11462" i="1"/>
  <c r="S11466" i="1"/>
  <c r="S11470" i="1"/>
  <c r="S11474" i="1"/>
  <c r="S11478" i="1"/>
  <c r="S11482" i="1"/>
  <c r="S11486" i="1"/>
  <c r="S11490" i="1"/>
  <c r="S11494" i="1"/>
  <c r="S11498" i="1"/>
  <c r="S11502" i="1"/>
  <c r="S11506" i="1"/>
  <c r="S11510" i="1"/>
  <c r="S11514" i="1"/>
  <c r="S11518" i="1"/>
  <c r="S11522" i="1"/>
  <c r="S11526" i="1"/>
  <c r="S11530" i="1"/>
  <c r="S11534" i="1"/>
  <c r="S11538" i="1"/>
  <c r="S11542" i="1"/>
  <c r="S11546" i="1"/>
  <c r="S11550" i="1"/>
  <c r="S11554" i="1"/>
  <c r="S11558" i="1"/>
  <c r="S11562" i="1"/>
  <c r="S11566" i="1"/>
  <c r="S11570" i="1"/>
  <c r="S11574" i="1"/>
  <c r="S11578" i="1"/>
  <c r="S11582" i="1"/>
  <c r="S11586" i="1"/>
  <c r="S11590" i="1"/>
  <c r="S11594" i="1"/>
  <c r="S11598" i="1"/>
  <c r="S11602" i="1"/>
  <c r="S11606" i="1"/>
  <c r="S11610" i="1"/>
  <c r="S11614" i="1"/>
  <c r="S11618" i="1"/>
  <c r="S11622" i="1"/>
  <c r="S11626" i="1"/>
  <c r="S11630" i="1"/>
  <c r="S11634" i="1"/>
  <c r="S11638" i="1"/>
  <c r="S11642" i="1"/>
  <c r="S11646" i="1"/>
  <c r="S11650" i="1"/>
  <c r="S11654" i="1"/>
  <c r="S11658" i="1"/>
  <c r="S11662" i="1"/>
  <c r="S11666" i="1"/>
  <c r="S11670" i="1"/>
  <c r="S11674" i="1"/>
  <c r="S11678" i="1"/>
  <c r="S11682" i="1"/>
  <c r="S11686" i="1"/>
  <c r="S11690" i="1"/>
  <c r="S11694" i="1"/>
  <c r="S11698" i="1"/>
  <c r="S11702" i="1"/>
  <c r="S11706" i="1"/>
  <c r="S11710" i="1"/>
  <c r="S11714" i="1"/>
  <c r="S11718" i="1"/>
  <c r="S11722" i="1"/>
  <c r="S11726" i="1"/>
  <c r="S11730" i="1"/>
  <c r="S11734" i="1"/>
  <c r="S11738" i="1"/>
  <c r="S11742" i="1"/>
  <c r="S11746" i="1"/>
  <c r="S11750" i="1"/>
  <c r="S11754" i="1"/>
  <c r="S11758" i="1"/>
  <c r="S11762" i="1"/>
  <c r="S11766" i="1"/>
  <c r="S11770" i="1"/>
  <c r="S11774" i="1"/>
  <c r="S11778" i="1"/>
  <c r="S11782" i="1"/>
  <c r="S11786" i="1"/>
  <c r="S11790" i="1"/>
  <c r="S11794" i="1"/>
  <c r="S11798" i="1"/>
  <c r="S11802" i="1"/>
  <c r="S11806" i="1"/>
  <c r="S11810" i="1"/>
  <c r="S11814" i="1"/>
  <c r="S11818" i="1"/>
  <c r="S11822" i="1"/>
  <c r="S11826" i="1"/>
  <c r="S11830" i="1"/>
  <c r="S11834" i="1"/>
  <c r="S11838" i="1"/>
  <c r="S11842" i="1"/>
  <c r="S11846" i="1"/>
  <c r="S11850" i="1"/>
  <c r="S11854" i="1"/>
  <c r="S11858" i="1"/>
  <c r="S11862" i="1"/>
  <c r="S11866" i="1"/>
  <c r="S11870" i="1"/>
  <c r="S11874" i="1"/>
  <c r="S11878" i="1"/>
  <c r="S11882" i="1"/>
  <c r="S11886" i="1"/>
  <c r="S11890" i="1"/>
  <c r="S11894" i="1"/>
  <c r="S11898" i="1"/>
  <c r="S11902" i="1"/>
  <c r="S11906" i="1"/>
  <c r="S11910" i="1"/>
  <c r="S11914" i="1"/>
  <c r="S11918" i="1"/>
  <c r="S11922" i="1"/>
  <c r="S11926" i="1"/>
  <c r="S11930" i="1"/>
  <c r="S11934" i="1"/>
  <c r="S11938" i="1"/>
  <c r="S11942" i="1"/>
  <c r="S11946" i="1"/>
  <c r="S11950" i="1"/>
  <c r="S11954" i="1"/>
  <c r="S11958" i="1"/>
  <c r="S11962" i="1"/>
  <c r="S11966" i="1"/>
  <c r="S11970" i="1"/>
  <c r="S11974" i="1"/>
  <c r="S11978" i="1"/>
  <c r="S11982" i="1"/>
  <c r="S11986" i="1"/>
  <c r="S11990" i="1"/>
  <c r="S11994" i="1"/>
  <c r="S11998" i="1"/>
  <c r="S12002" i="1"/>
  <c r="S12006" i="1"/>
  <c r="S12010" i="1"/>
  <c r="S12014" i="1"/>
  <c r="S12018" i="1"/>
  <c r="S12022" i="1"/>
  <c r="S12026" i="1"/>
  <c r="S12030" i="1"/>
  <c r="S12034" i="1"/>
  <c r="S12038" i="1"/>
  <c r="S12042" i="1"/>
  <c r="S12046" i="1"/>
  <c r="S12050" i="1"/>
  <c r="S12054" i="1"/>
  <c r="S12058" i="1"/>
  <c r="S12062" i="1"/>
  <c r="S12066" i="1"/>
  <c r="S12070" i="1"/>
  <c r="S12074" i="1"/>
  <c r="S12078" i="1"/>
  <c r="S12082" i="1"/>
  <c r="S12086" i="1"/>
  <c r="S12090" i="1"/>
  <c r="S12094" i="1"/>
  <c r="S12098" i="1"/>
  <c r="S12102" i="1"/>
  <c r="S12106" i="1"/>
  <c r="S12110" i="1"/>
  <c r="S12114" i="1"/>
  <c r="S12118" i="1"/>
  <c r="S12122" i="1"/>
  <c r="S12126" i="1"/>
  <c r="S12130" i="1"/>
  <c r="S12134" i="1"/>
  <c r="S12138" i="1"/>
  <c r="S12142" i="1"/>
  <c r="S12146" i="1"/>
  <c r="S12150" i="1"/>
  <c r="S12154" i="1"/>
  <c r="S12158" i="1"/>
  <c r="S12166" i="1"/>
  <c r="S12174" i="1"/>
  <c r="S12182" i="1"/>
  <c r="S7280" i="1"/>
  <c r="S12390" i="1"/>
  <c r="S12550" i="1"/>
  <c r="S9780" i="1"/>
  <c r="S9828" i="1"/>
  <c r="S9892" i="1"/>
  <c r="S9940" i="1"/>
  <c r="S9988" i="1"/>
  <c r="S10036" i="1"/>
  <c r="S10100" i="1"/>
  <c r="S10148" i="1"/>
  <c r="S10196" i="1"/>
  <c r="S10244" i="1"/>
  <c r="S10292" i="1"/>
  <c r="S10340" i="1"/>
  <c r="S10388" i="1"/>
  <c r="S10436" i="1"/>
  <c r="S10484" i="1"/>
  <c r="S10532" i="1"/>
  <c r="S10580" i="1"/>
  <c r="S10628" i="1"/>
  <c r="S10676" i="1"/>
  <c r="S10724" i="1"/>
  <c r="S10772" i="1"/>
  <c r="S10836" i="1"/>
  <c r="S10900" i="1"/>
  <c r="S10948" i="1"/>
  <c r="S10996" i="1"/>
  <c r="S11032" i="1"/>
  <c r="S11048" i="1"/>
  <c r="S11064" i="1"/>
  <c r="S11079" i="1"/>
  <c r="S11091" i="1"/>
  <c r="S11103" i="1"/>
  <c r="S11115" i="1"/>
  <c r="S11127" i="1"/>
  <c r="S11139" i="1"/>
  <c r="S11151" i="1"/>
  <c r="S11163" i="1"/>
  <c r="S11175" i="1"/>
  <c r="S11187" i="1"/>
  <c r="S11199" i="1"/>
  <c r="S11211" i="1"/>
  <c r="S11223" i="1"/>
  <c r="S11235" i="1"/>
  <c r="S11247" i="1"/>
  <c r="S11259" i="1"/>
  <c r="S11271" i="1"/>
  <c r="S11283" i="1"/>
  <c r="S11295" i="1"/>
  <c r="S11307" i="1"/>
  <c r="S11319" i="1"/>
  <c r="S11331" i="1"/>
  <c r="S11343" i="1"/>
  <c r="S11355" i="1"/>
  <c r="S11367" i="1"/>
  <c r="S11379" i="1"/>
  <c r="S11391" i="1"/>
  <c r="S11403" i="1"/>
  <c r="S11415" i="1"/>
  <c r="S11427" i="1"/>
  <c r="S11439" i="1"/>
  <c r="S11451" i="1"/>
  <c r="S11463" i="1"/>
  <c r="S11475" i="1"/>
  <c r="S11487" i="1"/>
  <c r="S11499" i="1"/>
  <c r="S11511" i="1"/>
  <c r="S11523" i="1"/>
  <c r="S11535" i="1"/>
  <c r="S11547" i="1"/>
  <c r="S11559" i="1"/>
  <c r="S11571" i="1"/>
  <c r="S11583" i="1"/>
  <c r="S11595" i="1"/>
  <c r="S11607" i="1"/>
  <c r="S11619" i="1"/>
  <c r="S11631" i="1"/>
  <c r="S11643" i="1"/>
  <c r="S11655" i="1"/>
  <c r="S11667" i="1"/>
  <c r="S11679" i="1"/>
  <c r="S11691" i="1"/>
  <c r="S11703" i="1"/>
  <c r="S11715" i="1"/>
  <c r="S11727" i="1"/>
  <c r="S11739" i="1"/>
  <c r="S11751" i="1"/>
  <c r="S11763" i="1"/>
  <c r="S11775" i="1"/>
  <c r="S11787" i="1"/>
  <c r="S11799" i="1"/>
  <c r="S11811" i="1"/>
  <c r="S11823" i="1"/>
  <c r="S11835" i="1"/>
  <c r="S11847" i="1"/>
  <c r="S11859" i="1"/>
  <c r="S11871" i="1"/>
  <c r="S11883" i="1"/>
  <c r="S11895" i="1"/>
  <c r="S11907" i="1"/>
  <c r="S11919" i="1"/>
  <c r="S11931" i="1"/>
  <c r="S11943" i="1"/>
  <c r="S11955" i="1"/>
  <c r="S11967" i="1"/>
  <c r="S11979" i="1"/>
  <c r="S11991" i="1"/>
  <c r="S12003" i="1"/>
  <c r="S12015" i="1"/>
  <c r="S12027" i="1"/>
  <c r="S12039" i="1"/>
  <c r="S12051" i="1"/>
  <c r="S12063" i="1"/>
  <c r="S12075" i="1"/>
  <c r="S12087" i="1"/>
  <c r="S12099" i="1"/>
  <c r="S12111" i="1"/>
  <c r="S12123" i="1"/>
  <c r="S12135" i="1"/>
  <c r="S12147" i="1"/>
  <c r="S12159" i="1"/>
  <c r="S12171" i="1"/>
  <c r="S12183" i="1"/>
  <c r="S3985" i="1"/>
  <c r="S3989" i="1"/>
  <c r="S3993" i="1"/>
  <c r="S3997" i="1"/>
  <c r="S4001" i="1"/>
  <c r="S4005" i="1"/>
  <c r="S4009" i="1"/>
  <c r="S4013" i="1"/>
  <c r="S4017" i="1"/>
  <c r="S4021" i="1"/>
  <c r="S4025" i="1"/>
  <c r="S4029" i="1"/>
  <c r="S4033" i="1"/>
  <c r="S4037" i="1"/>
  <c r="S4041" i="1"/>
  <c r="S4045" i="1"/>
  <c r="S4049" i="1"/>
  <c r="S4053" i="1"/>
  <c r="S4057" i="1"/>
  <c r="S4061" i="1"/>
  <c r="S4065" i="1"/>
  <c r="S4069" i="1"/>
  <c r="S4073" i="1"/>
  <c r="S4077" i="1"/>
  <c r="S4081" i="1"/>
  <c r="S4085" i="1"/>
  <c r="S4089" i="1"/>
  <c r="S4093" i="1"/>
  <c r="S4097" i="1"/>
  <c r="S4101" i="1"/>
  <c r="S4105" i="1"/>
  <c r="S4109" i="1"/>
  <c r="S4113" i="1"/>
  <c r="S4117" i="1"/>
  <c r="S4121" i="1"/>
  <c r="S4125" i="1"/>
  <c r="S4129" i="1"/>
  <c r="S4133" i="1"/>
  <c r="S4137" i="1"/>
  <c r="S4141" i="1"/>
  <c r="S4145" i="1"/>
  <c r="S4149" i="1"/>
  <c r="S4153" i="1"/>
  <c r="S4157" i="1"/>
  <c r="S4161" i="1"/>
  <c r="S4165" i="1"/>
  <c r="S4169" i="1"/>
  <c r="S4173" i="1"/>
  <c r="S4177" i="1"/>
  <c r="S4181" i="1"/>
  <c r="S4185" i="1"/>
  <c r="S4189" i="1"/>
  <c r="S4193" i="1"/>
  <c r="S4197" i="1"/>
  <c r="S4201" i="1"/>
  <c r="S4206" i="1"/>
  <c r="S4214" i="1"/>
  <c r="S4222" i="1"/>
  <c r="S4230" i="1"/>
  <c r="S4238" i="1"/>
  <c r="S4247" i="1"/>
  <c r="S4258" i="1"/>
  <c r="S4269" i="1"/>
  <c r="S4279" i="1"/>
  <c r="S4298" i="1"/>
  <c r="S4326" i="1"/>
  <c r="S4362" i="1"/>
  <c r="S4443" i="1"/>
  <c r="S3990" i="1"/>
  <c r="S3994" i="1"/>
  <c r="S3998" i="1"/>
  <c r="S4002" i="1"/>
  <c r="S4006" i="1"/>
  <c r="S4010" i="1"/>
  <c r="S4014" i="1"/>
  <c r="S4018" i="1"/>
  <c r="S4022" i="1"/>
  <c r="S4026" i="1"/>
  <c r="S4030" i="1"/>
  <c r="S4034" i="1"/>
  <c r="S4038" i="1"/>
  <c r="S4042" i="1"/>
  <c r="S4046" i="1"/>
  <c r="S4050" i="1"/>
  <c r="S4054" i="1"/>
  <c r="S4058" i="1"/>
  <c r="S4062" i="1"/>
  <c r="S4066" i="1"/>
  <c r="S4070" i="1"/>
  <c r="S4074" i="1"/>
  <c r="S4078" i="1"/>
  <c r="S4082" i="1"/>
  <c r="S4086" i="1"/>
  <c r="S4090" i="1"/>
  <c r="S4094" i="1"/>
  <c r="S4098" i="1"/>
  <c r="S4102" i="1"/>
  <c r="S4106" i="1"/>
  <c r="S4110" i="1"/>
  <c r="S4114" i="1"/>
  <c r="S4118" i="1"/>
  <c r="S4122" i="1"/>
  <c r="S4126" i="1"/>
  <c r="S4130" i="1"/>
  <c r="S4134" i="1"/>
  <c r="S4138" i="1"/>
  <c r="S4142" i="1"/>
  <c r="S4146" i="1"/>
  <c r="S4150" i="1"/>
  <c r="S4154" i="1"/>
  <c r="S4158" i="1"/>
  <c r="S4162" i="1"/>
  <c r="S4166" i="1"/>
  <c r="S4170" i="1"/>
  <c r="S4174" i="1"/>
  <c r="S4178" i="1"/>
  <c r="S4182" i="1"/>
  <c r="S4186" i="1"/>
  <c r="S4190" i="1"/>
  <c r="S4194" i="1"/>
  <c r="S4198" i="1"/>
  <c r="S4202" i="1"/>
  <c r="S4208" i="1"/>
  <c r="S4216" i="1"/>
  <c r="S4224" i="1"/>
  <c r="S4232" i="1"/>
  <c r="S4240" i="1"/>
  <c r="S4250" i="1"/>
  <c r="S4261" i="1"/>
  <c r="S4271" i="1"/>
  <c r="S4282" i="1"/>
  <c r="S4303" i="1"/>
  <c r="S4334" i="1"/>
  <c r="S4379" i="1"/>
  <c r="S4475" i="1"/>
  <c r="S4207" i="1"/>
  <c r="S4211" i="1"/>
  <c r="S4215" i="1"/>
  <c r="S4219" i="1"/>
  <c r="S4223" i="1"/>
  <c r="S4227" i="1"/>
  <c r="S4231" i="1"/>
  <c r="S4235" i="1"/>
  <c r="S4239" i="1"/>
  <c r="S4243" i="1"/>
  <c r="S4249" i="1"/>
  <c r="S4254" i="1"/>
  <c r="S4259" i="1"/>
  <c r="S4265" i="1"/>
  <c r="S4270" i="1"/>
  <c r="S4275" i="1"/>
  <c r="S4281" i="1"/>
  <c r="S4289" i="1"/>
  <c r="S4299" i="1"/>
  <c r="S4311" i="1"/>
  <c r="S4327" i="1"/>
  <c r="S4343" i="1"/>
  <c r="S4363" i="1"/>
  <c r="S4402" i="1"/>
  <c r="S4444" i="1"/>
  <c r="S4205" i="1"/>
  <c r="S4209" i="1"/>
  <c r="S4213" i="1"/>
  <c r="S4217" i="1"/>
  <c r="S4221" i="1"/>
  <c r="S4225" i="1"/>
  <c r="S4229" i="1"/>
  <c r="S4233" i="1"/>
  <c r="S4237" i="1"/>
  <c r="S4241" i="1"/>
  <c r="S4246" i="1"/>
  <c r="S4251" i="1"/>
  <c r="S4257" i="1"/>
  <c r="S4262" i="1"/>
  <c r="S4267" i="1"/>
  <c r="S4273" i="1"/>
  <c r="S4278" i="1"/>
  <c r="S4283" i="1"/>
  <c r="S4294" i="1"/>
  <c r="S4305" i="1"/>
  <c r="S4319" i="1"/>
  <c r="S4335" i="1"/>
  <c r="S4351" i="1"/>
  <c r="S4380" i="1"/>
  <c r="S4423" i="1"/>
  <c r="S4486" i="1"/>
  <c r="S4285" i="1"/>
  <c r="S4290" i="1"/>
  <c r="S4295" i="1"/>
  <c r="S4301" i="1"/>
  <c r="S4306" i="1"/>
  <c r="S4314" i="1"/>
  <c r="S4322" i="1"/>
  <c r="S4330" i="1"/>
  <c r="S4338" i="1"/>
  <c r="S4346" i="1"/>
  <c r="S4354" i="1"/>
  <c r="S4370" i="1"/>
  <c r="S4390" i="1"/>
  <c r="S4411" i="1"/>
  <c r="S4432" i="1"/>
  <c r="S4455" i="1"/>
  <c r="S4534" i="1"/>
  <c r="S4286" i="1"/>
  <c r="S4291" i="1"/>
  <c r="S4297" i="1"/>
  <c r="S4302" i="1"/>
  <c r="S4307" i="1"/>
  <c r="S4315" i="1"/>
  <c r="S4323" i="1"/>
  <c r="S4331" i="1"/>
  <c r="S4339" i="1"/>
  <c r="S4347" i="1"/>
  <c r="S4355" i="1"/>
  <c r="S4371" i="1"/>
  <c r="S4391" i="1"/>
  <c r="S4412" i="1"/>
  <c r="S4434" i="1"/>
  <c r="S4456" i="1"/>
  <c r="S4539" i="1"/>
  <c r="S4244" i="1"/>
  <c r="S4248" i="1"/>
  <c r="S4252" i="1"/>
  <c r="S4256" i="1"/>
  <c r="S4260" i="1"/>
  <c r="S4264" i="1"/>
  <c r="S4268" i="1"/>
  <c r="S4272" i="1"/>
  <c r="S4276" i="1"/>
  <c r="S4280" i="1"/>
  <c r="S4284" i="1"/>
  <c r="S4288" i="1"/>
  <c r="S4292" i="1"/>
  <c r="S4296" i="1"/>
  <c r="S4300" i="1"/>
  <c r="S4304" i="1"/>
  <c r="S4308" i="1"/>
  <c r="S4312" i="1"/>
  <c r="S4316" i="1"/>
  <c r="S4320" i="1"/>
  <c r="S4324" i="1"/>
  <c r="S4328" i="1"/>
  <c r="S4332" i="1"/>
  <c r="S4336" i="1"/>
  <c r="S4340" i="1"/>
  <c r="S4344" i="1"/>
  <c r="S4348" i="1"/>
  <c r="S4352" i="1"/>
  <c r="S4358" i="1"/>
  <c r="S4366" i="1"/>
  <c r="S4374" i="1"/>
  <c r="S4384" i="1"/>
  <c r="S4395" i="1"/>
  <c r="S4406" i="1"/>
  <c r="S4416" i="1"/>
  <c r="S4427" i="1"/>
  <c r="S4438" i="1"/>
  <c r="S4448" i="1"/>
  <c r="S4462" i="1"/>
  <c r="S4507" i="1"/>
  <c r="S4578" i="1"/>
  <c r="S4309" i="1"/>
  <c r="S4313" i="1"/>
  <c r="S4317" i="1"/>
  <c r="S4321" i="1"/>
  <c r="S4325" i="1"/>
  <c r="S4329" i="1"/>
  <c r="S4333" i="1"/>
  <c r="S4337" i="1"/>
  <c r="S4341" i="1"/>
  <c r="S4345" i="1"/>
  <c r="S4349" i="1"/>
  <c r="S4353" i="1"/>
  <c r="S4359" i="1"/>
  <c r="S4367" i="1"/>
  <c r="S4375" i="1"/>
  <c r="S4386" i="1"/>
  <c r="S4396" i="1"/>
  <c r="S4407" i="1"/>
  <c r="S4418" i="1"/>
  <c r="S4428" i="1"/>
  <c r="S4439" i="1"/>
  <c r="S4450" i="1"/>
  <c r="S4463" i="1"/>
  <c r="S4512" i="1"/>
  <c r="S4604" i="1"/>
  <c r="S4356" i="1"/>
  <c r="S4360" i="1"/>
  <c r="S4364" i="1"/>
  <c r="S4368" i="1"/>
  <c r="S4372" i="1"/>
  <c r="S4376" i="1"/>
  <c r="S4382" i="1"/>
  <c r="S4387" i="1"/>
  <c r="S4392" i="1"/>
  <c r="S4398" i="1"/>
  <c r="S4403" i="1"/>
  <c r="S4408" i="1"/>
  <c r="S4414" i="1"/>
  <c r="S4419" i="1"/>
  <c r="S4424" i="1"/>
  <c r="S4430" i="1"/>
  <c r="S4435" i="1"/>
  <c r="S4440" i="1"/>
  <c r="S4446" i="1"/>
  <c r="S4451" i="1"/>
  <c r="S4458" i="1"/>
  <c r="S4466" i="1"/>
  <c r="S4491" i="1"/>
  <c r="S4518" i="1"/>
  <c r="S4551" i="1"/>
  <c r="S4622" i="1"/>
  <c r="S4357" i="1"/>
  <c r="S4361" i="1"/>
  <c r="S4365" i="1"/>
  <c r="S4369" i="1"/>
  <c r="S4373" i="1"/>
  <c r="S4378" i="1"/>
  <c r="S4383" i="1"/>
  <c r="S4388" i="1"/>
  <c r="S4394" i="1"/>
  <c r="S4399" i="1"/>
  <c r="S4404" i="1"/>
  <c r="S4410" i="1"/>
  <c r="S4415" i="1"/>
  <c r="S4420" i="1"/>
  <c r="S4426" i="1"/>
  <c r="S4431" i="1"/>
  <c r="S4436" i="1"/>
  <c r="S4442" i="1"/>
  <c r="S4447" i="1"/>
  <c r="S4452" i="1"/>
  <c r="S4460" i="1"/>
  <c r="S4470" i="1"/>
  <c r="S4496" i="1"/>
  <c r="S4528" i="1"/>
  <c r="S4562" i="1"/>
  <c r="S4644" i="1"/>
  <c r="S4377" i="1"/>
  <c r="S4381" i="1"/>
  <c r="S4385" i="1"/>
  <c r="S4389" i="1"/>
  <c r="S4393" i="1"/>
  <c r="S4397" i="1"/>
  <c r="S4401" i="1"/>
  <c r="S4405" i="1"/>
  <c r="S4409" i="1"/>
  <c r="S4413" i="1"/>
  <c r="S4417" i="1"/>
  <c r="S4421" i="1"/>
  <c r="S4425" i="1"/>
  <c r="S4429" i="1"/>
  <c r="S4433" i="1"/>
  <c r="S4437" i="1"/>
  <c r="S4441" i="1"/>
  <c r="S4445" i="1"/>
  <c r="S4449" i="1"/>
  <c r="S4454" i="1"/>
  <c r="S4459" i="1"/>
  <c r="S4464" i="1"/>
  <c r="S4480" i="1"/>
  <c r="S4502" i="1"/>
  <c r="S4523" i="1"/>
  <c r="S4544" i="1"/>
  <c r="S4590" i="1"/>
  <c r="S4696" i="1"/>
  <c r="S4471" i="1"/>
  <c r="S4476" i="1"/>
  <c r="S4482" i="1"/>
  <c r="S4487" i="1"/>
  <c r="S4492" i="1"/>
  <c r="S4498" i="1"/>
  <c r="S4503" i="1"/>
  <c r="S4508" i="1"/>
  <c r="S4514" i="1"/>
  <c r="S4519" i="1"/>
  <c r="S4524" i="1"/>
  <c r="S4530" i="1"/>
  <c r="S4535" i="1"/>
  <c r="S4540" i="1"/>
  <c r="S4546" i="1"/>
  <c r="S4552" i="1"/>
  <c r="S4567" i="1"/>
  <c r="S4579" i="1"/>
  <c r="S4594" i="1"/>
  <c r="S4610" i="1"/>
  <c r="S4623" i="1"/>
  <c r="S4659" i="1"/>
  <c r="S4714" i="1"/>
  <c r="S4467" i="1"/>
  <c r="S4472" i="1"/>
  <c r="S4478" i="1"/>
  <c r="S4483" i="1"/>
  <c r="S4488" i="1"/>
  <c r="S4494" i="1"/>
  <c r="S4499" i="1"/>
  <c r="S4504" i="1"/>
  <c r="S4510" i="1"/>
  <c r="S4515" i="1"/>
  <c r="S4520" i="1"/>
  <c r="S4526" i="1"/>
  <c r="S4531" i="1"/>
  <c r="S4536" i="1"/>
  <c r="S4542" i="1"/>
  <c r="S4547" i="1"/>
  <c r="S4556" i="1"/>
  <c r="S4568" i="1"/>
  <c r="S4583" i="1"/>
  <c r="S4599" i="1"/>
  <c r="S4611" i="1"/>
  <c r="S4632" i="1"/>
  <c r="S4675" i="1"/>
  <c r="S4718" i="1"/>
  <c r="S4468" i="1"/>
  <c r="S4474" i="1"/>
  <c r="S4479" i="1"/>
  <c r="S4484" i="1"/>
  <c r="S4490" i="1"/>
  <c r="S4495" i="1"/>
  <c r="S4500" i="1"/>
  <c r="S4506" i="1"/>
  <c r="S4511" i="1"/>
  <c r="S4516" i="1"/>
  <c r="S4522" i="1"/>
  <c r="S4527" i="1"/>
  <c r="S4532" i="1"/>
  <c r="S4538" i="1"/>
  <c r="S4543" i="1"/>
  <c r="S4548" i="1"/>
  <c r="S4558" i="1"/>
  <c r="S4572" i="1"/>
  <c r="S4588" i="1"/>
  <c r="S4600" i="1"/>
  <c r="S4615" i="1"/>
  <c r="S4643" i="1"/>
  <c r="S4682" i="1"/>
  <c r="S4747" i="1"/>
  <c r="S4563" i="1"/>
  <c r="S4574" i="1"/>
  <c r="S4584" i="1"/>
  <c r="S4595" i="1"/>
  <c r="S4606" i="1"/>
  <c r="S4616" i="1"/>
  <c r="S4634" i="1"/>
  <c r="S4660" i="1"/>
  <c r="S4702" i="1"/>
  <c r="S4762" i="1"/>
  <c r="S4554" i="1"/>
  <c r="S4559" i="1"/>
  <c r="S4564" i="1"/>
  <c r="S4570" i="1"/>
  <c r="S4575" i="1"/>
  <c r="S4580" i="1"/>
  <c r="S4586" i="1"/>
  <c r="S4591" i="1"/>
  <c r="S4596" i="1"/>
  <c r="S4602" i="1"/>
  <c r="S4607" i="1"/>
  <c r="S4612" i="1"/>
  <c r="S4618" i="1"/>
  <c r="S4627" i="1"/>
  <c r="S4638" i="1"/>
  <c r="S4648" i="1"/>
  <c r="S4670" i="1"/>
  <c r="S4686" i="1"/>
  <c r="S4703" i="1"/>
  <c r="S4730" i="1"/>
  <c r="S4802" i="1"/>
  <c r="S4550" i="1"/>
  <c r="S4555" i="1"/>
  <c r="S4560" i="1"/>
  <c r="S4566" i="1"/>
  <c r="S4571" i="1"/>
  <c r="S4576" i="1"/>
  <c r="S4582" i="1"/>
  <c r="S4587" i="1"/>
  <c r="S4592" i="1"/>
  <c r="S4598" i="1"/>
  <c r="S4603" i="1"/>
  <c r="S4608" i="1"/>
  <c r="S4614" i="1"/>
  <c r="S4620" i="1"/>
  <c r="S4628" i="1"/>
  <c r="S4639" i="1"/>
  <c r="S4654" i="1"/>
  <c r="S4671" i="1"/>
  <c r="S4691" i="1"/>
  <c r="S4712" i="1"/>
  <c r="S4736" i="1"/>
  <c r="S4818" i="1"/>
  <c r="S4650" i="1"/>
  <c r="S4664" i="1"/>
  <c r="S4680" i="1"/>
  <c r="S4692" i="1"/>
  <c r="S4707" i="1"/>
  <c r="S4726" i="1"/>
  <c r="S4751" i="1"/>
  <c r="S4843" i="1"/>
  <c r="S4655" i="1"/>
  <c r="S4666" i="1"/>
  <c r="S4676" i="1"/>
  <c r="S4687" i="1"/>
  <c r="S4698" i="1"/>
  <c r="S4708" i="1"/>
  <c r="S4719" i="1"/>
  <c r="S4740" i="1"/>
  <c r="S4778" i="1"/>
  <c r="S4859" i="1"/>
  <c r="S4619" i="1"/>
  <c r="S4624" i="1"/>
  <c r="S4630" i="1"/>
  <c r="S4635" i="1"/>
  <c r="S4640" i="1"/>
  <c r="S4646" i="1"/>
  <c r="S4651" i="1"/>
  <c r="S4656" i="1"/>
  <c r="S4662" i="1"/>
  <c r="S4667" i="1"/>
  <c r="S4672" i="1"/>
  <c r="S4678" i="1"/>
  <c r="S4683" i="1"/>
  <c r="S4688" i="1"/>
  <c r="S4694" i="1"/>
  <c r="S4699" i="1"/>
  <c r="S4704" i="1"/>
  <c r="S4710" i="1"/>
  <c r="S4715" i="1"/>
  <c r="S4720" i="1"/>
  <c r="S4731" i="1"/>
  <c r="S4742" i="1"/>
  <c r="S4752" i="1"/>
  <c r="S4779" i="1"/>
  <c r="S4826" i="1"/>
  <c r="S4866" i="1"/>
  <c r="S4626" i="1"/>
  <c r="S4631" i="1"/>
  <c r="S4636" i="1"/>
  <c r="S4642" i="1"/>
  <c r="S4647" i="1"/>
  <c r="S4652" i="1"/>
  <c r="S4658" i="1"/>
  <c r="S4663" i="1"/>
  <c r="S4668" i="1"/>
  <c r="S4674" i="1"/>
  <c r="S4679" i="1"/>
  <c r="S4684" i="1"/>
  <c r="S4690" i="1"/>
  <c r="S4695" i="1"/>
  <c r="S4700" i="1"/>
  <c r="S4706" i="1"/>
  <c r="S4711" i="1"/>
  <c r="S4716" i="1"/>
  <c r="S4724" i="1"/>
  <c r="S4735" i="1"/>
  <c r="S4746" i="1"/>
  <c r="S4758" i="1"/>
  <c r="S4795" i="1"/>
  <c r="S4842" i="1"/>
  <c r="S4930" i="1"/>
  <c r="S4722" i="1"/>
  <c r="S4727" i="1"/>
  <c r="S4732" i="1"/>
  <c r="S4738" i="1"/>
  <c r="S4743" i="1"/>
  <c r="S4748" i="1"/>
  <c r="S4754" i="1"/>
  <c r="S4763" i="1"/>
  <c r="S4786" i="1"/>
  <c r="S4810" i="1"/>
  <c r="S4827" i="1"/>
  <c r="S4850" i="1"/>
  <c r="S4898" i="1"/>
  <c r="S4723" i="1"/>
  <c r="S4728" i="1"/>
  <c r="S4734" i="1"/>
  <c r="S4739" i="1"/>
  <c r="S4744" i="1"/>
  <c r="S4750" i="1"/>
  <c r="S4755" i="1"/>
  <c r="S4770" i="1"/>
  <c r="S4794" i="1"/>
  <c r="S4811" i="1"/>
  <c r="S4834" i="1"/>
  <c r="S4858" i="1"/>
  <c r="S4902" i="1"/>
  <c r="S4453" i="1"/>
  <c r="S4457" i="1"/>
  <c r="S4461" i="1"/>
  <c r="S4465" i="1"/>
  <c r="S4469" i="1"/>
  <c r="S4473" i="1"/>
  <c r="S4477" i="1"/>
  <c r="S4481" i="1"/>
  <c r="S4485" i="1"/>
  <c r="S4489" i="1"/>
  <c r="S4493" i="1"/>
  <c r="S4497" i="1"/>
  <c r="S4501" i="1"/>
  <c r="S4505" i="1"/>
  <c r="S4509" i="1"/>
  <c r="S4513" i="1"/>
  <c r="S4517" i="1"/>
  <c r="S4521" i="1"/>
  <c r="S4525" i="1"/>
  <c r="S4529" i="1"/>
  <c r="S4533" i="1"/>
  <c r="S4537" i="1"/>
  <c r="S4541" i="1"/>
  <c r="S4545" i="1"/>
  <c r="S4549" i="1"/>
  <c r="S4553" i="1"/>
  <c r="S4557" i="1"/>
  <c r="S4561" i="1"/>
  <c r="S4565" i="1"/>
  <c r="S4569" i="1"/>
  <c r="S4573" i="1"/>
  <c r="S4577" i="1"/>
  <c r="S4581" i="1"/>
  <c r="S4585" i="1"/>
  <c r="S4589" i="1"/>
  <c r="S4593" i="1"/>
  <c r="S4597" i="1"/>
  <c r="S4601" i="1"/>
  <c r="S4605" i="1"/>
  <c r="S4609" i="1"/>
  <c r="S4613" i="1"/>
  <c r="S4617" i="1"/>
  <c r="S4621" i="1"/>
  <c r="S4625" i="1"/>
  <c r="S4629" i="1"/>
  <c r="S4633" i="1"/>
  <c r="S4637" i="1"/>
  <c r="S4641" i="1"/>
  <c r="S4645" i="1"/>
  <c r="S4649" i="1"/>
  <c r="S4653" i="1"/>
  <c r="S4657" i="1"/>
  <c r="S4661" i="1"/>
  <c r="S4665" i="1"/>
  <c r="S4669" i="1"/>
  <c r="S4673" i="1"/>
  <c r="S4677" i="1"/>
  <c r="S4681" i="1"/>
  <c r="S4685" i="1"/>
  <c r="S4689" i="1"/>
  <c r="S4693" i="1"/>
  <c r="S4697" i="1"/>
  <c r="S4701" i="1"/>
  <c r="S4705" i="1"/>
  <c r="S4709" i="1"/>
  <c r="S4713" i="1"/>
  <c r="S4717" i="1"/>
  <c r="S4721" i="1"/>
  <c r="S4725" i="1"/>
  <c r="S4729" i="1"/>
  <c r="S4733" i="1"/>
  <c r="S4737" i="1"/>
  <c r="S4741" i="1"/>
  <c r="S4745" i="1"/>
  <c r="S4749" i="1"/>
  <c r="S4753" i="1"/>
  <c r="S4759" i="1"/>
  <c r="S4771" i="1"/>
  <c r="S4787" i="1"/>
  <c r="S4803" i="1"/>
  <c r="S4819" i="1"/>
  <c r="S4835" i="1"/>
  <c r="S4851" i="1"/>
  <c r="S4870" i="1"/>
  <c r="S4934" i="1"/>
  <c r="S4756" i="1"/>
  <c r="S4760" i="1"/>
  <c r="S4766" i="1"/>
  <c r="S4774" i="1"/>
  <c r="S4782" i="1"/>
  <c r="S4790" i="1"/>
  <c r="S4798" i="1"/>
  <c r="S4806" i="1"/>
  <c r="S4814" i="1"/>
  <c r="S4822" i="1"/>
  <c r="S4830" i="1"/>
  <c r="S4838" i="1"/>
  <c r="S4846" i="1"/>
  <c r="S4854" i="1"/>
  <c r="S4862" i="1"/>
  <c r="S4882" i="1"/>
  <c r="S4914" i="1"/>
  <c r="S4980" i="1"/>
  <c r="S4757" i="1"/>
  <c r="S4761" i="1"/>
  <c r="S4767" i="1"/>
  <c r="S4775" i="1"/>
  <c r="S4783" i="1"/>
  <c r="S4791" i="1"/>
  <c r="S4799" i="1"/>
  <c r="S4807" i="1"/>
  <c r="S4815" i="1"/>
  <c r="S4823" i="1"/>
  <c r="S4831" i="1"/>
  <c r="S4839" i="1"/>
  <c r="S4847" i="1"/>
  <c r="S4855" i="1"/>
  <c r="S4863" i="1"/>
  <c r="S4886" i="1"/>
  <c r="S4918" i="1"/>
  <c r="S5002" i="1"/>
  <c r="S4764" i="1"/>
  <c r="S4768" i="1"/>
  <c r="S4772" i="1"/>
  <c r="S4776" i="1"/>
  <c r="S4780" i="1"/>
  <c r="S4784" i="1"/>
  <c r="S4788" i="1"/>
  <c r="S4792" i="1"/>
  <c r="S4796" i="1"/>
  <c r="S4800" i="1"/>
  <c r="S4804" i="1"/>
  <c r="S4808" i="1"/>
  <c r="S4812" i="1"/>
  <c r="S4816" i="1"/>
  <c r="S4820" i="1"/>
  <c r="S4824" i="1"/>
  <c r="S4828" i="1"/>
  <c r="S4832" i="1"/>
  <c r="S4836" i="1"/>
  <c r="S4840" i="1"/>
  <c r="S4844" i="1"/>
  <c r="S4848" i="1"/>
  <c r="S4852" i="1"/>
  <c r="S4856" i="1"/>
  <c r="S4860" i="1"/>
  <c r="S4864" i="1"/>
  <c r="S4874" i="1"/>
  <c r="S4890" i="1"/>
  <c r="S4906" i="1"/>
  <c r="S4922" i="1"/>
  <c r="S4947" i="1"/>
  <c r="S5023" i="1"/>
  <c r="S4765" i="1"/>
  <c r="S4769" i="1"/>
  <c r="S4773" i="1"/>
  <c r="S4777" i="1"/>
  <c r="S4781" i="1"/>
  <c r="S4785" i="1"/>
  <c r="S4789" i="1"/>
  <c r="S4793" i="1"/>
  <c r="S4797" i="1"/>
  <c r="S4801" i="1"/>
  <c r="S4805" i="1"/>
  <c r="S4809" i="1"/>
  <c r="S4813" i="1"/>
  <c r="S4817" i="1"/>
  <c r="S4821" i="1"/>
  <c r="S4825" i="1"/>
  <c r="S4829" i="1"/>
  <c r="S4833" i="1"/>
  <c r="S4837" i="1"/>
  <c r="S4841" i="1"/>
  <c r="S4845" i="1"/>
  <c r="S4849" i="1"/>
  <c r="S4853" i="1"/>
  <c r="S4857" i="1"/>
  <c r="S4861" i="1"/>
  <c r="S4865" i="1"/>
  <c r="S4878" i="1"/>
  <c r="S4894" i="1"/>
  <c r="S4910" i="1"/>
  <c r="S4926" i="1"/>
  <c r="S4963" i="1"/>
  <c r="S5056" i="1"/>
  <c r="S4867" i="1"/>
  <c r="S4871" i="1"/>
  <c r="S4875" i="1"/>
  <c r="S4879" i="1"/>
  <c r="S4883" i="1"/>
  <c r="S4887" i="1"/>
  <c r="S4891" i="1"/>
  <c r="S4895" i="1"/>
  <c r="S4899" i="1"/>
  <c r="S4903" i="1"/>
  <c r="S4907" i="1"/>
  <c r="S4911" i="1"/>
  <c r="S4915" i="1"/>
  <c r="S4919" i="1"/>
  <c r="S4923" i="1"/>
  <c r="S4927" i="1"/>
  <c r="S4931" i="1"/>
  <c r="S4935" i="1"/>
  <c r="S4948" i="1"/>
  <c r="S4964" i="1"/>
  <c r="S4982" i="1"/>
  <c r="S5003" i="1"/>
  <c r="S5024" i="1"/>
  <c r="S5064" i="1"/>
  <c r="S4868" i="1"/>
  <c r="S4872" i="1"/>
  <c r="S4876" i="1"/>
  <c r="S4880" i="1"/>
  <c r="S4884" i="1"/>
  <c r="S4888" i="1"/>
  <c r="S4892" i="1"/>
  <c r="S4896" i="1"/>
  <c r="S4900" i="1"/>
  <c r="S4904" i="1"/>
  <c r="S4908" i="1"/>
  <c r="S4912" i="1"/>
  <c r="S4916" i="1"/>
  <c r="S4920" i="1"/>
  <c r="S4924" i="1"/>
  <c r="S4928" i="1"/>
  <c r="S4932" i="1"/>
  <c r="S4939" i="1"/>
  <c r="S4955" i="1"/>
  <c r="S4971" i="1"/>
  <c r="S4991" i="1"/>
  <c r="S5012" i="1"/>
  <c r="S5034" i="1"/>
  <c r="S5100" i="1"/>
  <c r="S4869" i="1"/>
  <c r="S4873" i="1"/>
  <c r="S4877" i="1"/>
  <c r="S4881" i="1"/>
  <c r="S4885" i="1"/>
  <c r="S4889" i="1"/>
  <c r="S4893" i="1"/>
  <c r="S4897" i="1"/>
  <c r="S4901" i="1"/>
  <c r="S4905" i="1"/>
  <c r="S4909" i="1"/>
  <c r="S4913" i="1"/>
  <c r="S4917" i="1"/>
  <c r="S4921" i="1"/>
  <c r="S4925" i="1"/>
  <c r="S4929" i="1"/>
  <c r="S4933" i="1"/>
  <c r="S4940" i="1"/>
  <c r="S4956" i="1"/>
  <c r="S4972" i="1"/>
  <c r="S4992" i="1"/>
  <c r="S5014" i="1"/>
  <c r="S5035" i="1"/>
  <c r="S5104" i="1"/>
  <c r="S4936" i="1"/>
  <c r="S4943" i="1"/>
  <c r="S4951" i="1"/>
  <c r="S4959" i="1"/>
  <c r="S4967" i="1"/>
  <c r="S4975" i="1"/>
  <c r="S4986" i="1"/>
  <c r="S4996" i="1"/>
  <c r="S5007" i="1"/>
  <c r="S5018" i="1"/>
  <c r="S5028" i="1"/>
  <c r="S5039" i="1"/>
  <c r="S5080" i="1"/>
  <c r="S5131" i="1"/>
  <c r="S4937" i="1"/>
  <c r="S4944" i="1"/>
  <c r="S4952" i="1"/>
  <c r="S4960" i="1"/>
  <c r="S4968" i="1"/>
  <c r="S4976" i="1"/>
  <c r="S4987" i="1"/>
  <c r="S4998" i="1"/>
  <c r="S5008" i="1"/>
  <c r="S5019" i="1"/>
  <c r="S5030" i="1"/>
  <c r="S5040" i="1"/>
  <c r="S5084" i="1"/>
  <c r="S5160" i="1"/>
  <c r="S4941" i="1"/>
  <c r="S4945" i="1"/>
  <c r="S4949" i="1"/>
  <c r="S4953" i="1"/>
  <c r="S4957" i="1"/>
  <c r="S4961" i="1"/>
  <c r="S4965" i="1"/>
  <c r="S4969" i="1"/>
  <c r="S4973" i="1"/>
  <c r="S4978" i="1"/>
  <c r="S4983" i="1"/>
  <c r="S4988" i="1"/>
  <c r="S4994" i="1"/>
  <c r="S4999" i="1"/>
  <c r="S5004" i="1"/>
  <c r="S5010" i="1"/>
  <c r="S5015" i="1"/>
  <c r="S5020" i="1"/>
  <c r="S5026" i="1"/>
  <c r="S5031" i="1"/>
  <c r="S5036" i="1"/>
  <c r="S5048" i="1"/>
  <c r="S5068" i="1"/>
  <c r="S5088" i="1"/>
  <c r="S5115" i="1"/>
  <c r="S5176" i="1"/>
  <c r="S4938" i="1"/>
  <c r="S4942" i="1"/>
  <c r="S4946" i="1"/>
  <c r="S4950" i="1"/>
  <c r="S4954" i="1"/>
  <c r="S4958" i="1"/>
  <c r="S4962" i="1"/>
  <c r="S4966" i="1"/>
  <c r="S4970" i="1"/>
  <c r="S4974" i="1"/>
  <c r="S4979" i="1"/>
  <c r="S4984" i="1"/>
  <c r="S4990" i="1"/>
  <c r="S4995" i="1"/>
  <c r="S5000" i="1"/>
  <c r="S5006" i="1"/>
  <c r="S5011" i="1"/>
  <c r="S5016" i="1"/>
  <c r="S5022" i="1"/>
  <c r="S5027" i="1"/>
  <c r="S5032" i="1"/>
  <c r="S5038" i="1"/>
  <c r="S5052" i="1"/>
  <c r="S5072" i="1"/>
  <c r="S5096" i="1"/>
  <c r="S5123" i="1"/>
  <c r="S5202" i="1"/>
  <c r="S4977" i="1"/>
  <c r="S4981" i="1"/>
  <c r="S4985" i="1"/>
  <c r="S4989" i="1"/>
  <c r="S4993" i="1"/>
  <c r="S4997" i="1"/>
  <c r="S5001" i="1"/>
  <c r="S5005" i="1"/>
  <c r="S5009" i="1"/>
  <c r="S5013" i="1"/>
  <c r="S5017" i="1"/>
  <c r="S5021" i="1"/>
  <c r="S5025" i="1"/>
  <c r="S5029" i="1"/>
  <c r="S5033" i="1"/>
  <c r="S5037" i="1"/>
  <c r="S5044" i="1"/>
  <c r="S5060" i="1"/>
  <c r="S5076" i="1"/>
  <c r="S5092" i="1"/>
  <c r="S5108" i="1"/>
  <c r="S5144" i="1"/>
  <c r="S5245" i="1"/>
  <c r="S5041" i="1"/>
  <c r="S5045" i="1"/>
  <c r="S5049" i="1"/>
  <c r="S5053" i="1"/>
  <c r="S5057" i="1"/>
  <c r="S5061" i="1"/>
  <c r="S5065" i="1"/>
  <c r="S5069" i="1"/>
  <c r="S5073" i="1"/>
  <c r="S5077" i="1"/>
  <c r="S5081" i="1"/>
  <c r="S5085" i="1"/>
  <c r="S5089" i="1"/>
  <c r="S5093" i="1"/>
  <c r="S5097" i="1"/>
  <c r="S5101" i="1"/>
  <c r="S5105" i="1"/>
  <c r="S5109" i="1"/>
  <c r="S5116" i="1"/>
  <c r="S5124" i="1"/>
  <c r="S5132" i="1"/>
  <c r="S5145" i="1"/>
  <c r="S5161" i="1"/>
  <c r="S5177" i="1"/>
  <c r="S5203" i="1"/>
  <c r="S5250" i="1"/>
  <c r="S5042" i="1"/>
  <c r="S5046" i="1"/>
  <c r="S5050" i="1"/>
  <c r="S5054" i="1"/>
  <c r="S5058" i="1"/>
  <c r="S5062" i="1"/>
  <c r="S5066" i="1"/>
  <c r="S5070" i="1"/>
  <c r="S5074" i="1"/>
  <c r="S5078" i="1"/>
  <c r="S5082" i="1"/>
  <c r="S5086" i="1"/>
  <c r="S5090" i="1"/>
  <c r="S5094" i="1"/>
  <c r="S5098" i="1"/>
  <c r="S5102" i="1"/>
  <c r="S5106" i="1"/>
  <c r="S5111" i="1"/>
  <c r="S5119" i="1"/>
  <c r="S5127" i="1"/>
  <c r="S5136" i="1"/>
  <c r="S5152" i="1"/>
  <c r="S5168" i="1"/>
  <c r="S5186" i="1"/>
  <c r="S5218" i="1"/>
  <c r="S5280" i="1"/>
  <c r="S5043" i="1"/>
  <c r="S5047" i="1"/>
  <c r="S5051" i="1"/>
  <c r="S5055" i="1"/>
  <c r="S5059" i="1"/>
  <c r="S5063" i="1"/>
  <c r="S5067" i="1"/>
  <c r="S5071" i="1"/>
  <c r="S5075" i="1"/>
  <c r="S5079" i="1"/>
  <c r="S5083" i="1"/>
  <c r="S5087" i="1"/>
  <c r="S5091" i="1"/>
  <c r="S5095" i="1"/>
  <c r="S5099" i="1"/>
  <c r="S5103" i="1"/>
  <c r="S5107" i="1"/>
  <c r="S5112" i="1"/>
  <c r="S5120" i="1"/>
  <c r="S5128" i="1"/>
  <c r="S5137" i="1"/>
  <c r="S5153" i="1"/>
  <c r="S5169" i="1"/>
  <c r="S5187" i="1"/>
  <c r="S5220" i="1"/>
  <c r="S5287" i="1"/>
  <c r="S5113" i="1"/>
  <c r="S5117" i="1"/>
  <c r="S5121" i="1"/>
  <c r="S5125" i="1"/>
  <c r="S5129" i="1"/>
  <c r="S5133" i="1"/>
  <c r="S5140" i="1"/>
  <c r="S5148" i="1"/>
  <c r="S5156" i="1"/>
  <c r="S5164" i="1"/>
  <c r="S5172" i="1"/>
  <c r="S5180" i="1"/>
  <c r="S5194" i="1"/>
  <c r="S5210" i="1"/>
  <c r="S5230" i="1"/>
  <c r="S5264" i="1"/>
  <c r="S5307" i="1"/>
  <c r="S5110" i="1"/>
  <c r="S5114" i="1"/>
  <c r="S5118" i="1"/>
  <c r="S5122" i="1"/>
  <c r="S5126" i="1"/>
  <c r="S5130" i="1"/>
  <c r="S5134" i="1"/>
  <c r="S5141" i="1"/>
  <c r="S5149" i="1"/>
  <c r="S5157" i="1"/>
  <c r="S5165" i="1"/>
  <c r="S5173" i="1"/>
  <c r="S5181" i="1"/>
  <c r="S5195" i="1"/>
  <c r="S5211" i="1"/>
  <c r="S5234" i="1"/>
  <c r="S5266" i="1"/>
  <c r="S5340" i="1"/>
  <c r="S5138" i="1"/>
  <c r="S5142" i="1"/>
  <c r="S5146" i="1"/>
  <c r="S5150" i="1"/>
  <c r="S5154" i="1"/>
  <c r="S5158" i="1"/>
  <c r="S5162" i="1"/>
  <c r="S5166" i="1"/>
  <c r="S5170" i="1"/>
  <c r="S5174" i="1"/>
  <c r="S5178" i="1"/>
  <c r="S5182" i="1"/>
  <c r="S5190" i="1"/>
  <c r="S5198" i="1"/>
  <c r="S5206" i="1"/>
  <c r="S5214" i="1"/>
  <c r="S5224" i="1"/>
  <c r="S5240" i="1"/>
  <c r="S5252" i="1"/>
  <c r="S5271" i="1"/>
  <c r="S5295" i="1"/>
  <c r="S5344" i="1"/>
  <c r="S5135" i="1"/>
  <c r="S5139" i="1"/>
  <c r="S5143" i="1"/>
  <c r="S5147" i="1"/>
  <c r="S5151" i="1"/>
  <c r="S5155" i="1"/>
  <c r="S5159" i="1"/>
  <c r="S5163" i="1"/>
  <c r="S5167" i="1"/>
  <c r="S5171" i="1"/>
  <c r="S5175" i="1"/>
  <c r="S5179" i="1"/>
  <c r="S5183" i="1"/>
  <c r="S5191" i="1"/>
  <c r="S5199" i="1"/>
  <c r="S5207" i="1"/>
  <c r="S5215" i="1"/>
  <c r="S5229" i="1"/>
  <c r="S5241" i="1"/>
  <c r="S5258" i="1"/>
  <c r="S5279" i="1"/>
  <c r="S5299" i="1"/>
  <c r="S5388" i="1"/>
  <c r="S5225" i="1"/>
  <c r="S5236" i="1"/>
  <c r="S5246" i="1"/>
  <c r="S5259" i="1"/>
  <c r="S5274" i="1"/>
  <c r="S5288" i="1"/>
  <c r="S5313" i="1"/>
  <c r="S5428" i="1"/>
  <c r="S5184" i="1"/>
  <c r="S5188" i="1"/>
  <c r="S5192" i="1"/>
  <c r="S5196" i="1"/>
  <c r="S5200" i="1"/>
  <c r="S5204" i="1"/>
  <c r="S5208" i="1"/>
  <c r="S5212" i="1"/>
  <c r="S5216" i="1"/>
  <c r="S5221" i="1"/>
  <c r="S5226" i="1"/>
  <c r="S5232" i="1"/>
  <c r="S5237" i="1"/>
  <c r="S5242" i="1"/>
  <c r="S5248" i="1"/>
  <c r="S5254" i="1"/>
  <c r="S5260" i="1"/>
  <c r="S5268" i="1"/>
  <c r="S5275" i="1"/>
  <c r="S5282" i="1"/>
  <c r="S5292" i="1"/>
  <c r="S5300" i="1"/>
  <c r="S5317" i="1"/>
  <c r="S5364" i="1"/>
  <c r="S5460" i="1"/>
  <c r="S5185" i="1"/>
  <c r="S5189" i="1"/>
  <c r="S5193" i="1"/>
  <c r="S5197" i="1"/>
  <c r="S5201" i="1"/>
  <c r="S5205" i="1"/>
  <c r="S5209" i="1"/>
  <c r="S5213" i="1"/>
  <c r="S5217" i="1"/>
  <c r="S5222" i="1"/>
  <c r="S5228" i="1"/>
  <c r="S5233" i="1"/>
  <c r="S5238" i="1"/>
  <c r="S5244" i="1"/>
  <c r="S5249" i="1"/>
  <c r="S5255" i="1"/>
  <c r="S5263" i="1"/>
  <c r="S5270" i="1"/>
  <c r="S5276" i="1"/>
  <c r="S5284" i="1"/>
  <c r="S5293" i="1"/>
  <c r="S5303" i="1"/>
  <c r="S5329" i="1"/>
  <c r="S5372" i="1"/>
  <c r="S5500" i="1"/>
  <c r="S5219" i="1"/>
  <c r="S5223" i="1"/>
  <c r="S5227" i="1"/>
  <c r="S5231" i="1"/>
  <c r="S5235" i="1"/>
  <c r="S5239" i="1"/>
  <c r="S5243" i="1"/>
  <c r="S5247" i="1"/>
  <c r="S5251" i="1"/>
  <c r="S5256" i="1"/>
  <c r="S5262" i="1"/>
  <c r="S5267" i="1"/>
  <c r="S5272" i="1"/>
  <c r="S5278" i="1"/>
  <c r="S5283" i="1"/>
  <c r="S5289" i="1"/>
  <c r="S5297" i="1"/>
  <c r="S5304" i="1"/>
  <c r="S5323" i="1"/>
  <c r="S5361" i="1"/>
  <c r="S5404" i="1"/>
  <c r="S5501" i="1"/>
  <c r="S5253" i="1"/>
  <c r="S5257" i="1"/>
  <c r="S5261" i="1"/>
  <c r="S5265" i="1"/>
  <c r="S5269" i="1"/>
  <c r="S5273" i="1"/>
  <c r="S5277" i="1"/>
  <c r="S5281" i="1"/>
  <c r="S5285" i="1"/>
  <c r="S5291" i="1"/>
  <c r="S5296" i="1"/>
  <c r="S5301" i="1"/>
  <c r="S5312" i="1"/>
  <c r="S5324" i="1"/>
  <c r="S5352" i="1"/>
  <c r="S5385" i="1"/>
  <c r="S5437" i="1"/>
  <c r="S5533" i="1"/>
  <c r="S5286" i="1"/>
  <c r="S5290" i="1"/>
  <c r="S5294" i="1"/>
  <c r="S5298" i="1"/>
  <c r="S5302" i="1"/>
  <c r="S5308" i="1"/>
  <c r="S5319" i="1"/>
  <c r="S5332" i="1"/>
  <c r="S5353" i="1"/>
  <c r="S5376" i="1"/>
  <c r="S5405" i="1"/>
  <c r="S5469" i="1"/>
  <c r="S5548" i="1"/>
  <c r="S5309" i="1"/>
  <c r="S5315" i="1"/>
  <c r="S5320" i="1"/>
  <c r="S5325" i="1"/>
  <c r="S5336" i="1"/>
  <c r="S5345" i="1"/>
  <c r="S5356" i="1"/>
  <c r="S5368" i="1"/>
  <c r="S5377" i="1"/>
  <c r="S5392" i="1"/>
  <c r="S5420" i="1"/>
  <c r="S5444" i="1"/>
  <c r="S5476" i="1"/>
  <c r="S5517" i="1"/>
  <c r="S5566" i="1"/>
  <c r="S5305" i="1"/>
  <c r="S5311" i="1"/>
  <c r="S5316" i="1"/>
  <c r="S5321" i="1"/>
  <c r="S5328" i="1"/>
  <c r="S5337" i="1"/>
  <c r="S5348" i="1"/>
  <c r="S5360" i="1"/>
  <c r="S5369" i="1"/>
  <c r="S5380" i="1"/>
  <c r="S5396" i="1"/>
  <c r="S5421" i="1"/>
  <c r="S5452" i="1"/>
  <c r="S5492" i="1"/>
  <c r="S5524" i="1"/>
  <c r="S5601" i="1"/>
  <c r="S5384" i="1"/>
  <c r="S5393" i="1"/>
  <c r="S5412" i="1"/>
  <c r="S5436" i="1"/>
  <c r="S5453" i="1"/>
  <c r="S5484" i="1"/>
  <c r="S5516" i="1"/>
  <c r="S5540" i="1"/>
  <c r="S5602" i="1"/>
  <c r="S5306" i="1"/>
  <c r="S5310" i="1"/>
  <c r="S5314" i="1"/>
  <c r="S5318" i="1"/>
  <c r="S5322" i="1"/>
  <c r="S5326" i="1"/>
  <c r="S5333" i="1"/>
  <c r="S5341" i="1"/>
  <c r="S5349" i="1"/>
  <c r="S5357" i="1"/>
  <c r="S5365" i="1"/>
  <c r="S5373" i="1"/>
  <c r="S5381" i="1"/>
  <c r="S5389" i="1"/>
  <c r="S5397" i="1"/>
  <c r="S5413" i="1"/>
  <c r="S5429" i="1"/>
  <c r="S5445" i="1"/>
  <c r="S5468" i="1"/>
  <c r="S5485" i="1"/>
  <c r="S5508" i="1"/>
  <c r="S5532" i="1"/>
  <c r="S5549" i="1"/>
  <c r="S5658" i="1"/>
  <c r="S5461" i="1"/>
  <c r="S5477" i="1"/>
  <c r="S5493" i="1"/>
  <c r="S5509" i="1"/>
  <c r="S5525" i="1"/>
  <c r="S5541" i="1"/>
  <c r="S5569" i="1"/>
  <c r="S5666" i="1"/>
  <c r="S5400" i="1"/>
  <c r="S5408" i="1"/>
  <c r="S5416" i="1"/>
  <c r="S5424" i="1"/>
  <c r="S5432" i="1"/>
  <c r="S5440" i="1"/>
  <c r="S5448" i="1"/>
  <c r="S5456" i="1"/>
  <c r="S5464" i="1"/>
  <c r="S5472" i="1"/>
  <c r="S5480" i="1"/>
  <c r="S5488" i="1"/>
  <c r="S5496" i="1"/>
  <c r="S5504" i="1"/>
  <c r="S5512" i="1"/>
  <c r="S5520" i="1"/>
  <c r="S5528" i="1"/>
  <c r="S5536" i="1"/>
  <c r="S5544" i="1"/>
  <c r="S5552" i="1"/>
  <c r="S5582" i="1"/>
  <c r="S5622" i="1"/>
  <c r="S5709" i="1"/>
  <c r="S5401" i="1"/>
  <c r="S5409" i="1"/>
  <c r="S5417" i="1"/>
  <c r="S5425" i="1"/>
  <c r="S5433" i="1"/>
  <c r="S5441" i="1"/>
  <c r="S5449" i="1"/>
  <c r="S5457" i="1"/>
  <c r="S5465" i="1"/>
  <c r="S5473" i="1"/>
  <c r="S5481" i="1"/>
  <c r="S5489" i="1"/>
  <c r="S5497" i="1"/>
  <c r="S5505" i="1"/>
  <c r="S5513" i="1"/>
  <c r="S5521" i="1"/>
  <c r="S5529" i="1"/>
  <c r="S5537" i="1"/>
  <c r="S5545" i="1"/>
  <c r="S5553" i="1"/>
  <c r="S5585" i="1"/>
  <c r="S5625" i="1"/>
  <c r="S5722" i="1"/>
  <c r="S5330" i="1"/>
  <c r="S5334" i="1"/>
  <c r="S5338" i="1"/>
  <c r="S5342" i="1"/>
  <c r="S5346" i="1"/>
  <c r="S5350" i="1"/>
  <c r="S5354" i="1"/>
  <c r="S5358" i="1"/>
  <c r="S5362" i="1"/>
  <c r="S5366" i="1"/>
  <c r="S5370" i="1"/>
  <c r="S5374" i="1"/>
  <c r="S5378" i="1"/>
  <c r="S5382" i="1"/>
  <c r="S5386" i="1"/>
  <c r="S5390" i="1"/>
  <c r="S5394" i="1"/>
  <c r="S5398" i="1"/>
  <c r="S5402" i="1"/>
  <c r="S5406" i="1"/>
  <c r="S5410" i="1"/>
  <c r="S5414" i="1"/>
  <c r="S5418" i="1"/>
  <c r="S5422" i="1"/>
  <c r="S5426" i="1"/>
  <c r="S5430" i="1"/>
  <c r="S5434" i="1"/>
  <c r="S5438" i="1"/>
  <c r="S5442" i="1"/>
  <c r="S5446" i="1"/>
  <c r="S5450" i="1"/>
  <c r="S5454" i="1"/>
  <c r="S5458" i="1"/>
  <c r="S5462" i="1"/>
  <c r="S5466" i="1"/>
  <c r="S5470" i="1"/>
  <c r="S5474" i="1"/>
  <c r="S5478" i="1"/>
  <c r="S5482" i="1"/>
  <c r="S5486" i="1"/>
  <c r="S5490" i="1"/>
  <c r="S5494" i="1"/>
  <c r="S5498" i="1"/>
  <c r="S5502" i="1"/>
  <c r="S5506" i="1"/>
  <c r="S5510" i="1"/>
  <c r="S5514" i="1"/>
  <c r="S5518" i="1"/>
  <c r="S5522" i="1"/>
  <c r="S5526" i="1"/>
  <c r="S5530" i="1"/>
  <c r="S5534" i="1"/>
  <c r="S5538" i="1"/>
  <c r="S5542" i="1"/>
  <c r="S5546" i="1"/>
  <c r="S5550" i="1"/>
  <c r="S5558" i="1"/>
  <c r="S5574" i="1"/>
  <c r="S5590" i="1"/>
  <c r="S5610" i="1"/>
  <c r="S5637" i="1"/>
  <c r="S5682" i="1"/>
  <c r="S5774" i="1"/>
  <c r="S5327" i="1"/>
  <c r="S5331" i="1"/>
  <c r="S5335" i="1"/>
  <c r="S5339" i="1"/>
  <c r="S5343" i="1"/>
  <c r="S5347" i="1"/>
  <c r="S5351" i="1"/>
  <c r="S5355" i="1"/>
  <c r="S5359" i="1"/>
  <c r="S5363" i="1"/>
  <c r="S5367" i="1"/>
  <c r="S5371" i="1"/>
  <c r="S5375" i="1"/>
  <c r="S5379" i="1"/>
  <c r="S5383" i="1"/>
  <c r="S5387" i="1"/>
  <c r="S5391" i="1"/>
  <c r="S5395" i="1"/>
  <c r="S5399" i="1"/>
  <c r="S5403" i="1"/>
  <c r="S5407" i="1"/>
  <c r="S5411" i="1"/>
  <c r="S5415" i="1"/>
  <c r="S5419" i="1"/>
  <c r="S5423" i="1"/>
  <c r="S5427" i="1"/>
  <c r="S5431" i="1"/>
  <c r="S5435" i="1"/>
  <c r="S5439" i="1"/>
  <c r="S5443" i="1"/>
  <c r="S5447" i="1"/>
  <c r="S5451" i="1"/>
  <c r="S5455" i="1"/>
  <c r="S5459" i="1"/>
  <c r="S5463" i="1"/>
  <c r="S5467" i="1"/>
  <c r="S5471" i="1"/>
  <c r="S5475" i="1"/>
  <c r="S5479" i="1"/>
  <c r="S5483" i="1"/>
  <c r="S5487" i="1"/>
  <c r="S5491" i="1"/>
  <c r="S5495" i="1"/>
  <c r="S5499" i="1"/>
  <c r="S5503" i="1"/>
  <c r="S5507" i="1"/>
  <c r="S5511" i="1"/>
  <c r="S5515" i="1"/>
  <c r="S5519" i="1"/>
  <c r="S5523" i="1"/>
  <c r="S5527" i="1"/>
  <c r="S5531" i="1"/>
  <c r="S5535" i="1"/>
  <c r="S5539" i="1"/>
  <c r="S5543" i="1"/>
  <c r="S5547" i="1"/>
  <c r="S5551" i="1"/>
  <c r="S5561" i="1"/>
  <c r="S5577" i="1"/>
  <c r="S5593" i="1"/>
  <c r="S5614" i="1"/>
  <c r="S5642" i="1"/>
  <c r="S5685" i="1"/>
  <c r="S5811" i="1"/>
  <c r="S5554" i="1"/>
  <c r="S5562" i="1"/>
  <c r="S5570" i="1"/>
  <c r="S5578" i="1"/>
  <c r="S5586" i="1"/>
  <c r="S5594" i="1"/>
  <c r="S5606" i="1"/>
  <c r="S5617" i="1"/>
  <c r="S5626" i="1"/>
  <c r="S5650" i="1"/>
  <c r="S5669" i="1"/>
  <c r="S5690" i="1"/>
  <c r="S5742" i="1"/>
  <c r="S5815" i="1"/>
  <c r="S5557" i="1"/>
  <c r="S5565" i="1"/>
  <c r="S5573" i="1"/>
  <c r="S5581" i="1"/>
  <c r="S5589" i="1"/>
  <c r="S5598" i="1"/>
  <c r="S5609" i="1"/>
  <c r="S5618" i="1"/>
  <c r="S5634" i="1"/>
  <c r="S5653" i="1"/>
  <c r="S5674" i="1"/>
  <c r="S5706" i="1"/>
  <c r="S5745" i="1"/>
  <c r="S5869" i="1"/>
  <c r="S5597" i="1"/>
  <c r="S5605" i="1"/>
  <c r="S5613" i="1"/>
  <c r="S5621" i="1"/>
  <c r="S5629" i="1"/>
  <c r="S5645" i="1"/>
  <c r="S5661" i="1"/>
  <c r="S5677" i="1"/>
  <c r="S5693" i="1"/>
  <c r="S5725" i="1"/>
  <c r="S5777" i="1"/>
  <c r="S5874" i="1"/>
  <c r="S5630" i="1"/>
  <c r="S5638" i="1"/>
  <c r="S5646" i="1"/>
  <c r="S5654" i="1"/>
  <c r="S5662" i="1"/>
  <c r="S5670" i="1"/>
  <c r="S5678" i="1"/>
  <c r="S5686" i="1"/>
  <c r="S5698" i="1"/>
  <c r="S5714" i="1"/>
  <c r="S5730" i="1"/>
  <c r="S5758" i="1"/>
  <c r="S5790" i="1"/>
  <c r="S5842" i="1"/>
  <c r="S5913" i="1"/>
  <c r="S5633" i="1"/>
  <c r="S5641" i="1"/>
  <c r="S5649" i="1"/>
  <c r="S5657" i="1"/>
  <c r="S5665" i="1"/>
  <c r="S5673" i="1"/>
  <c r="S5681" i="1"/>
  <c r="S5689" i="1"/>
  <c r="S5701" i="1"/>
  <c r="S5717" i="1"/>
  <c r="S5733" i="1"/>
  <c r="S5761" i="1"/>
  <c r="S5794" i="1"/>
  <c r="S5843" i="1"/>
  <c r="S5923" i="1"/>
  <c r="S5694" i="1"/>
  <c r="S5702" i="1"/>
  <c r="S5710" i="1"/>
  <c r="S5718" i="1"/>
  <c r="S5726" i="1"/>
  <c r="S5734" i="1"/>
  <c r="S5750" i="1"/>
  <c r="S5766" i="1"/>
  <c r="S5782" i="1"/>
  <c r="S5801" i="1"/>
  <c r="S5826" i="1"/>
  <c r="S5854" i="1"/>
  <c r="S5885" i="1"/>
  <c r="S5954" i="1"/>
  <c r="S5697" i="1"/>
  <c r="S5705" i="1"/>
  <c r="S5713" i="1"/>
  <c r="S5721" i="1"/>
  <c r="S5729" i="1"/>
  <c r="S5737" i="1"/>
  <c r="S5753" i="1"/>
  <c r="S5769" i="1"/>
  <c r="S5785" i="1"/>
  <c r="S5805" i="1"/>
  <c r="S5831" i="1"/>
  <c r="S5858" i="1"/>
  <c r="S5886" i="1"/>
  <c r="S5977" i="1"/>
  <c r="S5738" i="1"/>
  <c r="S5746" i="1"/>
  <c r="S5754" i="1"/>
  <c r="S5762" i="1"/>
  <c r="S5770" i="1"/>
  <c r="S5778" i="1"/>
  <c r="S5786" i="1"/>
  <c r="S5795" i="1"/>
  <c r="S5806" i="1"/>
  <c r="S5821" i="1"/>
  <c r="S5833" i="1"/>
  <c r="S5847" i="1"/>
  <c r="S5863" i="1"/>
  <c r="S5875" i="1"/>
  <c r="S5895" i="1"/>
  <c r="S5938" i="1"/>
  <c r="S5990" i="1"/>
  <c r="S5741" i="1"/>
  <c r="S5749" i="1"/>
  <c r="S5757" i="1"/>
  <c r="S5765" i="1"/>
  <c r="S5773" i="1"/>
  <c r="S5781" i="1"/>
  <c r="S5789" i="1"/>
  <c r="S5799" i="1"/>
  <c r="S5810" i="1"/>
  <c r="S5822" i="1"/>
  <c r="S5837" i="1"/>
  <c r="S5853" i="1"/>
  <c r="S5865" i="1"/>
  <c r="S5879" i="1"/>
  <c r="S5911" i="1"/>
  <c r="S5943" i="1"/>
  <c r="S6033" i="1"/>
  <c r="S5817" i="1"/>
  <c r="S5827" i="1"/>
  <c r="S5838" i="1"/>
  <c r="S5849" i="1"/>
  <c r="S5859" i="1"/>
  <c r="S5870" i="1"/>
  <c r="S5881" i="1"/>
  <c r="S5901" i="1"/>
  <c r="S5927" i="1"/>
  <c r="S5955" i="1"/>
  <c r="S6054" i="1"/>
  <c r="S5555" i="1"/>
  <c r="S5559" i="1"/>
  <c r="S5563" i="1"/>
  <c r="S5567" i="1"/>
  <c r="S5571" i="1"/>
  <c r="S5575" i="1"/>
  <c r="S5579" i="1"/>
  <c r="S5583" i="1"/>
  <c r="S5587" i="1"/>
  <c r="S5591" i="1"/>
  <c r="S5595" i="1"/>
  <c r="S5599" i="1"/>
  <c r="S5603" i="1"/>
  <c r="S5607" i="1"/>
  <c r="S5611" i="1"/>
  <c r="S5615" i="1"/>
  <c r="S5619" i="1"/>
  <c r="S5623" i="1"/>
  <c r="S5627" i="1"/>
  <c r="S5631" i="1"/>
  <c r="S5635" i="1"/>
  <c r="S5639" i="1"/>
  <c r="S5643" i="1"/>
  <c r="S5647" i="1"/>
  <c r="S5651" i="1"/>
  <c r="S5655" i="1"/>
  <c r="S5659" i="1"/>
  <c r="S5663" i="1"/>
  <c r="S5667" i="1"/>
  <c r="S5671" i="1"/>
  <c r="S5675" i="1"/>
  <c r="S5679" i="1"/>
  <c r="S5683" i="1"/>
  <c r="S5687" i="1"/>
  <c r="S5691" i="1"/>
  <c r="S5695" i="1"/>
  <c r="S5699" i="1"/>
  <c r="S5703" i="1"/>
  <c r="S5707" i="1"/>
  <c r="S5711" i="1"/>
  <c r="S5715" i="1"/>
  <c r="S5719" i="1"/>
  <c r="S5723" i="1"/>
  <c r="S5727" i="1"/>
  <c r="S5731" i="1"/>
  <c r="S5735" i="1"/>
  <c r="S5739" i="1"/>
  <c r="S5743" i="1"/>
  <c r="S5747" i="1"/>
  <c r="S5751" i="1"/>
  <c r="S5755" i="1"/>
  <c r="S5759" i="1"/>
  <c r="S5763" i="1"/>
  <c r="S5767" i="1"/>
  <c r="S5771" i="1"/>
  <c r="S5775" i="1"/>
  <c r="S5779" i="1"/>
  <c r="S5783" i="1"/>
  <c r="S5787" i="1"/>
  <c r="S5791" i="1"/>
  <c r="S5797" i="1"/>
  <c r="S5802" i="1"/>
  <c r="S5807" i="1"/>
  <c r="S5813" i="1"/>
  <c r="S5818" i="1"/>
  <c r="S5823" i="1"/>
  <c r="S5829" i="1"/>
  <c r="S5834" i="1"/>
  <c r="S5839" i="1"/>
  <c r="S5845" i="1"/>
  <c r="S5850" i="1"/>
  <c r="S5855" i="1"/>
  <c r="S5861" i="1"/>
  <c r="S5866" i="1"/>
  <c r="S5871" i="1"/>
  <c r="S5877" i="1"/>
  <c r="S5882" i="1"/>
  <c r="S5890" i="1"/>
  <c r="S5902" i="1"/>
  <c r="S5917" i="1"/>
  <c r="S5933" i="1"/>
  <c r="S5945" i="1"/>
  <c r="S5965" i="1"/>
  <c r="S6011" i="1"/>
  <c r="S6057" i="1"/>
  <c r="S5556" i="1"/>
  <c r="S5560" i="1"/>
  <c r="S5564" i="1"/>
  <c r="S5568" i="1"/>
  <c r="S5572" i="1"/>
  <c r="S5576" i="1"/>
  <c r="S5580" i="1"/>
  <c r="S5584" i="1"/>
  <c r="S5588" i="1"/>
  <c r="S5592" i="1"/>
  <c r="S5596" i="1"/>
  <c r="S5600" i="1"/>
  <c r="S5604" i="1"/>
  <c r="S5608" i="1"/>
  <c r="S5612" i="1"/>
  <c r="S5616" i="1"/>
  <c r="S5620" i="1"/>
  <c r="S5624" i="1"/>
  <c r="S5628" i="1"/>
  <c r="S5632" i="1"/>
  <c r="S5636" i="1"/>
  <c r="S5640" i="1"/>
  <c r="S5644" i="1"/>
  <c r="S5648" i="1"/>
  <c r="S5652" i="1"/>
  <c r="S5656" i="1"/>
  <c r="S5660" i="1"/>
  <c r="S5664" i="1"/>
  <c r="S5668" i="1"/>
  <c r="S5672" i="1"/>
  <c r="S5676" i="1"/>
  <c r="S5680" i="1"/>
  <c r="S5684" i="1"/>
  <c r="S5688" i="1"/>
  <c r="S5692" i="1"/>
  <c r="S5696" i="1"/>
  <c r="S5700" i="1"/>
  <c r="S5704" i="1"/>
  <c r="S5708" i="1"/>
  <c r="S5712" i="1"/>
  <c r="S5716" i="1"/>
  <c r="S5720" i="1"/>
  <c r="S5724" i="1"/>
  <c r="S5728" i="1"/>
  <c r="S5732" i="1"/>
  <c r="S5736" i="1"/>
  <c r="S5740" i="1"/>
  <c r="S5744" i="1"/>
  <c r="S5748" i="1"/>
  <c r="S5752" i="1"/>
  <c r="S5756" i="1"/>
  <c r="S5760" i="1"/>
  <c r="S5764" i="1"/>
  <c r="S5768" i="1"/>
  <c r="S5772" i="1"/>
  <c r="S5776" i="1"/>
  <c r="S5780" i="1"/>
  <c r="S5784" i="1"/>
  <c r="S5788" i="1"/>
  <c r="S5793" i="1"/>
  <c r="S5798" i="1"/>
  <c r="S5803" i="1"/>
  <c r="S5809" i="1"/>
  <c r="S5814" i="1"/>
  <c r="S5819" i="1"/>
  <c r="S5825" i="1"/>
  <c r="S5830" i="1"/>
  <c r="S5835" i="1"/>
  <c r="S5841" i="1"/>
  <c r="S5846" i="1"/>
  <c r="S5851" i="1"/>
  <c r="S5857" i="1"/>
  <c r="S5862" i="1"/>
  <c r="S5867" i="1"/>
  <c r="S5873" i="1"/>
  <c r="S5878" i="1"/>
  <c r="S5883" i="1"/>
  <c r="S5891" i="1"/>
  <c r="S5906" i="1"/>
  <c r="S5922" i="1"/>
  <c r="S5934" i="1"/>
  <c r="S5949" i="1"/>
  <c r="S5975" i="1"/>
  <c r="S6014" i="1"/>
  <c r="S6087" i="1"/>
  <c r="S5897" i="1"/>
  <c r="S5907" i="1"/>
  <c r="S5918" i="1"/>
  <c r="S5929" i="1"/>
  <c r="S5939" i="1"/>
  <c r="S5950" i="1"/>
  <c r="S5966" i="1"/>
  <c r="S5993" i="1"/>
  <c r="S6035" i="1"/>
  <c r="S6096" i="1"/>
  <c r="S5887" i="1"/>
  <c r="S5893" i="1"/>
  <c r="S5898" i="1"/>
  <c r="S5903" i="1"/>
  <c r="S5909" i="1"/>
  <c r="S5914" i="1"/>
  <c r="S5919" i="1"/>
  <c r="S5925" i="1"/>
  <c r="S5930" i="1"/>
  <c r="S5935" i="1"/>
  <c r="S5941" i="1"/>
  <c r="S5946" i="1"/>
  <c r="S5951" i="1"/>
  <c r="S5959" i="1"/>
  <c r="S5970" i="1"/>
  <c r="S5982" i="1"/>
  <c r="S6001" i="1"/>
  <c r="S6022" i="1"/>
  <c r="S6043" i="1"/>
  <c r="S6065" i="1"/>
  <c r="S6139" i="1"/>
  <c r="S5889" i="1"/>
  <c r="S5894" i="1"/>
  <c r="S5899" i="1"/>
  <c r="S5905" i="1"/>
  <c r="S5910" i="1"/>
  <c r="S5915" i="1"/>
  <c r="S5921" i="1"/>
  <c r="S5926" i="1"/>
  <c r="S5931" i="1"/>
  <c r="S5937" i="1"/>
  <c r="S5942" i="1"/>
  <c r="S5947" i="1"/>
  <c r="S5953" i="1"/>
  <c r="S5961" i="1"/>
  <c r="S5971" i="1"/>
  <c r="S5983" i="1"/>
  <c r="S6003" i="1"/>
  <c r="S6025" i="1"/>
  <c r="S6046" i="1"/>
  <c r="S6070" i="1"/>
  <c r="S6159" i="1"/>
  <c r="S5957" i="1"/>
  <c r="S5962" i="1"/>
  <c r="S5967" i="1"/>
  <c r="S5973" i="1"/>
  <c r="S5978" i="1"/>
  <c r="S5985" i="1"/>
  <c r="S5995" i="1"/>
  <c r="S6006" i="1"/>
  <c r="S6017" i="1"/>
  <c r="S6027" i="1"/>
  <c r="S6038" i="1"/>
  <c r="S6049" i="1"/>
  <c r="S6059" i="1"/>
  <c r="S6075" i="1"/>
  <c r="S6112" i="1"/>
  <c r="S6184" i="1"/>
  <c r="S5958" i="1"/>
  <c r="S5963" i="1"/>
  <c r="S5969" i="1"/>
  <c r="S5974" i="1"/>
  <c r="S5979" i="1"/>
  <c r="S5987" i="1"/>
  <c r="S5998" i="1"/>
  <c r="S6009" i="1"/>
  <c r="S6019" i="1"/>
  <c r="S6030" i="1"/>
  <c r="S6041" i="1"/>
  <c r="S6051" i="1"/>
  <c r="S6062" i="1"/>
  <c r="S6081" i="1"/>
  <c r="S6127" i="1"/>
  <c r="S6215" i="1"/>
  <c r="S5981" i="1"/>
  <c r="S5986" i="1"/>
  <c r="S5991" i="1"/>
  <c r="S5997" i="1"/>
  <c r="S6002" i="1"/>
  <c r="S6007" i="1"/>
  <c r="S6013" i="1"/>
  <c r="S6018" i="1"/>
  <c r="S6023" i="1"/>
  <c r="S6029" i="1"/>
  <c r="S6034" i="1"/>
  <c r="S6039" i="1"/>
  <c r="S6045" i="1"/>
  <c r="S6050" i="1"/>
  <c r="S6055" i="1"/>
  <c r="S6061" i="1"/>
  <c r="S6066" i="1"/>
  <c r="S6071" i="1"/>
  <c r="S6077" i="1"/>
  <c r="S6082" i="1"/>
  <c r="S6088" i="1"/>
  <c r="S6103" i="1"/>
  <c r="S6115" i="1"/>
  <c r="S6128" i="1"/>
  <c r="S6144" i="1"/>
  <c r="S6167" i="1"/>
  <c r="S6191" i="1"/>
  <c r="S6239" i="1"/>
  <c r="S6067" i="1"/>
  <c r="S6073" i="1"/>
  <c r="S6078" i="1"/>
  <c r="S6083" i="1"/>
  <c r="S6092" i="1"/>
  <c r="S6104" i="1"/>
  <c r="S6119" i="1"/>
  <c r="S6135" i="1"/>
  <c r="S6147" i="1"/>
  <c r="S6168" i="1"/>
  <c r="S6200" i="1"/>
  <c r="S6271" i="1"/>
  <c r="S5989" i="1"/>
  <c r="S5994" i="1"/>
  <c r="S5999" i="1"/>
  <c r="S6005" i="1"/>
  <c r="S6010" i="1"/>
  <c r="S6015" i="1"/>
  <c r="S6021" i="1"/>
  <c r="S6026" i="1"/>
  <c r="S6031" i="1"/>
  <c r="S6037" i="1"/>
  <c r="S6042" i="1"/>
  <c r="S6047" i="1"/>
  <c r="S6053" i="1"/>
  <c r="S6058" i="1"/>
  <c r="S6063" i="1"/>
  <c r="S6069" i="1"/>
  <c r="S6074" i="1"/>
  <c r="S6079" i="1"/>
  <c r="S6086" i="1"/>
  <c r="S6095" i="1"/>
  <c r="S6107" i="1"/>
  <c r="S6123" i="1"/>
  <c r="S6136" i="1"/>
  <c r="S6151" i="1"/>
  <c r="S6183" i="1"/>
  <c r="S6207" i="1"/>
  <c r="S6273" i="1"/>
  <c r="S5792" i="1"/>
  <c r="S5796" i="1"/>
  <c r="S5800" i="1"/>
  <c r="S5804" i="1"/>
  <c r="S5808" i="1"/>
  <c r="S5812" i="1"/>
  <c r="S5816" i="1"/>
  <c r="S5820" i="1"/>
  <c r="S5824" i="1"/>
  <c r="S5828" i="1"/>
  <c r="S5832" i="1"/>
  <c r="S5836" i="1"/>
  <c r="S5840" i="1"/>
  <c r="S5844" i="1"/>
  <c r="S5848" i="1"/>
  <c r="S5852" i="1"/>
  <c r="S5856" i="1"/>
  <c r="S5860" i="1"/>
  <c r="S5864" i="1"/>
  <c r="S5868" i="1"/>
  <c r="S5872" i="1"/>
  <c r="S5876" i="1"/>
  <c r="S5880" i="1"/>
  <c r="S5884" i="1"/>
  <c r="S5888" i="1"/>
  <c r="S5892" i="1"/>
  <c r="S5896" i="1"/>
  <c r="S5900" i="1"/>
  <c r="S5904" i="1"/>
  <c r="S5908" i="1"/>
  <c r="S5912" i="1"/>
  <c r="S5916" i="1"/>
  <c r="S5920" i="1"/>
  <c r="S5924" i="1"/>
  <c r="S5928" i="1"/>
  <c r="S5932" i="1"/>
  <c r="S5936" i="1"/>
  <c r="S5940" i="1"/>
  <c r="S5944" i="1"/>
  <c r="S5948" i="1"/>
  <c r="S5952" i="1"/>
  <c r="S5956" i="1"/>
  <c r="S5960" i="1"/>
  <c r="S5964" i="1"/>
  <c r="S5968" i="1"/>
  <c r="S5972" i="1"/>
  <c r="S5976" i="1"/>
  <c r="S5980" i="1"/>
  <c r="S5984" i="1"/>
  <c r="S5988" i="1"/>
  <c r="S5992" i="1"/>
  <c r="S5996" i="1"/>
  <c r="S6000" i="1"/>
  <c r="S6004" i="1"/>
  <c r="S6008" i="1"/>
  <c r="S6012" i="1"/>
  <c r="S6016" i="1"/>
  <c r="S6020" i="1"/>
  <c r="S6024" i="1"/>
  <c r="S6028" i="1"/>
  <c r="S6032" i="1"/>
  <c r="S6036" i="1"/>
  <c r="S6040" i="1"/>
  <c r="S6044" i="1"/>
  <c r="S6048" i="1"/>
  <c r="S6052" i="1"/>
  <c r="S6056" i="1"/>
  <c r="S6060" i="1"/>
  <c r="S6064" i="1"/>
  <c r="S6068" i="1"/>
  <c r="S6072" i="1"/>
  <c r="S6076" i="1"/>
  <c r="S6080" i="1"/>
  <c r="S6084" i="1"/>
  <c r="S6091" i="1"/>
  <c r="S6099" i="1"/>
  <c r="S6111" i="1"/>
  <c r="S6120" i="1"/>
  <c r="S6131" i="1"/>
  <c r="S6143" i="1"/>
  <c r="S6152" i="1"/>
  <c r="S6175" i="1"/>
  <c r="S6199" i="1"/>
  <c r="S6216" i="1"/>
  <c r="S6303" i="1"/>
  <c r="S6100" i="1"/>
  <c r="S6108" i="1"/>
  <c r="S6116" i="1"/>
  <c r="S6124" i="1"/>
  <c r="S6132" i="1"/>
  <c r="S6140" i="1"/>
  <c r="S6148" i="1"/>
  <c r="S6160" i="1"/>
  <c r="S6176" i="1"/>
  <c r="S6192" i="1"/>
  <c r="S6208" i="1"/>
  <c r="S6241" i="1"/>
  <c r="S6305" i="1"/>
  <c r="S6085" i="1"/>
  <c r="S6089" i="1"/>
  <c r="S6093" i="1"/>
  <c r="S6097" i="1"/>
  <c r="S6101" i="1"/>
  <c r="S6105" i="1"/>
  <c r="S6109" i="1"/>
  <c r="S6113" i="1"/>
  <c r="S6117" i="1"/>
  <c r="S6121" i="1"/>
  <c r="S6125" i="1"/>
  <c r="S6129" i="1"/>
  <c r="S6133" i="1"/>
  <c r="S6137" i="1"/>
  <c r="S6141" i="1"/>
  <c r="S6145" i="1"/>
  <c r="S6149" i="1"/>
  <c r="S6155" i="1"/>
  <c r="S6163" i="1"/>
  <c r="S6171" i="1"/>
  <c r="S6179" i="1"/>
  <c r="S6187" i="1"/>
  <c r="S6195" i="1"/>
  <c r="S6203" i="1"/>
  <c r="S6211" i="1"/>
  <c r="S6223" i="1"/>
  <c r="S6255" i="1"/>
  <c r="S6287" i="1"/>
  <c r="S6321" i="1"/>
  <c r="S6090" i="1"/>
  <c r="S6094" i="1"/>
  <c r="S6098" i="1"/>
  <c r="S6102" i="1"/>
  <c r="S6106" i="1"/>
  <c r="S6110" i="1"/>
  <c r="S6114" i="1"/>
  <c r="S6118" i="1"/>
  <c r="S6122" i="1"/>
  <c r="S6126" i="1"/>
  <c r="S6130" i="1"/>
  <c r="S6134" i="1"/>
  <c r="S6138" i="1"/>
  <c r="S6142" i="1"/>
  <c r="S6146" i="1"/>
  <c r="S6150" i="1"/>
  <c r="S6156" i="1"/>
  <c r="S6164" i="1"/>
  <c r="S6172" i="1"/>
  <c r="S6180" i="1"/>
  <c r="S6188" i="1"/>
  <c r="S6196" i="1"/>
  <c r="S6204" i="1"/>
  <c r="S6212" i="1"/>
  <c r="S6225" i="1"/>
  <c r="S6257" i="1"/>
  <c r="S6289" i="1"/>
  <c r="S6329" i="1"/>
  <c r="S6153" i="1"/>
  <c r="S6157" i="1"/>
  <c r="S6161" i="1"/>
  <c r="S6165" i="1"/>
  <c r="S6169" i="1"/>
  <c r="S6173" i="1"/>
  <c r="S6177" i="1"/>
  <c r="S6181" i="1"/>
  <c r="S6185" i="1"/>
  <c r="S6189" i="1"/>
  <c r="S6193" i="1"/>
  <c r="S6197" i="1"/>
  <c r="S6201" i="1"/>
  <c r="S6205" i="1"/>
  <c r="S6209" i="1"/>
  <c r="S6213" i="1"/>
  <c r="S6219" i="1"/>
  <c r="S6231" i="1"/>
  <c r="S6247" i="1"/>
  <c r="S6263" i="1"/>
  <c r="S6279" i="1"/>
  <c r="S6295" i="1"/>
  <c r="S6311" i="1"/>
  <c r="S6392" i="1"/>
  <c r="S6154" i="1"/>
  <c r="S6158" i="1"/>
  <c r="S6162" i="1"/>
  <c r="S6166" i="1"/>
  <c r="S6170" i="1"/>
  <c r="S6174" i="1"/>
  <c r="S6178" i="1"/>
  <c r="S6182" i="1"/>
  <c r="S6186" i="1"/>
  <c r="S6190" i="1"/>
  <c r="S6194" i="1"/>
  <c r="S6198" i="1"/>
  <c r="S6202" i="1"/>
  <c r="S6206" i="1"/>
  <c r="S6210" i="1"/>
  <c r="S6214" i="1"/>
  <c r="S6220" i="1"/>
  <c r="S6233" i="1"/>
  <c r="S6249" i="1"/>
  <c r="S6265" i="1"/>
  <c r="S6281" i="1"/>
  <c r="S6297" i="1"/>
  <c r="S6313" i="1"/>
  <c r="S6413" i="1"/>
  <c r="S6217" i="1"/>
  <c r="S6221" i="1"/>
  <c r="S6227" i="1"/>
  <c r="S6235" i="1"/>
  <c r="S6243" i="1"/>
  <c r="S6251" i="1"/>
  <c r="S6259" i="1"/>
  <c r="S6267" i="1"/>
  <c r="S6275" i="1"/>
  <c r="S6283" i="1"/>
  <c r="S6291" i="1"/>
  <c r="S6299" i="1"/>
  <c r="S6307" i="1"/>
  <c r="S6315" i="1"/>
  <c r="S6349" i="1"/>
  <c r="S6440" i="1"/>
  <c r="S6218" i="1"/>
  <c r="S6222" i="1"/>
  <c r="S6229" i="1"/>
  <c r="S6237" i="1"/>
  <c r="S6245" i="1"/>
  <c r="S6253" i="1"/>
  <c r="S6261" i="1"/>
  <c r="S6269" i="1"/>
  <c r="S6277" i="1"/>
  <c r="S6285" i="1"/>
  <c r="S6293" i="1"/>
  <c r="S6301" i="1"/>
  <c r="S6309" i="1"/>
  <c r="S6317" i="1"/>
  <c r="S6371" i="1"/>
  <c r="S6483" i="1"/>
  <c r="S6224" i="1"/>
  <c r="S6228" i="1"/>
  <c r="S6232" i="1"/>
  <c r="S6236" i="1"/>
  <c r="S6240" i="1"/>
  <c r="S6244" i="1"/>
  <c r="S6248" i="1"/>
  <c r="S6252" i="1"/>
  <c r="S6256" i="1"/>
  <c r="S6260" i="1"/>
  <c r="S6264" i="1"/>
  <c r="S6268" i="1"/>
  <c r="S6272" i="1"/>
  <c r="S6276" i="1"/>
  <c r="S6280" i="1"/>
  <c r="S6284" i="1"/>
  <c r="S6288" i="1"/>
  <c r="S6292" i="1"/>
  <c r="S6296" i="1"/>
  <c r="S6300" i="1"/>
  <c r="S6304" i="1"/>
  <c r="S6308" i="1"/>
  <c r="S6312" i="1"/>
  <c r="S6316" i="1"/>
  <c r="S6325" i="1"/>
  <c r="S6355" i="1"/>
  <c r="S6397" i="1"/>
  <c r="S6461" i="1"/>
  <c r="S6226" i="1"/>
  <c r="S6230" i="1"/>
  <c r="S6234" i="1"/>
  <c r="S6238" i="1"/>
  <c r="S6242" i="1"/>
  <c r="S6246" i="1"/>
  <c r="S6250" i="1"/>
  <c r="S6254" i="1"/>
  <c r="S6258" i="1"/>
  <c r="S6262" i="1"/>
  <c r="S6266" i="1"/>
  <c r="S6270" i="1"/>
  <c r="S6274" i="1"/>
  <c r="S6278" i="1"/>
  <c r="S6282" i="1"/>
  <c r="S6286" i="1"/>
  <c r="S6290" i="1"/>
  <c r="S6294" i="1"/>
  <c r="S6298" i="1"/>
  <c r="S6302" i="1"/>
  <c r="S6306" i="1"/>
  <c r="S6310" i="1"/>
  <c r="S6314" i="1"/>
  <c r="S6318" i="1"/>
  <c r="S6333" i="1"/>
  <c r="S6376" i="1"/>
  <c r="S6419" i="1"/>
  <c r="S6504" i="1"/>
  <c r="S6339" i="1"/>
  <c r="S6360" i="1"/>
  <c r="S6381" i="1"/>
  <c r="S6403" i="1"/>
  <c r="S6424" i="1"/>
  <c r="S6445" i="1"/>
  <c r="S6467" i="1"/>
  <c r="S6488" i="1"/>
  <c r="S6509" i="1"/>
  <c r="S6344" i="1"/>
  <c r="S6365" i="1"/>
  <c r="S6387" i="1"/>
  <c r="S6408" i="1"/>
  <c r="S6429" i="1"/>
  <c r="S6451" i="1"/>
  <c r="S6472" i="1"/>
  <c r="S6493" i="1"/>
  <c r="S6515" i="1"/>
  <c r="S6435" i="1"/>
  <c r="S6456" i="1"/>
  <c r="S6477" i="1"/>
  <c r="S6499" i="1"/>
  <c r="S6520" i="1"/>
  <c r="S6322" i="1"/>
  <c r="S6326" i="1"/>
  <c r="S6330" i="1"/>
  <c r="S6335" i="1"/>
  <c r="S6340" i="1"/>
  <c r="S6345" i="1"/>
  <c r="S6351" i="1"/>
  <c r="S6356" i="1"/>
  <c r="S6361" i="1"/>
  <c r="S6367" i="1"/>
  <c r="S6372" i="1"/>
  <c r="S6377" i="1"/>
  <c r="S6383" i="1"/>
  <c r="S6388" i="1"/>
  <c r="S6393" i="1"/>
  <c r="S6399" i="1"/>
  <c r="S6404" i="1"/>
  <c r="S6409" i="1"/>
  <c r="S6415" i="1"/>
  <c r="S6420" i="1"/>
  <c r="S6425" i="1"/>
  <c r="S6431" i="1"/>
  <c r="S6436" i="1"/>
  <c r="S6441" i="1"/>
  <c r="S6447" i="1"/>
  <c r="S6452" i="1"/>
  <c r="S6457" i="1"/>
  <c r="S6463" i="1"/>
  <c r="S6468" i="1"/>
  <c r="S6473" i="1"/>
  <c r="S6479" i="1"/>
  <c r="S6484" i="1"/>
  <c r="S6489" i="1"/>
  <c r="S6495" i="1"/>
  <c r="S6500" i="1"/>
  <c r="S6505" i="1"/>
  <c r="S6511" i="1"/>
  <c r="S6516" i="1"/>
  <c r="S6521" i="1"/>
  <c r="S6319" i="1"/>
  <c r="S6323" i="1"/>
  <c r="S6327" i="1"/>
  <c r="S6331" i="1"/>
  <c r="S6336" i="1"/>
  <c r="S6341" i="1"/>
  <c r="S6347" i="1"/>
  <c r="S6352" i="1"/>
  <c r="S6357" i="1"/>
  <c r="S6363" i="1"/>
  <c r="S6368" i="1"/>
  <c r="S6373" i="1"/>
  <c r="S6379" i="1"/>
  <c r="S6384" i="1"/>
  <c r="S6389" i="1"/>
  <c r="S6395" i="1"/>
  <c r="S6400" i="1"/>
  <c r="S6405" i="1"/>
  <c r="S6411" i="1"/>
  <c r="S6416" i="1"/>
  <c r="S6421" i="1"/>
  <c r="S6427" i="1"/>
  <c r="S6432" i="1"/>
  <c r="S6437" i="1"/>
  <c r="S6443" i="1"/>
  <c r="S6448" i="1"/>
  <c r="S6453" i="1"/>
  <c r="S6459" i="1"/>
  <c r="S6464" i="1"/>
  <c r="S6469" i="1"/>
  <c r="S6475" i="1"/>
  <c r="S6480" i="1"/>
  <c r="S6485" i="1"/>
  <c r="S6491" i="1"/>
  <c r="S6496" i="1"/>
  <c r="S6501" i="1"/>
  <c r="S6507" i="1"/>
  <c r="S6512" i="1"/>
  <c r="S6517" i="1"/>
  <c r="S6523" i="1"/>
  <c r="S6320" i="1"/>
  <c r="S6324" i="1"/>
  <c r="S6328" i="1"/>
  <c r="S6332" i="1"/>
  <c r="S6337" i="1"/>
  <c r="S6343" i="1"/>
  <c r="S6348" i="1"/>
  <c r="S6353" i="1"/>
  <c r="S6359" i="1"/>
  <c r="S6364" i="1"/>
  <c r="S6369" i="1"/>
  <c r="S6375" i="1"/>
  <c r="S6380" i="1"/>
  <c r="S6385" i="1"/>
  <c r="S6391" i="1"/>
  <c r="S6396" i="1"/>
  <c r="S6401" i="1"/>
  <c r="S6407" i="1"/>
  <c r="S6412" i="1"/>
  <c r="S6417" i="1"/>
  <c r="S6423" i="1"/>
  <c r="S6428" i="1"/>
  <c r="S6433" i="1"/>
  <c r="S6439" i="1"/>
  <c r="S6444" i="1"/>
  <c r="S6449" i="1"/>
  <c r="S6455" i="1"/>
  <c r="S6460" i="1"/>
  <c r="S6465" i="1"/>
  <c r="S6471" i="1"/>
  <c r="S6476" i="1"/>
  <c r="S6481" i="1"/>
  <c r="S6487" i="1"/>
  <c r="S6492" i="1"/>
  <c r="S6497" i="1"/>
  <c r="S6503" i="1"/>
  <c r="S6508" i="1"/>
  <c r="S6513" i="1"/>
  <c r="S6519" i="1"/>
  <c r="S6524" i="1"/>
  <c r="T7" i="1"/>
  <c r="T10" i="1" s="1"/>
  <c r="J15" i="1" s="1"/>
  <c r="S6334" i="1"/>
  <c r="S6338" i="1"/>
  <c r="S6342" i="1"/>
  <c r="S6346" i="1"/>
  <c r="S6350" i="1"/>
  <c r="S6354" i="1"/>
  <c r="S6358" i="1"/>
  <c r="S6362" i="1"/>
  <c r="S6366" i="1"/>
  <c r="S6370" i="1"/>
  <c r="S6374" i="1"/>
  <c r="S6378" i="1"/>
  <c r="S6382" i="1"/>
  <c r="S6386" i="1"/>
  <c r="S6390" i="1"/>
  <c r="S6394" i="1"/>
  <c r="S6398" i="1"/>
  <c r="S6402" i="1"/>
  <c r="S6406" i="1"/>
  <c r="S6410" i="1"/>
  <c r="S6414" i="1"/>
  <c r="S6418" i="1"/>
  <c r="S6422" i="1"/>
  <c r="S6426" i="1"/>
  <c r="S6430" i="1"/>
  <c r="S6434" i="1"/>
  <c r="S6438" i="1"/>
  <c r="S6442" i="1"/>
  <c r="S6446" i="1"/>
  <c r="S6450" i="1"/>
  <c r="S6454" i="1"/>
  <c r="S6458" i="1"/>
  <c r="S6462" i="1"/>
  <c r="S6466" i="1"/>
  <c r="S6470" i="1"/>
  <c r="S6474" i="1"/>
  <c r="S6478" i="1"/>
  <c r="S6482" i="1"/>
  <c r="S6486" i="1"/>
  <c r="S6490" i="1"/>
  <c r="S6494" i="1"/>
  <c r="S6498" i="1"/>
  <c r="S6502" i="1"/>
  <c r="S6506" i="1"/>
  <c r="S6510" i="1"/>
  <c r="S6514" i="1"/>
  <c r="S6518" i="1"/>
  <c r="T16" i="1" l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T654" i="1" s="1"/>
  <c r="T655" i="1" s="1"/>
  <c r="T656" i="1" s="1"/>
  <c r="T657" i="1" s="1"/>
  <c r="T658" i="1" s="1"/>
  <c r="T659" i="1" s="1"/>
  <c r="T660" i="1" s="1"/>
  <c r="T661" i="1" s="1"/>
  <c r="T662" i="1" s="1"/>
  <c r="T663" i="1" s="1"/>
  <c r="T664" i="1" s="1"/>
  <c r="T665" i="1" s="1"/>
  <c r="T666" i="1" s="1"/>
  <c r="T667" i="1" s="1"/>
  <c r="T668" i="1" s="1"/>
  <c r="T669" i="1" s="1"/>
  <c r="T670" i="1" s="1"/>
  <c r="T671" i="1" s="1"/>
  <c r="T672" i="1" s="1"/>
  <c r="T673" i="1" s="1"/>
  <c r="T674" i="1" s="1"/>
  <c r="T675" i="1" s="1"/>
  <c r="T676" i="1" s="1"/>
  <c r="T677" i="1" s="1"/>
  <c r="T678" i="1" s="1"/>
  <c r="T679" i="1" s="1"/>
  <c r="T680" i="1" s="1"/>
  <c r="T681" i="1" s="1"/>
  <c r="T682" i="1" s="1"/>
  <c r="T683" i="1" s="1"/>
  <c r="T684" i="1" s="1"/>
  <c r="T685" i="1" s="1"/>
  <c r="T686" i="1" s="1"/>
  <c r="T687" i="1" s="1"/>
  <c r="T688" i="1" s="1"/>
  <c r="T689" i="1" s="1"/>
  <c r="T690" i="1" s="1"/>
  <c r="T691" i="1" s="1"/>
  <c r="T692" i="1" s="1"/>
  <c r="T693" i="1" s="1"/>
  <c r="T694" i="1" s="1"/>
  <c r="T695" i="1" s="1"/>
  <c r="T696" i="1" s="1"/>
  <c r="T697" i="1" s="1"/>
  <c r="T698" i="1" s="1"/>
  <c r="T699" i="1" s="1"/>
  <c r="T700" i="1" s="1"/>
  <c r="T701" i="1" s="1"/>
  <c r="T702" i="1" s="1"/>
  <c r="T703" i="1" s="1"/>
  <c r="T704" i="1" s="1"/>
  <c r="T705" i="1" s="1"/>
  <c r="T706" i="1" s="1"/>
  <c r="T707" i="1" s="1"/>
  <c r="T708" i="1" s="1"/>
  <c r="T709" i="1" s="1"/>
  <c r="T710" i="1" s="1"/>
  <c r="T711" i="1" s="1"/>
  <c r="T712" i="1" s="1"/>
  <c r="T713" i="1" s="1"/>
  <c r="T714" i="1" s="1"/>
  <c r="T715" i="1" s="1"/>
  <c r="T716" i="1" s="1"/>
  <c r="T717" i="1" s="1"/>
  <c r="T718" i="1" s="1"/>
  <c r="T719" i="1" s="1"/>
  <c r="T720" i="1" s="1"/>
  <c r="T721" i="1" s="1"/>
  <c r="T722" i="1" s="1"/>
  <c r="T723" i="1" s="1"/>
  <c r="T724" i="1" s="1"/>
  <c r="T725" i="1" s="1"/>
  <c r="T726" i="1" s="1"/>
  <c r="T727" i="1" s="1"/>
  <c r="T728" i="1" s="1"/>
  <c r="T729" i="1" s="1"/>
  <c r="T730" i="1" s="1"/>
  <c r="T731" i="1" s="1"/>
  <c r="T732" i="1" s="1"/>
  <c r="T733" i="1" s="1"/>
  <c r="T734" i="1" s="1"/>
  <c r="T735" i="1" s="1"/>
  <c r="T736" i="1" s="1"/>
  <c r="T737" i="1" s="1"/>
  <c r="T738" i="1" s="1"/>
  <c r="T739" i="1" s="1"/>
  <c r="T740" i="1" s="1"/>
  <c r="T741" i="1" s="1"/>
  <c r="T742" i="1" s="1"/>
  <c r="T743" i="1" s="1"/>
  <c r="T744" i="1" s="1"/>
  <c r="T745" i="1" s="1"/>
  <c r="T746" i="1" s="1"/>
  <c r="T747" i="1" s="1"/>
  <c r="T748" i="1" s="1"/>
  <c r="T749" i="1" s="1"/>
  <c r="T750" i="1" s="1"/>
  <c r="T751" i="1" s="1"/>
  <c r="T752" i="1" s="1"/>
  <c r="T753" i="1" s="1"/>
  <c r="T754" i="1" s="1"/>
  <c r="T755" i="1" s="1"/>
  <c r="T756" i="1" s="1"/>
  <c r="T757" i="1" s="1"/>
  <c r="T758" i="1" s="1"/>
  <c r="T759" i="1" s="1"/>
  <c r="T760" i="1" s="1"/>
  <c r="T761" i="1" s="1"/>
  <c r="T762" i="1" s="1"/>
  <c r="T763" i="1" s="1"/>
  <c r="T764" i="1" s="1"/>
  <c r="T765" i="1" s="1"/>
  <c r="T766" i="1" s="1"/>
  <c r="T767" i="1" s="1"/>
  <c r="T768" i="1" s="1"/>
  <c r="T769" i="1" s="1"/>
  <c r="T770" i="1" s="1"/>
  <c r="T771" i="1" s="1"/>
  <c r="T772" i="1" s="1"/>
  <c r="T773" i="1" s="1"/>
  <c r="T774" i="1" s="1"/>
  <c r="T775" i="1" s="1"/>
  <c r="T776" i="1" s="1"/>
  <c r="T777" i="1" s="1"/>
  <c r="T778" i="1" s="1"/>
  <c r="T779" i="1" s="1"/>
  <c r="T780" i="1" s="1"/>
  <c r="T781" i="1" s="1"/>
  <c r="T782" i="1" s="1"/>
  <c r="T783" i="1" s="1"/>
  <c r="T784" i="1" s="1"/>
  <c r="T785" i="1" s="1"/>
  <c r="T786" i="1" s="1"/>
  <c r="T787" i="1" s="1"/>
  <c r="T788" i="1" s="1"/>
  <c r="T789" i="1" s="1"/>
  <c r="T790" i="1" s="1"/>
  <c r="T791" i="1" s="1"/>
  <c r="T792" i="1" s="1"/>
  <c r="T793" i="1" s="1"/>
  <c r="T794" i="1" s="1"/>
  <c r="T795" i="1" s="1"/>
  <c r="T796" i="1" s="1"/>
  <c r="T797" i="1" s="1"/>
  <c r="T798" i="1" s="1"/>
  <c r="T799" i="1" s="1"/>
  <c r="T800" i="1" s="1"/>
  <c r="T801" i="1" s="1"/>
  <c r="T802" i="1" s="1"/>
  <c r="T803" i="1" s="1"/>
  <c r="T804" i="1" s="1"/>
  <c r="T805" i="1" s="1"/>
  <c r="T806" i="1" s="1"/>
  <c r="T807" i="1" s="1"/>
  <c r="T808" i="1" s="1"/>
  <c r="T809" i="1" s="1"/>
  <c r="T810" i="1" s="1"/>
  <c r="T811" i="1" s="1"/>
  <c r="T812" i="1" s="1"/>
  <c r="T813" i="1" s="1"/>
  <c r="T814" i="1" s="1"/>
  <c r="T815" i="1" s="1"/>
  <c r="T816" i="1" s="1"/>
  <c r="T817" i="1" s="1"/>
  <c r="T818" i="1" s="1"/>
  <c r="T819" i="1" s="1"/>
  <c r="T820" i="1" s="1"/>
  <c r="T821" i="1" s="1"/>
  <c r="T822" i="1" s="1"/>
  <c r="T823" i="1" s="1"/>
  <c r="T824" i="1" s="1"/>
  <c r="T825" i="1" s="1"/>
  <c r="T826" i="1" s="1"/>
  <c r="T827" i="1" s="1"/>
  <c r="T828" i="1" s="1"/>
  <c r="T829" i="1" s="1"/>
  <c r="T830" i="1" s="1"/>
  <c r="T831" i="1" s="1"/>
  <c r="T832" i="1" s="1"/>
  <c r="T833" i="1" s="1"/>
  <c r="T834" i="1" s="1"/>
  <c r="T835" i="1" s="1"/>
  <c r="T836" i="1" s="1"/>
  <c r="T837" i="1" s="1"/>
  <c r="T838" i="1" s="1"/>
  <c r="T839" i="1" s="1"/>
  <c r="T840" i="1" s="1"/>
  <c r="T841" i="1" s="1"/>
  <c r="T842" i="1" s="1"/>
  <c r="T843" i="1" s="1"/>
  <c r="T844" i="1" s="1"/>
  <c r="T845" i="1" s="1"/>
  <c r="T846" i="1" s="1"/>
  <c r="T847" i="1" s="1"/>
  <c r="T848" i="1" s="1"/>
  <c r="T849" i="1" s="1"/>
  <c r="T850" i="1" s="1"/>
  <c r="T851" i="1" s="1"/>
  <c r="T852" i="1" s="1"/>
  <c r="T853" i="1" s="1"/>
  <c r="T854" i="1" s="1"/>
  <c r="T855" i="1" s="1"/>
  <c r="T856" i="1" s="1"/>
  <c r="T857" i="1" s="1"/>
  <c r="T858" i="1" s="1"/>
  <c r="T859" i="1" s="1"/>
  <c r="T860" i="1" s="1"/>
  <c r="T861" i="1" s="1"/>
  <c r="T862" i="1" s="1"/>
  <c r="T863" i="1" s="1"/>
  <c r="T864" i="1" s="1"/>
  <c r="T865" i="1" s="1"/>
  <c r="T866" i="1" s="1"/>
  <c r="T867" i="1" s="1"/>
  <c r="T868" i="1" s="1"/>
  <c r="T869" i="1" s="1"/>
  <c r="T870" i="1" s="1"/>
  <c r="T871" i="1" s="1"/>
  <c r="T872" i="1" s="1"/>
  <c r="T873" i="1" s="1"/>
  <c r="T874" i="1" s="1"/>
  <c r="T875" i="1" s="1"/>
  <c r="T876" i="1" s="1"/>
  <c r="T877" i="1" s="1"/>
  <c r="T878" i="1" s="1"/>
  <c r="T879" i="1" s="1"/>
  <c r="T880" i="1" s="1"/>
  <c r="T881" i="1" s="1"/>
  <c r="T882" i="1" s="1"/>
  <c r="T883" i="1" s="1"/>
  <c r="T884" i="1" s="1"/>
  <c r="T885" i="1" s="1"/>
  <c r="T886" i="1" s="1"/>
  <c r="T887" i="1" s="1"/>
  <c r="T888" i="1" s="1"/>
  <c r="T889" i="1" s="1"/>
  <c r="T890" i="1" s="1"/>
  <c r="T891" i="1" s="1"/>
  <c r="T892" i="1" s="1"/>
  <c r="T893" i="1" s="1"/>
  <c r="T894" i="1" s="1"/>
  <c r="T895" i="1" s="1"/>
  <c r="T896" i="1" s="1"/>
  <c r="T897" i="1" s="1"/>
  <c r="T898" i="1" s="1"/>
  <c r="T899" i="1" s="1"/>
  <c r="T900" i="1" s="1"/>
  <c r="T901" i="1" s="1"/>
  <c r="T902" i="1" s="1"/>
  <c r="T903" i="1" s="1"/>
  <c r="T904" i="1" s="1"/>
  <c r="T905" i="1" s="1"/>
  <c r="T906" i="1" s="1"/>
  <c r="T907" i="1" s="1"/>
  <c r="T908" i="1" s="1"/>
  <c r="T909" i="1" s="1"/>
  <c r="T910" i="1" s="1"/>
  <c r="T911" i="1" s="1"/>
  <c r="T912" i="1" s="1"/>
  <c r="T913" i="1" s="1"/>
  <c r="T914" i="1" s="1"/>
  <c r="T915" i="1" s="1"/>
  <c r="T916" i="1" s="1"/>
  <c r="T917" i="1" s="1"/>
  <c r="T918" i="1" s="1"/>
  <c r="T919" i="1" s="1"/>
  <c r="T920" i="1" s="1"/>
  <c r="T921" i="1" s="1"/>
  <c r="T922" i="1" s="1"/>
  <c r="T923" i="1" s="1"/>
  <c r="T924" i="1" s="1"/>
  <c r="T925" i="1" s="1"/>
  <c r="T926" i="1" s="1"/>
  <c r="T927" i="1" s="1"/>
  <c r="T928" i="1" s="1"/>
  <c r="T929" i="1" s="1"/>
  <c r="T930" i="1" s="1"/>
  <c r="T931" i="1" s="1"/>
  <c r="T932" i="1" s="1"/>
  <c r="T933" i="1" s="1"/>
  <c r="T934" i="1" s="1"/>
  <c r="T935" i="1" s="1"/>
  <c r="T936" i="1" s="1"/>
  <c r="T937" i="1" s="1"/>
  <c r="T938" i="1" s="1"/>
  <c r="T939" i="1" s="1"/>
  <c r="T940" i="1" s="1"/>
  <c r="T941" i="1" s="1"/>
  <c r="T942" i="1" s="1"/>
  <c r="T943" i="1" s="1"/>
  <c r="T944" i="1" s="1"/>
  <c r="T945" i="1" s="1"/>
  <c r="T946" i="1" s="1"/>
  <c r="T947" i="1" s="1"/>
  <c r="T948" i="1" s="1"/>
  <c r="T949" i="1" s="1"/>
  <c r="T950" i="1" s="1"/>
  <c r="T951" i="1" s="1"/>
  <c r="T952" i="1" s="1"/>
  <c r="T953" i="1" s="1"/>
  <c r="T954" i="1" s="1"/>
  <c r="T955" i="1" s="1"/>
  <c r="T956" i="1" s="1"/>
  <c r="T957" i="1" s="1"/>
  <c r="T958" i="1" s="1"/>
  <c r="T959" i="1" s="1"/>
  <c r="T960" i="1" s="1"/>
  <c r="T961" i="1" s="1"/>
  <c r="T962" i="1" s="1"/>
  <c r="T963" i="1" s="1"/>
  <c r="T964" i="1" s="1"/>
  <c r="T965" i="1" s="1"/>
  <c r="T966" i="1" s="1"/>
  <c r="T967" i="1" s="1"/>
  <c r="T968" i="1" s="1"/>
  <c r="T969" i="1" s="1"/>
  <c r="T970" i="1" s="1"/>
  <c r="T971" i="1" s="1"/>
  <c r="T972" i="1" s="1"/>
  <c r="T973" i="1" s="1"/>
  <c r="T974" i="1" s="1"/>
  <c r="T975" i="1" s="1"/>
  <c r="T976" i="1" s="1"/>
  <c r="T977" i="1" s="1"/>
  <c r="T978" i="1" s="1"/>
  <c r="T979" i="1" s="1"/>
  <c r="T980" i="1" s="1"/>
  <c r="T981" i="1" s="1"/>
  <c r="T982" i="1" s="1"/>
  <c r="T983" i="1" s="1"/>
  <c r="T984" i="1" s="1"/>
  <c r="T985" i="1" s="1"/>
  <c r="T986" i="1" s="1"/>
  <c r="T987" i="1" s="1"/>
  <c r="T988" i="1" s="1"/>
  <c r="T989" i="1" s="1"/>
  <c r="T990" i="1" s="1"/>
  <c r="T991" i="1" s="1"/>
  <c r="T992" i="1" s="1"/>
  <c r="T993" i="1" s="1"/>
  <c r="T994" i="1" s="1"/>
  <c r="T995" i="1" s="1"/>
  <c r="T996" i="1" s="1"/>
  <c r="T997" i="1" s="1"/>
  <c r="T998" i="1" s="1"/>
  <c r="T999" i="1" s="1"/>
  <c r="T1000" i="1" s="1"/>
  <c r="T1001" i="1" s="1"/>
  <c r="T1002" i="1" s="1"/>
  <c r="T1003" i="1" s="1"/>
  <c r="T1004" i="1" s="1"/>
  <c r="T1005" i="1" s="1"/>
  <c r="T1006" i="1" s="1"/>
  <c r="T1007" i="1" s="1"/>
  <c r="T1008" i="1" s="1"/>
  <c r="T1009" i="1" s="1"/>
  <c r="T1010" i="1" s="1"/>
  <c r="T1011" i="1" s="1"/>
  <c r="T1012" i="1" s="1"/>
  <c r="T1013" i="1" s="1"/>
  <c r="T1014" i="1" s="1"/>
  <c r="T1015" i="1" s="1"/>
  <c r="T1016" i="1" s="1"/>
  <c r="T1017" i="1" s="1"/>
  <c r="T1018" i="1" s="1"/>
  <c r="T1019" i="1" s="1"/>
  <c r="T1020" i="1" s="1"/>
  <c r="T1021" i="1" s="1"/>
  <c r="T1022" i="1" s="1"/>
  <c r="T1023" i="1" s="1"/>
  <c r="T1024" i="1" s="1"/>
  <c r="T1025" i="1" s="1"/>
  <c r="T1026" i="1" s="1"/>
  <c r="T1027" i="1" s="1"/>
  <c r="T1028" i="1" s="1"/>
  <c r="T1029" i="1" s="1"/>
  <c r="T1030" i="1" s="1"/>
  <c r="T1031" i="1" s="1"/>
  <c r="T1032" i="1" s="1"/>
  <c r="T1033" i="1" s="1"/>
  <c r="T1034" i="1" s="1"/>
  <c r="T1035" i="1" s="1"/>
  <c r="T1036" i="1" s="1"/>
  <c r="T1037" i="1" s="1"/>
  <c r="T1038" i="1" s="1"/>
  <c r="T1039" i="1" s="1"/>
  <c r="T1040" i="1" s="1"/>
  <c r="T1041" i="1" s="1"/>
  <c r="T1042" i="1" s="1"/>
  <c r="T1043" i="1" s="1"/>
  <c r="T1044" i="1" s="1"/>
  <c r="T1045" i="1" s="1"/>
  <c r="T1046" i="1" s="1"/>
  <c r="T1047" i="1" s="1"/>
  <c r="T1048" i="1" s="1"/>
  <c r="T1049" i="1" s="1"/>
  <c r="T1050" i="1" s="1"/>
  <c r="T1051" i="1" s="1"/>
  <c r="T1052" i="1" s="1"/>
  <c r="T1053" i="1" s="1"/>
  <c r="T1054" i="1" s="1"/>
  <c r="T1055" i="1" s="1"/>
  <c r="T1056" i="1" s="1"/>
  <c r="T1057" i="1" s="1"/>
  <c r="T1058" i="1" s="1"/>
  <c r="T1059" i="1" s="1"/>
  <c r="T1060" i="1" s="1"/>
  <c r="T1061" i="1" s="1"/>
  <c r="T1062" i="1" s="1"/>
  <c r="T1063" i="1" s="1"/>
  <c r="T1064" i="1" s="1"/>
  <c r="T1065" i="1" s="1"/>
  <c r="T1066" i="1" s="1"/>
  <c r="T1067" i="1" s="1"/>
  <c r="T1068" i="1" s="1"/>
  <c r="T1069" i="1" s="1"/>
  <c r="T1070" i="1" s="1"/>
  <c r="T1071" i="1" s="1"/>
  <c r="T1072" i="1" s="1"/>
  <c r="T1073" i="1" s="1"/>
  <c r="T1074" i="1" s="1"/>
  <c r="T1075" i="1" s="1"/>
  <c r="T1076" i="1" s="1"/>
  <c r="T1077" i="1" s="1"/>
  <c r="T1078" i="1" s="1"/>
  <c r="T1079" i="1" s="1"/>
  <c r="T1080" i="1" s="1"/>
  <c r="T1081" i="1" s="1"/>
  <c r="T1082" i="1" s="1"/>
  <c r="T1083" i="1" s="1"/>
  <c r="T1084" i="1" s="1"/>
  <c r="T1085" i="1" s="1"/>
  <c r="T1086" i="1" s="1"/>
  <c r="T1087" i="1" s="1"/>
  <c r="T1088" i="1" s="1"/>
  <c r="T1089" i="1" s="1"/>
  <c r="T1090" i="1" s="1"/>
  <c r="T1091" i="1" s="1"/>
  <c r="T1092" i="1" s="1"/>
  <c r="T1093" i="1" s="1"/>
  <c r="T1094" i="1" s="1"/>
  <c r="T1095" i="1" s="1"/>
  <c r="T1096" i="1" s="1"/>
  <c r="T1097" i="1" s="1"/>
  <c r="T1098" i="1" s="1"/>
  <c r="T1099" i="1" s="1"/>
  <c r="T1100" i="1" s="1"/>
  <c r="T1101" i="1" s="1"/>
  <c r="T1102" i="1" s="1"/>
  <c r="T1103" i="1" s="1"/>
  <c r="T1104" i="1" s="1"/>
  <c r="T1105" i="1" s="1"/>
  <c r="T1106" i="1" s="1"/>
  <c r="T1107" i="1" s="1"/>
  <c r="T1108" i="1" s="1"/>
  <c r="T1109" i="1" s="1"/>
  <c r="T1110" i="1" s="1"/>
  <c r="T1111" i="1" s="1"/>
  <c r="T1112" i="1" s="1"/>
  <c r="T1113" i="1" s="1"/>
  <c r="T1114" i="1" s="1"/>
  <c r="T1115" i="1" s="1"/>
  <c r="T1116" i="1" s="1"/>
  <c r="T1117" i="1" s="1"/>
  <c r="T1118" i="1" s="1"/>
  <c r="T1119" i="1" s="1"/>
  <c r="T1120" i="1" s="1"/>
  <c r="T1121" i="1" s="1"/>
  <c r="T1122" i="1" s="1"/>
  <c r="T1123" i="1" s="1"/>
  <c r="T1124" i="1" s="1"/>
  <c r="T1125" i="1" s="1"/>
  <c r="T1126" i="1" s="1"/>
  <c r="T1127" i="1" s="1"/>
  <c r="T1128" i="1" s="1"/>
  <c r="T1129" i="1" s="1"/>
  <c r="T1130" i="1" s="1"/>
  <c r="T1131" i="1" s="1"/>
  <c r="T1132" i="1" s="1"/>
  <c r="T1133" i="1" s="1"/>
  <c r="T1134" i="1" s="1"/>
  <c r="T1135" i="1" s="1"/>
  <c r="T1136" i="1" s="1"/>
  <c r="T1137" i="1" s="1"/>
  <c r="T1138" i="1" s="1"/>
  <c r="T1139" i="1" s="1"/>
  <c r="T1140" i="1" s="1"/>
  <c r="T1141" i="1" s="1"/>
  <c r="T1142" i="1" s="1"/>
  <c r="T1143" i="1" s="1"/>
  <c r="T1144" i="1" s="1"/>
  <c r="T1145" i="1" s="1"/>
  <c r="T1146" i="1" s="1"/>
  <c r="T1147" i="1" s="1"/>
  <c r="T1148" i="1" s="1"/>
  <c r="T1149" i="1" s="1"/>
  <c r="T1150" i="1" s="1"/>
  <c r="T1151" i="1" s="1"/>
  <c r="T1152" i="1" s="1"/>
  <c r="T1153" i="1" s="1"/>
  <c r="T1154" i="1" s="1"/>
  <c r="T1155" i="1" s="1"/>
  <c r="T1156" i="1" s="1"/>
  <c r="T1157" i="1" s="1"/>
  <c r="T1158" i="1" s="1"/>
  <c r="T1159" i="1" s="1"/>
  <c r="T1160" i="1" s="1"/>
  <c r="T1161" i="1" s="1"/>
  <c r="T1162" i="1" s="1"/>
  <c r="T1163" i="1" s="1"/>
  <c r="T1164" i="1" s="1"/>
  <c r="T1165" i="1" s="1"/>
  <c r="T1166" i="1" s="1"/>
  <c r="T1167" i="1" s="1"/>
  <c r="T1168" i="1" s="1"/>
  <c r="T1169" i="1" s="1"/>
  <c r="T1170" i="1" s="1"/>
  <c r="T1171" i="1" s="1"/>
  <c r="T1172" i="1" s="1"/>
  <c r="T1173" i="1" s="1"/>
  <c r="T1174" i="1" s="1"/>
  <c r="T1175" i="1" s="1"/>
  <c r="T1176" i="1" s="1"/>
  <c r="T1177" i="1" s="1"/>
  <c r="T1178" i="1" s="1"/>
  <c r="T1179" i="1" s="1"/>
  <c r="T1180" i="1" s="1"/>
  <c r="T1181" i="1" s="1"/>
  <c r="T1182" i="1" s="1"/>
  <c r="T1183" i="1" s="1"/>
  <c r="T1184" i="1" s="1"/>
  <c r="T1185" i="1" s="1"/>
  <c r="T1186" i="1" s="1"/>
  <c r="T1187" i="1" s="1"/>
  <c r="T1188" i="1" s="1"/>
  <c r="T1189" i="1" s="1"/>
  <c r="T1190" i="1" s="1"/>
  <c r="T1191" i="1" s="1"/>
  <c r="T1192" i="1" s="1"/>
  <c r="T1193" i="1" s="1"/>
  <c r="T1194" i="1" s="1"/>
  <c r="T1195" i="1" s="1"/>
  <c r="T1196" i="1" s="1"/>
  <c r="T1197" i="1" s="1"/>
  <c r="T1198" i="1" s="1"/>
  <c r="T1199" i="1" s="1"/>
  <c r="T1200" i="1" s="1"/>
  <c r="T1201" i="1" s="1"/>
  <c r="T1202" i="1" s="1"/>
  <c r="T1203" i="1" s="1"/>
  <c r="T1204" i="1" s="1"/>
  <c r="T1205" i="1" s="1"/>
  <c r="T1206" i="1" s="1"/>
  <c r="T1207" i="1" s="1"/>
  <c r="T1208" i="1" s="1"/>
  <c r="T1209" i="1" s="1"/>
  <c r="T1210" i="1" s="1"/>
  <c r="T1211" i="1" s="1"/>
  <c r="T1212" i="1" s="1"/>
  <c r="T1213" i="1" s="1"/>
  <c r="T1214" i="1" s="1"/>
  <c r="T1215" i="1" s="1"/>
  <c r="T1216" i="1" s="1"/>
  <c r="T1217" i="1" s="1"/>
  <c r="T1218" i="1" s="1"/>
  <c r="T1219" i="1" s="1"/>
  <c r="T1220" i="1" s="1"/>
  <c r="T1221" i="1" s="1"/>
  <c r="T1222" i="1" s="1"/>
  <c r="T1223" i="1" s="1"/>
  <c r="T1224" i="1" s="1"/>
  <c r="T1225" i="1" s="1"/>
  <c r="T1226" i="1" s="1"/>
  <c r="T1227" i="1" s="1"/>
  <c r="T1228" i="1" s="1"/>
  <c r="T1229" i="1" s="1"/>
  <c r="T1230" i="1" s="1"/>
  <c r="T1231" i="1" s="1"/>
  <c r="T1232" i="1" s="1"/>
  <c r="T1233" i="1" s="1"/>
  <c r="T1234" i="1" s="1"/>
  <c r="T1235" i="1" s="1"/>
  <c r="T1236" i="1" s="1"/>
  <c r="T1237" i="1" s="1"/>
  <c r="T1238" i="1" s="1"/>
  <c r="T1239" i="1" s="1"/>
  <c r="T1240" i="1" s="1"/>
  <c r="T1241" i="1" s="1"/>
  <c r="T1242" i="1" s="1"/>
  <c r="T1243" i="1" s="1"/>
  <c r="T1244" i="1" s="1"/>
  <c r="T1245" i="1" s="1"/>
  <c r="T1246" i="1" s="1"/>
  <c r="T1247" i="1" s="1"/>
  <c r="T1248" i="1" s="1"/>
  <c r="T1249" i="1" s="1"/>
  <c r="T1250" i="1" s="1"/>
  <c r="T1251" i="1" s="1"/>
  <c r="T1252" i="1" s="1"/>
  <c r="T1253" i="1" s="1"/>
  <c r="T1254" i="1" s="1"/>
  <c r="T1255" i="1" s="1"/>
  <c r="T1256" i="1" s="1"/>
  <c r="T1257" i="1" s="1"/>
  <c r="T1258" i="1" s="1"/>
  <c r="T1259" i="1" s="1"/>
  <c r="T1260" i="1" s="1"/>
  <c r="T1261" i="1" s="1"/>
  <c r="T1262" i="1" s="1"/>
  <c r="T1263" i="1" s="1"/>
  <c r="T1264" i="1" s="1"/>
  <c r="T1265" i="1" s="1"/>
  <c r="T1266" i="1" s="1"/>
  <c r="T1267" i="1" s="1"/>
  <c r="T1268" i="1" s="1"/>
  <c r="T1269" i="1" s="1"/>
  <c r="T1270" i="1" s="1"/>
  <c r="T1271" i="1" s="1"/>
  <c r="T1272" i="1" s="1"/>
  <c r="T1273" i="1" s="1"/>
  <c r="T1274" i="1" s="1"/>
  <c r="T1275" i="1" s="1"/>
  <c r="T1276" i="1" s="1"/>
  <c r="T1277" i="1" s="1"/>
  <c r="T1278" i="1" s="1"/>
  <c r="T1279" i="1" s="1"/>
  <c r="T1280" i="1" s="1"/>
  <c r="T1281" i="1" s="1"/>
  <c r="T1282" i="1" s="1"/>
  <c r="T1283" i="1" s="1"/>
  <c r="T1284" i="1" s="1"/>
  <c r="T1285" i="1" s="1"/>
  <c r="T1286" i="1" s="1"/>
  <c r="T1287" i="1" s="1"/>
  <c r="T1288" i="1" s="1"/>
  <c r="T1289" i="1" s="1"/>
  <c r="T1290" i="1" s="1"/>
  <c r="T1291" i="1" s="1"/>
  <c r="T1292" i="1" s="1"/>
  <c r="T1293" i="1" s="1"/>
  <c r="T1294" i="1" s="1"/>
  <c r="T1295" i="1" s="1"/>
  <c r="T1296" i="1" s="1"/>
  <c r="T1297" i="1" s="1"/>
  <c r="T1298" i="1" s="1"/>
  <c r="T1299" i="1" s="1"/>
  <c r="T1300" i="1" s="1"/>
  <c r="T1301" i="1" s="1"/>
  <c r="T1302" i="1" s="1"/>
  <c r="T1303" i="1" s="1"/>
  <c r="T1304" i="1" s="1"/>
  <c r="T1305" i="1" s="1"/>
  <c r="T1306" i="1" s="1"/>
  <c r="T1307" i="1" s="1"/>
  <c r="T1308" i="1" s="1"/>
  <c r="T1309" i="1" s="1"/>
  <c r="T1310" i="1" s="1"/>
  <c r="T1311" i="1" s="1"/>
  <c r="T1312" i="1" s="1"/>
  <c r="T1313" i="1" s="1"/>
  <c r="T1314" i="1" s="1"/>
  <c r="T1315" i="1" s="1"/>
  <c r="T1316" i="1" s="1"/>
  <c r="T1317" i="1" s="1"/>
  <c r="T1318" i="1" s="1"/>
  <c r="T1319" i="1" s="1"/>
  <c r="T1320" i="1" s="1"/>
  <c r="T1321" i="1" s="1"/>
  <c r="T1322" i="1" s="1"/>
  <c r="T1323" i="1" s="1"/>
  <c r="T1324" i="1" s="1"/>
  <c r="T1325" i="1" s="1"/>
  <c r="T1326" i="1" s="1"/>
  <c r="T1327" i="1" s="1"/>
  <c r="T1328" i="1" s="1"/>
  <c r="T1329" i="1" s="1"/>
  <c r="T1330" i="1" s="1"/>
  <c r="T1331" i="1" s="1"/>
  <c r="T1332" i="1" s="1"/>
  <c r="T1333" i="1" s="1"/>
  <c r="T1334" i="1" s="1"/>
  <c r="T1335" i="1" s="1"/>
  <c r="T1336" i="1" s="1"/>
  <c r="T1337" i="1" s="1"/>
  <c r="T1338" i="1" s="1"/>
  <c r="T1339" i="1" s="1"/>
  <c r="T1340" i="1" s="1"/>
  <c r="T1341" i="1" s="1"/>
  <c r="T1342" i="1" s="1"/>
  <c r="T1343" i="1" s="1"/>
  <c r="T1344" i="1" s="1"/>
  <c r="T1345" i="1" s="1"/>
  <c r="T1346" i="1" s="1"/>
  <c r="T1347" i="1" s="1"/>
  <c r="T1348" i="1" s="1"/>
  <c r="T1349" i="1" s="1"/>
  <c r="T1350" i="1" s="1"/>
  <c r="T1351" i="1" s="1"/>
  <c r="T1352" i="1" s="1"/>
  <c r="T1353" i="1" s="1"/>
  <c r="T1354" i="1" s="1"/>
  <c r="T1355" i="1" s="1"/>
  <c r="T1356" i="1" s="1"/>
  <c r="T1357" i="1" s="1"/>
  <c r="T1358" i="1" s="1"/>
  <c r="T1359" i="1" s="1"/>
  <c r="T1360" i="1" s="1"/>
  <c r="T1361" i="1" s="1"/>
  <c r="T1362" i="1" s="1"/>
  <c r="T1363" i="1" s="1"/>
  <c r="T1364" i="1" s="1"/>
  <c r="T1365" i="1" s="1"/>
  <c r="T1366" i="1" s="1"/>
  <c r="T1367" i="1" s="1"/>
  <c r="T1368" i="1" s="1"/>
  <c r="T1369" i="1" s="1"/>
  <c r="T1370" i="1" s="1"/>
  <c r="T1371" i="1" s="1"/>
  <c r="T1372" i="1" s="1"/>
  <c r="T1373" i="1" s="1"/>
  <c r="T1374" i="1" s="1"/>
  <c r="T1375" i="1" s="1"/>
  <c r="T1376" i="1" s="1"/>
  <c r="T1377" i="1" s="1"/>
  <c r="T1378" i="1" s="1"/>
  <c r="T1379" i="1" s="1"/>
  <c r="T1380" i="1" s="1"/>
  <c r="T1381" i="1" s="1"/>
  <c r="T1382" i="1" s="1"/>
  <c r="T1383" i="1" s="1"/>
  <c r="T1384" i="1" s="1"/>
  <c r="T1385" i="1" s="1"/>
  <c r="T1386" i="1" s="1"/>
  <c r="T1387" i="1" s="1"/>
  <c r="T1388" i="1" s="1"/>
  <c r="T1389" i="1" s="1"/>
  <c r="T1390" i="1" s="1"/>
  <c r="T1391" i="1" s="1"/>
  <c r="T1392" i="1" s="1"/>
  <c r="T1393" i="1" s="1"/>
  <c r="T1394" i="1" s="1"/>
  <c r="T1395" i="1" s="1"/>
  <c r="T1396" i="1" s="1"/>
  <c r="T1397" i="1" s="1"/>
  <c r="T1398" i="1" s="1"/>
  <c r="T1399" i="1" s="1"/>
  <c r="T1400" i="1" s="1"/>
  <c r="T1401" i="1" s="1"/>
  <c r="T1402" i="1" s="1"/>
  <c r="T1403" i="1" s="1"/>
  <c r="T1404" i="1" s="1"/>
  <c r="T1405" i="1" s="1"/>
  <c r="T1406" i="1" s="1"/>
  <c r="T1407" i="1" s="1"/>
  <c r="T1408" i="1" s="1"/>
  <c r="T1409" i="1" s="1"/>
  <c r="T1410" i="1" s="1"/>
  <c r="T1411" i="1" s="1"/>
  <c r="T1412" i="1" s="1"/>
  <c r="T1413" i="1" s="1"/>
  <c r="T1414" i="1" s="1"/>
  <c r="T1415" i="1" s="1"/>
  <c r="T1416" i="1" s="1"/>
  <c r="T1417" i="1" s="1"/>
  <c r="T1418" i="1" s="1"/>
  <c r="T1419" i="1" s="1"/>
  <c r="T1420" i="1" s="1"/>
  <c r="T1421" i="1" s="1"/>
  <c r="T1422" i="1" s="1"/>
  <c r="T1423" i="1" s="1"/>
  <c r="T1424" i="1" s="1"/>
  <c r="T1425" i="1" s="1"/>
  <c r="T1426" i="1" s="1"/>
  <c r="T1427" i="1" s="1"/>
  <c r="T1428" i="1" s="1"/>
  <c r="T1429" i="1" s="1"/>
  <c r="T1430" i="1" s="1"/>
  <c r="T1431" i="1" s="1"/>
  <c r="T1432" i="1" s="1"/>
  <c r="T1433" i="1" s="1"/>
  <c r="T1434" i="1" s="1"/>
  <c r="T1435" i="1" s="1"/>
  <c r="T1436" i="1" s="1"/>
  <c r="T1437" i="1" s="1"/>
  <c r="T1438" i="1" s="1"/>
  <c r="T1439" i="1" s="1"/>
  <c r="T1440" i="1" s="1"/>
  <c r="T1441" i="1" s="1"/>
  <c r="T1442" i="1" s="1"/>
  <c r="T1443" i="1" s="1"/>
  <c r="T1444" i="1" s="1"/>
  <c r="T1445" i="1" s="1"/>
  <c r="T1446" i="1" s="1"/>
  <c r="T1447" i="1" s="1"/>
  <c r="T1448" i="1" s="1"/>
  <c r="T1449" i="1" s="1"/>
  <c r="T1450" i="1" s="1"/>
  <c r="T1451" i="1" s="1"/>
  <c r="T1452" i="1" s="1"/>
  <c r="T1453" i="1" s="1"/>
  <c r="T1454" i="1" s="1"/>
  <c r="T1455" i="1" s="1"/>
  <c r="T1456" i="1" s="1"/>
  <c r="T1457" i="1" s="1"/>
  <c r="T1458" i="1" s="1"/>
  <c r="T1459" i="1" s="1"/>
  <c r="T1460" i="1" s="1"/>
  <c r="T1461" i="1" s="1"/>
  <c r="T1462" i="1" s="1"/>
  <c r="T1463" i="1" s="1"/>
  <c r="T1464" i="1" s="1"/>
  <c r="T1465" i="1" s="1"/>
  <c r="T1466" i="1" s="1"/>
  <c r="T1467" i="1" s="1"/>
  <c r="T1468" i="1" s="1"/>
  <c r="T1469" i="1" s="1"/>
  <c r="T1470" i="1" s="1"/>
  <c r="T1471" i="1" s="1"/>
  <c r="T1472" i="1" s="1"/>
  <c r="T1473" i="1" s="1"/>
  <c r="T1474" i="1" s="1"/>
  <c r="T1475" i="1" s="1"/>
  <c r="T1476" i="1" s="1"/>
  <c r="T1477" i="1" s="1"/>
  <c r="T1478" i="1" s="1"/>
  <c r="T1479" i="1" s="1"/>
  <c r="T1480" i="1" s="1"/>
  <c r="T1481" i="1" s="1"/>
  <c r="T1482" i="1" s="1"/>
  <c r="T1483" i="1" s="1"/>
  <c r="T1484" i="1" s="1"/>
  <c r="T1485" i="1" s="1"/>
  <c r="T1486" i="1" s="1"/>
  <c r="T1487" i="1" s="1"/>
  <c r="T1488" i="1" s="1"/>
  <c r="T1489" i="1" s="1"/>
  <c r="T1490" i="1" s="1"/>
  <c r="T1491" i="1" s="1"/>
  <c r="T1492" i="1" s="1"/>
  <c r="T1493" i="1" s="1"/>
  <c r="T1494" i="1" s="1"/>
  <c r="T1495" i="1" s="1"/>
  <c r="T1496" i="1" s="1"/>
  <c r="T1497" i="1" s="1"/>
  <c r="T1498" i="1" s="1"/>
  <c r="T1499" i="1" s="1"/>
  <c r="T1500" i="1" s="1"/>
  <c r="T1501" i="1" s="1"/>
  <c r="T1502" i="1" s="1"/>
  <c r="T1503" i="1" s="1"/>
  <c r="T1504" i="1" s="1"/>
  <c r="T1505" i="1" s="1"/>
  <c r="T1506" i="1" s="1"/>
  <c r="T1507" i="1" s="1"/>
  <c r="T1508" i="1" s="1"/>
  <c r="T1509" i="1" s="1"/>
  <c r="T1510" i="1" s="1"/>
  <c r="T1511" i="1" s="1"/>
  <c r="T1512" i="1" s="1"/>
  <c r="T1513" i="1" s="1"/>
  <c r="T1514" i="1" s="1"/>
  <c r="T1515" i="1" s="1"/>
  <c r="T1516" i="1" s="1"/>
  <c r="T1517" i="1" s="1"/>
  <c r="T1518" i="1" s="1"/>
  <c r="T1519" i="1" s="1"/>
  <c r="T1520" i="1" s="1"/>
  <c r="T1521" i="1" s="1"/>
  <c r="T1522" i="1" s="1"/>
  <c r="T1523" i="1" s="1"/>
  <c r="T1524" i="1" s="1"/>
  <c r="T1525" i="1" s="1"/>
  <c r="T1526" i="1" s="1"/>
  <c r="T1527" i="1" s="1"/>
  <c r="T1528" i="1" s="1"/>
  <c r="T1529" i="1" s="1"/>
  <c r="T1530" i="1" s="1"/>
  <c r="T1531" i="1" s="1"/>
  <c r="T1532" i="1" s="1"/>
  <c r="T1533" i="1" s="1"/>
  <c r="T1534" i="1" s="1"/>
  <c r="T1535" i="1" s="1"/>
  <c r="T1536" i="1" s="1"/>
  <c r="T1537" i="1" s="1"/>
  <c r="T1538" i="1" s="1"/>
  <c r="T1539" i="1" s="1"/>
  <c r="T1540" i="1" s="1"/>
  <c r="T1541" i="1" s="1"/>
  <c r="T1542" i="1" s="1"/>
  <c r="T1543" i="1" s="1"/>
  <c r="T1544" i="1" s="1"/>
  <c r="T1545" i="1" s="1"/>
  <c r="T1546" i="1" s="1"/>
  <c r="T1547" i="1" s="1"/>
  <c r="T1548" i="1" s="1"/>
  <c r="T1549" i="1" s="1"/>
  <c r="T1550" i="1" s="1"/>
  <c r="T1551" i="1" s="1"/>
  <c r="T1552" i="1" s="1"/>
  <c r="T1553" i="1" s="1"/>
  <c r="T1554" i="1" s="1"/>
  <c r="T1555" i="1" s="1"/>
  <c r="T1556" i="1" s="1"/>
  <c r="T1557" i="1" s="1"/>
  <c r="T1558" i="1" s="1"/>
  <c r="T1559" i="1" s="1"/>
  <c r="T1560" i="1" s="1"/>
  <c r="T1561" i="1" s="1"/>
  <c r="T1562" i="1" s="1"/>
  <c r="T1563" i="1" s="1"/>
  <c r="T1564" i="1" s="1"/>
  <c r="T1565" i="1" s="1"/>
  <c r="T1566" i="1" s="1"/>
  <c r="T1567" i="1" s="1"/>
  <c r="T1568" i="1" s="1"/>
  <c r="T1569" i="1" s="1"/>
  <c r="T1570" i="1" s="1"/>
  <c r="T1571" i="1" s="1"/>
  <c r="T1572" i="1" s="1"/>
  <c r="T1573" i="1" s="1"/>
  <c r="T1574" i="1" s="1"/>
  <c r="T1575" i="1" s="1"/>
  <c r="T1576" i="1" s="1"/>
  <c r="T1577" i="1" s="1"/>
  <c r="T1578" i="1" s="1"/>
  <c r="T1579" i="1" s="1"/>
  <c r="T1580" i="1" s="1"/>
  <c r="T1581" i="1" s="1"/>
  <c r="T1582" i="1" s="1"/>
  <c r="T1583" i="1" s="1"/>
  <c r="T1584" i="1" s="1"/>
  <c r="T1585" i="1" s="1"/>
  <c r="T1586" i="1" s="1"/>
  <c r="T1587" i="1" s="1"/>
  <c r="T1588" i="1" s="1"/>
  <c r="T1589" i="1" s="1"/>
  <c r="T1590" i="1" s="1"/>
  <c r="T1591" i="1" s="1"/>
  <c r="T1592" i="1" s="1"/>
  <c r="T1593" i="1" s="1"/>
  <c r="T1594" i="1" s="1"/>
  <c r="T1595" i="1" s="1"/>
  <c r="T1596" i="1" s="1"/>
  <c r="T1597" i="1" s="1"/>
  <c r="T1598" i="1" s="1"/>
  <c r="T1599" i="1" s="1"/>
  <c r="T1600" i="1" s="1"/>
  <c r="T1601" i="1" s="1"/>
  <c r="T1602" i="1" s="1"/>
  <c r="T1603" i="1" s="1"/>
  <c r="T1604" i="1" s="1"/>
  <c r="T1605" i="1" s="1"/>
  <c r="T1606" i="1" s="1"/>
  <c r="T1607" i="1" s="1"/>
  <c r="T1608" i="1" s="1"/>
  <c r="T1609" i="1" s="1"/>
  <c r="T1610" i="1" s="1"/>
  <c r="T1611" i="1" s="1"/>
  <c r="T1612" i="1" s="1"/>
  <c r="T1613" i="1" s="1"/>
  <c r="T1614" i="1" s="1"/>
  <c r="T1615" i="1" s="1"/>
  <c r="T1616" i="1" s="1"/>
  <c r="T1617" i="1" s="1"/>
  <c r="T1618" i="1" s="1"/>
  <c r="T1619" i="1" s="1"/>
  <c r="T1620" i="1" s="1"/>
  <c r="T1621" i="1" s="1"/>
  <c r="T1622" i="1" s="1"/>
  <c r="T1623" i="1" s="1"/>
  <c r="T1624" i="1" s="1"/>
  <c r="T1625" i="1" s="1"/>
  <c r="T1626" i="1" s="1"/>
  <c r="T1627" i="1" s="1"/>
  <c r="T1628" i="1" s="1"/>
  <c r="T1629" i="1" s="1"/>
  <c r="T1630" i="1" s="1"/>
  <c r="T1631" i="1" s="1"/>
  <c r="T1632" i="1" s="1"/>
  <c r="T1633" i="1" s="1"/>
  <c r="T1634" i="1" s="1"/>
  <c r="T1635" i="1" s="1"/>
  <c r="T1636" i="1" s="1"/>
  <c r="T1637" i="1" s="1"/>
  <c r="T1638" i="1" s="1"/>
  <c r="T1639" i="1" s="1"/>
  <c r="T1640" i="1" s="1"/>
  <c r="T1641" i="1" s="1"/>
  <c r="T1642" i="1" s="1"/>
  <c r="T1643" i="1" s="1"/>
  <c r="T1644" i="1" s="1"/>
  <c r="T1645" i="1" s="1"/>
  <c r="T1646" i="1" s="1"/>
  <c r="T1647" i="1" s="1"/>
  <c r="T1648" i="1" s="1"/>
  <c r="T1649" i="1" s="1"/>
  <c r="T1650" i="1" s="1"/>
  <c r="T1651" i="1" s="1"/>
  <c r="T1652" i="1" s="1"/>
  <c r="T1653" i="1" s="1"/>
  <c r="T1654" i="1" s="1"/>
  <c r="T1655" i="1" s="1"/>
  <c r="T1656" i="1" s="1"/>
  <c r="T1657" i="1" s="1"/>
  <c r="T1658" i="1" s="1"/>
  <c r="T1659" i="1" s="1"/>
  <c r="T1660" i="1" s="1"/>
  <c r="T1661" i="1" s="1"/>
  <c r="T1662" i="1" s="1"/>
  <c r="T1663" i="1" s="1"/>
  <c r="T1664" i="1" s="1"/>
  <c r="T1665" i="1" s="1"/>
  <c r="T1666" i="1" s="1"/>
  <c r="T1667" i="1" s="1"/>
  <c r="T1668" i="1" s="1"/>
  <c r="T1669" i="1" s="1"/>
  <c r="T1670" i="1" s="1"/>
  <c r="T1671" i="1" s="1"/>
  <c r="T1672" i="1" s="1"/>
  <c r="T1673" i="1" s="1"/>
  <c r="T1674" i="1" s="1"/>
  <c r="T1675" i="1" s="1"/>
  <c r="T1676" i="1" s="1"/>
  <c r="T1677" i="1" s="1"/>
  <c r="T1678" i="1" s="1"/>
  <c r="T1679" i="1" s="1"/>
  <c r="T1680" i="1" s="1"/>
  <c r="T1681" i="1" s="1"/>
  <c r="T1682" i="1" s="1"/>
  <c r="T1683" i="1" s="1"/>
  <c r="T1684" i="1" s="1"/>
  <c r="T1685" i="1" s="1"/>
  <c r="T1686" i="1" s="1"/>
  <c r="T1687" i="1" s="1"/>
  <c r="T1688" i="1" s="1"/>
  <c r="T1689" i="1" s="1"/>
  <c r="T1690" i="1" s="1"/>
  <c r="T1691" i="1" s="1"/>
  <c r="T1692" i="1" s="1"/>
  <c r="T1693" i="1" s="1"/>
  <c r="T1694" i="1" s="1"/>
  <c r="T1695" i="1" s="1"/>
  <c r="T1696" i="1" s="1"/>
  <c r="T1697" i="1" s="1"/>
  <c r="T1698" i="1" s="1"/>
  <c r="T1699" i="1" s="1"/>
  <c r="T1700" i="1" s="1"/>
  <c r="T1701" i="1" s="1"/>
  <c r="T1702" i="1" s="1"/>
  <c r="T1703" i="1" s="1"/>
  <c r="T1704" i="1" s="1"/>
  <c r="T1705" i="1" s="1"/>
  <c r="T1706" i="1" s="1"/>
  <c r="T1707" i="1" s="1"/>
  <c r="T1708" i="1" s="1"/>
  <c r="T1709" i="1" s="1"/>
  <c r="T1710" i="1" s="1"/>
  <c r="T1711" i="1" s="1"/>
  <c r="T1712" i="1" s="1"/>
  <c r="T1713" i="1" s="1"/>
  <c r="T1714" i="1" s="1"/>
  <c r="T1715" i="1" s="1"/>
  <c r="T1716" i="1" s="1"/>
  <c r="T1717" i="1" s="1"/>
  <c r="T1718" i="1" s="1"/>
  <c r="T1719" i="1" s="1"/>
  <c r="T1720" i="1" s="1"/>
  <c r="T1721" i="1" s="1"/>
  <c r="T1722" i="1" s="1"/>
  <c r="T1723" i="1" s="1"/>
  <c r="T1724" i="1" s="1"/>
  <c r="T1725" i="1" s="1"/>
  <c r="T1726" i="1" s="1"/>
  <c r="T1727" i="1" s="1"/>
  <c r="T1728" i="1" s="1"/>
  <c r="T1729" i="1" s="1"/>
  <c r="T1730" i="1" s="1"/>
  <c r="T1731" i="1" s="1"/>
  <c r="T1732" i="1" s="1"/>
  <c r="T1733" i="1" s="1"/>
  <c r="T1734" i="1" s="1"/>
  <c r="T1735" i="1" s="1"/>
  <c r="T1736" i="1" s="1"/>
  <c r="T1737" i="1" s="1"/>
  <c r="T1738" i="1" s="1"/>
  <c r="T1739" i="1" s="1"/>
  <c r="T1740" i="1" s="1"/>
  <c r="T1741" i="1" s="1"/>
  <c r="T1742" i="1" s="1"/>
  <c r="T1743" i="1" s="1"/>
  <c r="T1744" i="1" s="1"/>
  <c r="T1745" i="1" s="1"/>
  <c r="T1746" i="1" s="1"/>
  <c r="T1747" i="1" s="1"/>
  <c r="T1748" i="1" s="1"/>
  <c r="T1749" i="1" s="1"/>
  <c r="T1750" i="1" s="1"/>
  <c r="T1751" i="1" s="1"/>
  <c r="T1752" i="1" s="1"/>
  <c r="T1753" i="1" s="1"/>
  <c r="T1754" i="1" s="1"/>
  <c r="T1755" i="1" s="1"/>
  <c r="T1756" i="1" s="1"/>
  <c r="T1757" i="1" s="1"/>
  <c r="T1758" i="1" s="1"/>
  <c r="T1759" i="1" s="1"/>
  <c r="T1760" i="1" s="1"/>
  <c r="T1761" i="1" s="1"/>
  <c r="T1762" i="1" s="1"/>
  <c r="T1763" i="1" s="1"/>
  <c r="T1764" i="1" s="1"/>
  <c r="T1765" i="1" s="1"/>
  <c r="T1766" i="1" s="1"/>
  <c r="T1767" i="1" s="1"/>
  <c r="T1768" i="1" s="1"/>
  <c r="T1769" i="1" s="1"/>
  <c r="T1770" i="1" s="1"/>
  <c r="T1771" i="1" s="1"/>
  <c r="T1772" i="1" s="1"/>
  <c r="T1773" i="1" s="1"/>
  <c r="T1774" i="1" s="1"/>
  <c r="T1775" i="1" s="1"/>
  <c r="T1776" i="1" s="1"/>
  <c r="T1777" i="1" s="1"/>
  <c r="T1778" i="1" s="1"/>
  <c r="T1779" i="1" s="1"/>
  <c r="T1780" i="1" s="1"/>
  <c r="T1781" i="1" s="1"/>
  <c r="T1782" i="1" s="1"/>
  <c r="T1783" i="1" s="1"/>
  <c r="T1784" i="1" s="1"/>
  <c r="T1785" i="1" s="1"/>
  <c r="T1786" i="1" s="1"/>
  <c r="T1787" i="1" s="1"/>
  <c r="T1788" i="1" s="1"/>
  <c r="T1789" i="1" s="1"/>
  <c r="T1790" i="1" s="1"/>
  <c r="T1791" i="1" s="1"/>
  <c r="T1792" i="1" s="1"/>
  <c r="T1793" i="1" s="1"/>
  <c r="T1794" i="1" s="1"/>
  <c r="T1795" i="1" s="1"/>
  <c r="T1796" i="1" s="1"/>
  <c r="T1797" i="1" s="1"/>
  <c r="T1798" i="1" s="1"/>
  <c r="T1799" i="1" s="1"/>
  <c r="T1800" i="1" s="1"/>
  <c r="T1801" i="1" s="1"/>
  <c r="T1802" i="1" s="1"/>
  <c r="T1803" i="1" s="1"/>
  <c r="T1804" i="1" s="1"/>
  <c r="T1805" i="1" s="1"/>
  <c r="T1806" i="1" s="1"/>
  <c r="T1807" i="1" s="1"/>
  <c r="T1808" i="1" s="1"/>
  <c r="T1809" i="1" s="1"/>
  <c r="T1810" i="1" s="1"/>
  <c r="T1811" i="1" s="1"/>
  <c r="T1812" i="1" s="1"/>
  <c r="T1813" i="1" s="1"/>
  <c r="T1814" i="1" s="1"/>
  <c r="T1815" i="1" s="1"/>
  <c r="T1816" i="1" s="1"/>
  <c r="T1817" i="1" s="1"/>
  <c r="T1818" i="1" s="1"/>
  <c r="T1819" i="1" s="1"/>
  <c r="T1820" i="1" s="1"/>
  <c r="T1821" i="1" s="1"/>
  <c r="T1822" i="1" s="1"/>
  <c r="T1823" i="1" s="1"/>
  <c r="T1824" i="1" s="1"/>
  <c r="T1825" i="1" s="1"/>
  <c r="T1826" i="1" s="1"/>
  <c r="T1827" i="1" s="1"/>
  <c r="T1828" i="1" s="1"/>
  <c r="T1829" i="1" s="1"/>
  <c r="T1830" i="1" s="1"/>
  <c r="T1831" i="1" s="1"/>
  <c r="T1832" i="1" s="1"/>
  <c r="T1833" i="1" s="1"/>
  <c r="T1834" i="1" s="1"/>
  <c r="T1835" i="1" s="1"/>
  <c r="T1836" i="1" s="1"/>
  <c r="T1837" i="1" s="1"/>
  <c r="T1838" i="1" s="1"/>
  <c r="T1839" i="1" s="1"/>
  <c r="T1840" i="1" s="1"/>
  <c r="T1841" i="1" s="1"/>
  <c r="T1842" i="1" s="1"/>
  <c r="T1843" i="1" s="1"/>
  <c r="T1844" i="1" s="1"/>
  <c r="T1845" i="1" s="1"/>
  <c r="T1846" i="1" s="1"/>
  <c r="T1847" i="1" s="1"/>
  <c r="T1848" i="1" s="1"/>
  <c r="T1849" i="1" s="1"/>
  <c r="T1850" i="1" s="1"/>
  <c r="T1851" i="1" s="1"/>
  <c r="T1852" i="1" s="1"/>
  <c r="T1853" i="1" s="1"/>
  <c r="T1854" i="1" s="1"/>
  <c r="T1855" i="1" s="1"/>
  <c r="T1856" i="1" s="1"/>
  <c r="T1857" i="1" s="1"/>
  <c r="T1858" i="1" s="1"/>
  <c r="T1859" i="1" s="1"/>
  <c r="T1860" i="1" s="1"/>
  <c r="T1861" i="1" s="1"/>
  <c r="T1862" i="1" s="1"/>
  <c r="T1863" i="1" s="1"/>
  <c r="T1864" i="1" s="1"/>
  <c r="T1865" i="1" s="1"/>
  <c r="T1866" i="1" s="1"/>
  <c r="T1867" i="1" s="1"/>
  <c r="T1868" i="1" s="1"/>
  <c r="T1869" i="1" s="1"/>
  <c r="T1870" i="1" s="1"/>
  <c r="T1871" i="1" s="1"/>
  <c r="T1872" i="1" s="1"/>
  <c r="T1873" i="1" s="1"/>
  <c r="T1874" i="1" s="1"/>
  <c r="T1875" i="1" s="1"/>
  <c r="T1876" i="1" s="1"/>
  <c r="T1877" i="1" s="1"/>
  <c r="T1878" i="1" s="1"/>
  <c r="T1879" i="1" s="1"/>
  <c r="T1880" i="1" s="1"/>
  <c r="T1881" i="1" s="1"/>
  <c r="T1882" i="1" s="1"/>
  <c r="T1883" i="1" s="1"/>
  <c r="T1884" i="1" s="1"/>
  <c r="T1885" i="1" s="1"/>
  <c r="T1886" i="1" s="1"/>
  <c r="T1887" i="1" s="1"/>
  <c r="T1888" i="1" s="1"/>
  <c r="T1889" i="1" s="1"/>
  <c r="T1890" i="1" s="1"/>
  <c r="T1891" i="1" s="1"/>
  <c r="T1892" i="1" s="1"/>
  <c r="T1893" i="1" s="1"/>
  <c r="T1894" i="1" s="1"/>
  <c r="T1895" i="1" s="1"/>
  <c r="T1896" i="1" s="1"/>
  <c r="T1897" i="1" s="1"/>
  <c r="T1898" i="1" s="1"/>
  <c r="T1899" i="1" s="1"/>
  <c r="T1900" i="1" s="1"/>
  <c r="T1901" i="1" s="1"/>
  <c r="T1902" i="1" s="1"/>
  <c r="T1903" i="1" s="1"/>
  <c r="T1904" i="1" s="1"/>
  <c r="T1905" i="1" s="1"/>
  <c r="T1906" i="1" s="1"/>
  <c r="T1907" i="1" s="1"/>
  <c r="T1908" i="1" s="1"/>
  <c r="T1909" i="1" s="1"/>
  <c r="T1910" i="1" s="1"/>
  <c r="T1911" i="1" s="1"/>
  <c r="T1912" i="1" s="1"/>
  <c r="T1913" i="1" s="1"/>
  <c r="T1914" i="1" s="1"/>
  <c r="T1915" i="1" s="1"/>
  <c r="T1916" i="1" s="1"/>
  <c r="T1917" i="1" s="1"/>
  <c r="T1918" i="1" s="1"/>
  <c r="T1919" i="1" s="1"/>
  <c r="T1920" i="1" s="1"/>
  <c r="T1921" i="1" s="1"/>
  <c r="T1922" i="1" s="1"/>
  <c r="T1923" i="1" s="1"/>
  <c r="T1924" i="1" s="1"/>
  <c r="T1925" i="1" s="1"/>
  <c r="T1926" i="1" s="1"/>
  <c r="T1927" i="1" s="1"/>
  <c r="T1928" i="1" s="1"/>
  <c r="T1929" i="1" s="1"/>
  <c r="T1930" i="1" s="1"/>
  <c r="T1931" i="1" s="1"/>
  <c r="T1932" i="1" s="1"/>
  <c r="T1933" i="1" s="1"/>
  <c r="T1934" i="1" s="1"/>
  <c r="T1935" i="1" s="1"/>
  <c r="T1936" i="1" s="1"/>
  <c r="T1937" i="1" s="1"/>
  <c r="T1938" i="1" s="1"/>
  <c r="T1939" i="1" s="1"/>
  <c r="T1940" i="1" s="1"/>
  <c r="T1941" i="1" s="1"/>
  <c r="T1942" i="1" s="1"/>
  <c r="T1943" i="1" s="1"/>
  <c r="T1944" i="1" s="1"/>
  <c r="T1945" i="1" s="1"/>
  <c r="T1946" i="1" s="1"/>
  <c r="T1947" i="1" s="1"/>
  <c r="T1948" i="1" s="1"/>
  <c r="T1949" i="1" s="1"/>
  <c r="T1950" i="1" s="1"/>
  <c r="T1951" i="1" s="1"/>
  <c r="T1952" i="1" s="1"/>
  <c r="T1953" i="1" s="1"/>
  <c r="T1954" i="1" s="1"/>
  <c r="T1955" i="1" s="1"/>
  <c r="T1956" i="1" s="1"/>
  <c r="T1957" i="1" s="1"/>
  <c r="T1958" i="1" s="1"/>
  <c r="T1959" i="1" s="1"/>
  <c r="T1960" i="1" s="1"/>
  <c r="T1961" i="1" s="1"/>
  <c r="T1962" i="1" s="1"/>
  <c r="T1963" i="1" s="1"/>
  <c r="T1964" i="1" s="1"/>
  <c r="T1965" i="1" s="1"/>
  <c r="T1966" i="1" s="1"/>
  <c r="T1967" i="1" s="1"/>
  <c r="T1968" i="1" s="1"/>
  <c r="T1969" i="1" s="1"/>
  <c r="T1970" i="1" s="1"/>
  <c r="T1971" i="1" s="1"/>
  <c r="T1972" i="1" s="1"/>
  <c r="T1973" i="1" s="1"/>
  <c r="T1974" i="1" s="1"/>
  <c r="T1975" i="1" s="1"/>
  <c r="T1976" i="1" s="1"/>
  <c r="T1977" i="1" s="1"/>
  <c r="T1978" i="1" s="1"/>
  <c r="T1979" i="1" s="1"/>
  <c r="T1980" i="1" s="1"/>
  <c r="T1981" i="1" s="1"/>
  <c r="T1982" i="1" s="1"/>
  <c r="T1983" i="1" s="1"/>
  <c r="T1984" i="1" s="1"/>
  <c r="T1985" i="1" s="1"/>
  <c r="T1986" i="1" s="1"/>
  <c r="T1987" i="1" s="1"/>
  <c r="T1988" i="1" s="1"/>
  <c r="T1989" i="1" s="1"/>
  <c r="T1990" i="1" s="1"/>
  <c r="T1991" i="1" s="1"/>
  <c r="T1992" i="1" s="1"/>
  <c r="T1993" i="1" s="1"/>
  <c r="T1994" i="1" s="1"/>
  <c r="T1995" i="1" s="1"/>
  <c r="T1996" i="1" s="1"/>
  <c r="T1997" i="1" s="1"/>
  <c r="T1998" i="1" s="1"/>
  <c r="T1999" i="1" s="1"/>
  <c r="T2000" i="1" s="1"/>
  <c r="T2001" i="1" s="1"/>
  <c r="T2002" i="1" s="1"/>
  <c r="T2003" i="1" s="1"/>
  <c r="T2004" i="1" s="1"/>
  <c r="T2005" i="1" s="1"/>
  <c r="T2006" i="1" s="1"/>
  <c r="T2007" i="1" s="1"/>
  <c r="T2008" i="1" s="1"/>
  <c r="T2009" i="1" s="1"/>
  <c r="T2010" i="1" s="1"/>
  <c r="T2011" i="1" s="1"/>
  <c r="T2012" i="1" s="1"/>
  <c r="T2013" i="1" s="1"/>
  <c r="T2014" i="1" s="1"/>
  <c r="T2015" i="1" s="1"/>
  <c r="T2016" i="1" s="1"/>
  <c r="T2017" i="1" s="1"/>
  <c r="T2018" i="1" s="1"/>
  <c r="T2019" i="1" s="1"/>
  <c r="T2020" i="1" s="1"/>
  <c r="T2021" i="1" s="1"/>
  <c r="T2022" i="1" s="1"/>
  <c r="T2023" i="1" s="1"/>
  <c r="T2024" i="1" s="1"/>
  <c r="T2025" i="1" s="1"/>
  <c r="T2026" i="1" s="1"/>
  <c r="T2027" i="1" s="1"/>
  <c r="T2028" i="1" s="1"/>
  <c r="T2029" i="1" s="1"/>
  <c r="T2030" i="1" s="1"/>
  <c r="T2031" i="1" s="1"/>
  <c r="T2032" i="1" s="1"/>
  <c r="T2033" i="1" s="1"/>
  <c r="T2034" i="1" s="1"/>
  <c r="T2035" i="1" s="1"/>
  <c r="T2036" i="1" s="1"/>
  <c r="T2037" i="1" s="1"/>
  <c r="T2038" i="1" s="1"/>
  <c r="T2039" i="1" s="1"/>
  <c r="T2040" i="1" s="1"/>
  <c r="T2041" i="1" s="1"/>
  <c r="T2042" i="1" s="1"/>
  <c r="T2043" i="1" s="1"/>
  <c r="T2044" i="1" s="1"/>
  <c r="T2045" i="1" s="1"/>
  <c r="T2046" i="1" s="1"/>
  <c r="T2047" i="1" s="1"/>
  <c r="T2048" i="1" s="1"/>
  <c r="T2049" i="1" s="1"/>
  <c r="T2050" i="1" s="1"/>
  <c r="T2051" i="1" s="1"/>
  <c r="T2052" i="1" s="1"/>
  <c r="T2053" i="1" s="1"/>
  <c r="T2054" i="1" s="1"/>
  <c r="T2055" i="1" s="1"/>
  <c r="T2056" i="1" s="1"/>
  <c r="T2057" i="1" s="1"/>
  <c r="T2058" i="1" s="1"/>
  <c r="T2059" i="1" s="1"/>
  <c r="T2060" i="1" s="1"/>
  <c r="T2061" i="1" s="1"/>
  <c r="T2062" i="1" s="1"/>
  <c r="T2063" i="1" s="1"/>
  <c r="T2064" i="1" s="1"/>
  <c r="T2065" i="1" s="1"/>
  <c r="T2066" i="1" s="1"/>
  <c r="T2067" i="1" s="1"/>
  <c r="T2068" i="1" s="1"/>
  <c r="T2069" i="1" s="1"/>
  <c r="T2070" i="1" s="1"/>
  <c r="T2071" i="1" s="1"/>
  <c r="T2072" i="1" s="1"/>
  <c r="T2073" i="1" s="1"/>
  <c r="T2074" i="1" s="1"/>
  <c r="T2075" i="1" s="1"/>
  <c r="T2076" i="1" s="1"/>
  <c r="T2077" i="1" s="1"/>
  <c r="T2078" i="1" s="1"/>
  <c r="T2079" i="1" s="1"/>
  <c r="T2080" i="1" s="1"/>
  <c r="T2081" i="1" s="1"/>
  <c r="T2082" i="1" s="1"/>
  <c r="T2083" i="1" s="1"/>
  <c r="T2084" i="1" s="1"/>
  <c r="T2085" i="1" s="1"/>
  <c r="T2086" i="1" s="1"/>
  <c r="T2087" i="1" s="1"/>
  <c r="T2088" i="1" s="1"/>
  <c r="T2089" i="1" s="1"/>
  <c r="T2090" i="1" s="1"/>
  <c r="T2091" i="1" s="1"/>
  <c r="T2092" i="1" s="1"/>
  <c r="T2093" i="1" s="1"/>
  <c r="T2094" i="1" s="1"/>
  <c r="T2095" i="1" s="1"/>
  <c r="T2096" i="1" s="1"/>
  <c r="T2097" i="1" s="1"/>
  <c r="T2098" i="1" s="1"/>
  <c r="T2099" i="1" s="1"/>
  <c r="T2100" i="1" s="1"/>
  <c r="T2101" i="1" s="1"/>
  <c r="T2102" i="1" s="1"/>
  <c r="T2103" i="1" s="1"/>
  <c r="T2104" i="1" s="1"/>
  <c r="T2105" i="1" s="1"/>
  <c r="T2106" i="1" s="1"/>
  <c r="T2107" i="1" s="1"/>
  <c r="T2108" i="1" s="1"/>
  <c r="T2109" i="1" s="1"/>
  <c r="T2110" i="1" s="1"/>
  <c r="T2111" i="1" s="1"/>
  <c r="T2112" i="1" s="1"/>
  <c r="T2113" i="1" s="1"/>
  <c r="T2114" i="1" s="1"/>
  <c r="T2115" i="1" s="1"/>
  <c r="T2116" i="1" s="1"/>
  <c r="T2117" i="1" s="1"/>
  <c r="T2118" i="1" s="1"/>
  <c r="T2119" i="1" s="1"/>
  <c r="T2120" i="1" s="1"/>
  <c r="T2121" i="1" s="1"/>
  <c r="T2122" i="1" s="1"/>
  <c r="T2123" i="1" s="1"/>
  <c r="T2124" i="1" s="1"/>
  <c r="T2125" i="1" s="1"/>
  <c r="T2126" i="1" s="1"/>
  <c r="T2127" i="1" s="1"/>
  <c r="T2128" i="1" s="1"/>
  <c r="T2129" i="1" s="1"/>
  <c r="T2130" i="1" s="1"/>
  <c r="T2131" i="1" s="1"/>
  <c r="T2132" i="1" s="1"/>
  <c r="T2133" i="1" s="1"/>
  <c r="T2134" i="1" s="1"/>
  <c r="T2135" i="1" s="1"/>
  <c r="T2136" i="1" s="1"/>
  <c r="T2137" i="1" s="1"/>
  <c r="T2138" i="1" s="1"/>
  <c r="T2139" i="1" s="1"/>
  <c r="T2140" i="1" s="1"/>
  <c r="T2141" i="1" s="1"/>
  <c r="T2142" i="1" s="1"/>
  <c r="T2143" i="1" s="1"/>
  <c r="T2144" i="1" s="1"/>
  <c r="T2145" i="1" s="1"/>
  <c r="T2146" i="1" s="1"/>
  <c r="T2147" i="1" s="1"/>
  <c r="T2148" i="1" s="1"/>
  <c r="T2149" i="1" s="1"/>
  <c r="T2150" i="1" s="1"/>
  <c r="T2151" i="1" s="1"/>
  <c r="T2152" i="1" s="1"/>
  <c r="T2153" i="1" s="1"/>
  <c r="T2154" i="1" s="1"/>
  <c r="T2155" i="1" s="1"/>
  <c r="T2156" i="1" s="1"/>
  <c r="T2157" i="1" s="1"/>
  <c r="T2158" i="1" s="1"/>
  <c r="T2159" i="1" s="1"/>
  <c r="T2160" i="1" s="1"/>
  <c r="T2161" i="1" s="1"/>
  <c r="T2162" i="1" s="1"/>
  <c r="T2163" i="1" s="1"/>
  <c r="T2164" i="1" s="1"/>
  <c r="T2165" i="1" s="1"/>
  <c r="T2166" i="1" s="1"/>
  <c r="T2167" i="1" s="1"/>
  <c r="T2168" i="1" s="1"/>
  <c r="T2169" i="1" s="1"/>
  <c r="T2170" i="1" s="1"/>
  <c r="T2171" i="1" s="1"/>
  <c r="T2172" i="1" s="1"/>
  <c r="T2173" i="1" s="1"/>
  <c r="T2174" i="1" s="1"/>
  <c r="T2175" i="1" s="1"/>
  <c r="T2176" i="1" s="1"/>
  <c r="T2177" i="1" s="1"/>
  <c r="T2178" i="1" s="1"/>
  <c r="T2179" i="1" s="1"/>
  <c r="T2180" i="1" s="1"/>
  <c r="T2181" i="1" s="1"/>
  <c r="T2182" i="1" s="1"/>
  <c r="T2183" i="1" s="1"/>
  <c r="T2184" i="1" s="1"/>
  <c r="T2185" i="1" s="1"/>
  <c r="T2186" i="1" s="1"/>
  <c r="T2187" i="1" s="1"/>
  <c r="T2188" i="1" s="1"/>
  <c r="T2189" i="1" s="1"/>
  <c r="T2190" i="1" s="1"/>
  <c r="T2191" i="1" s="1"/>
  <c r="T2192" i="1" s="1"/>
  <c r="T2193" i="1" s="1"/>
  <c r="T2194" i="1" s="1"/>
  <c r="T2195" i="1" s="1"/>
  <c r="T2196" i="1" s="1"/>
  <c r="T2197" i="1" s="1"/>
  <c r="T2198" i="1" s="1"/>
  <c r="T2199" i="1" s="1"/>
  <c r="T2200" i="1" s="1"/>
  <c r="T2201" i="1" s="1"/>
  <c r="T2202" i="1" s="1"/>
  <c r="T2203" i="1" s="1"/>
  <c r="T2204" i="1" s="1"/>
  <c r="T2205" i="1" s="1"/>
  <c r="T2206" i="1" s="1"/>
  <c r="T2207" i="1" s="1"/>
  <c r="T2208" i="1" s="1"/>
  <c r="T2209" i="1" s="1"/>
  <c r="T2210" i="1" s="1"/>
  <c r="T2211" i="1" s="1"/>
  <c r="T2212" i="1" s="1"/>
  <c r="T2213" i="1" s="1"/>
  <c r="T2214" i="1" s="1"/>
  <c r="T2215" i="1" s="1"/>
  <c r="T2216" i="1" s="1"/>
  <c r="T2217" i="1" s="1"/>
  <c r="T2218" i="1" s="1"/>
  <c r="T2219" i="1" s="1"/>
  <c r="T2220" i="1" s="1"/>
  <c r="T2221" i="1" s="1"/>
  <c r="T2222" i="1" s="1"/>
  <c r="T2223" i="1" s="1"/>
  <c r="T2224" i="1" s="1"/>
  <c r="T2225" i="1" s="1"/>
  <c r="T2226" i="1" s="1"/>
  <c r="T2227" i="1" s="1"/>
  <c r="T2228" i="1" s="1"/>
  <c r="T2229" i="1" s="1"/>
  <c r="T2230" i="1" s="1"/>
  <c r="T2231" i="1" s="1"/>
  <c r="T2232" i="1" s="1"/>
  <c r="T2233" i="1" s="1"/>
  <c r="T2234" i="1" s="1"/>
  <c r="T2235" i="1" s="1"/>
  <c r="T2236" i="1" s="1"/>
  <c r="T2237" i="1" s="1"/>
  <c r="T2238" i="1" s="1"/>
  <c r="T2239" i="1" s="1"/>
  <c r="T2240" i="1" s="1"/>
  <c r="T2241" i="1" s="1"/>
  <c r="T2242" i="1" s="1"/>
  <c r="T2243" i="1" s="1"/>
  <c r="T2244" i="1" s="1"/>
  <c r="T2245" i="1" s="1"/>
  <c r="T2246" i="1" s="1"/>
  <c r="T2247" i="1" s="1"/>
  <c r="T2248" i="1" s="1"/>
  <c r="T2249" i="1" s="1"/>
  <c r="T2250" i="1" s="1"/>
  <c r="T2251" i="1" s="1"/>
  <c r="T2252" i="1" s="1"/>
  <c r="T2253" i="1" s="1"/>
  <c r="T2254" i="1" s="1"/>
  <c r="T2255" i="1" s="1"/>
  <c r="T2256" i="1" s="1"/>
  <c r="T2257" i="1" s="1"/>
  <c r="T2258" i="1" s="1"/>
  <c r="T2259" i="1" s="1"/>
  <c r="T2260" i="1" s="1"/>
  <c r="T2261" i="1" s="1"/>
  <c r="T2262" i="1" s="1"/>
  <c r="T2263" i="1" s="1"/>
  <c r="T2264" i="1" s="1"/>
  <c r="T2265" i="1" s="1"/>
  <c r="T2266" i="1" s="1"/>
  <c r="T2267" i="1" s="1"/>
  <c r="T2268" i="1" s="1"/>
  <c r="T2269" i="1" s="1"/>
  <c r="T2270" i="1" s="1"/>
  <c r="T2271" i="1" s="1"/>
  <c r="T2272" i="1" s="1"/>
  <c r="T2273" i="1" s="1"/>
  <c r="T2274" i="1" s="1"/>
  <c r="T2275" i="1" s="1"/>
  <c r="T2276" i="1" s="1"/>
  <c r="T2277" i="1" s="1"/>
  <c r="T2278" i="1" s="1"/>
  <c r="T2279" i="1" s="1"/>
  <c r="T2280" i="1" s="1"/>
  <c r="T2281" i="1" s="1"/>
  <c r="T2282" i="1" s="1"/>
  <c r="T2283" i="1" s="1"/>
  <c r="T2284" i="1" s="1"/>
  <c r="T2285" i="1" s="1"/>
  <c r="T2286" i="1" s="1"/>
  <c r="T2287" i="1" s="1"/>
  <c r="T2288" i="1" s="1"/>
  <c r="T2289" i="1" s="1"/>
  <c r="T2290" i="1" s="1"/>
  <c r="T2291" i="1" s="1"/>
  <c r="T2292" i="1" s="1"/>
  <c r="T2293" i="1" s="1"/>
  <c r="T2294" i="1" s="1"/>
  <c r="T2295" i="1" s="1"/>
  <c r="T2296" i="1" s="1"/>
  <c r="T2297" i="1" s="1"/>
  <c r="T2298" i="1" s="1"/>
  <c r="T2299" i="1" s="1"/>
  <c r="T2300" i="1" s="1"/>
  <c r="T2301" i="1" s="1"/>
  <c r="T2302" i="1" s="1"/>
  <c r="T2303" i="1" s="1"/>
  <c r="T2304" i="1" s="1"/>
  <c r="T2305" i="1" s="1"/>
  <c r="T2306" i="1" s="1"/>
  <c r="T2307" i="1" s="1"/>
  <c r="T2308" i="1" s="1"/>
  <c r="T2309" i="1" s="1"/>
  <c r="T2310" i="1" s="1"/>
  <c r="T2311" i="1" s="1"/>
  <c r="T2312" i="1" s="1"/>
  <c r="T2313" i="1" s="1"/>
  <c r="T2314" i="1" s="1"/>
  <c r="T2315" i="1" s="1"/>
  <c r="T2316" i="1" s="1"/>
  <c r="T2317" i="1" s="1"/>
  <c r="T2318" i="1" s="1"/>
  <c r="T2319" i="1" s="1"/>
  <c r="T2320" i="1" s="1"/>
  <c r="T2321" i="1" s="1"/>
  <c r="T2322" i="1" s="1"/>
  <c r="T2323" i="1" s="1"/>
  <c r="T2324" i="1" s="1"/>
  <c r="T2325" i="1" s="1"/>
  <c r="T2326" i="1" s="1"/>
  <c r="T2327" i="1" s="1"/>
  <c r="T2328" i="1" s="1"/>
  <c r="T2329" i="1" s="1"/>
  <c r="T2330" i="1" s="1"/>
  <c r="T2331" i="1" s="1"/>
  <c r="T2332" i="1" s="1"/>
  <c r="T2333" i="1" s="1"/>
  <c r="T2334" i="1" s="1"/>
  <c r="T2335" i="1" s="1"/>
  <c r="T2336" i="1" s="1"/>
  <c r="T2337" i="1" s="1"/>
  <c r="T2338" i="1" s="1"/>
  <c r="T2339" i="1" s="1"/>
  <c r="T2340" i="1" s="1"/>
  <c r="T2341" i="1" s="1"/>
  <c r="T2342" i="1" s="1"/>
  <c r="T2343" i="1" s="1"/>
  <c r="T2344" i="1" s="1"/>
  <c r="T2345" i="1" s="1"/>
  <c r="T2346" i="1" s="1"/>
  <c r="T2347" i="1" s="1"/>
  <c r="T2348" i="1" s="1"/>
  <c r="T2349" i="1" s="1"/>
  <c r="T2350" i="1" s="1"/>
  <c r="T2351" i="1" s="1"/>
  <c r="T2352" i="1" s="1"/>
  <c r="T2353" i="1" s="1"/>
  <c r="T2354" i="1" s="1"/>
  <c r="T2355" i="1" s="1"/>
  <c r="T2356" i="1" s="1"/>
  <c r="T2357" i="1" s="1"/>
  <c r="T2358" i="1" s="1"/>
  <c r="T2359" i="1" s="1"/>
  <c r="T2360" i="1" s="1"/>
  <c r="T2361" i="1" s="1"/>
  <c r="T2362" i="1" s="1"/>
  <c r="T2363" i="1" s="1"/>
  <c r="T2364" i="1" s="1"/>
  <c r="T2365" i="1" s="1"/>
  <c r="T2366" i="1" s="1"/>
  <c r="T2367" i="1" s="1"/>
  <c r="T2368" i="1" s="1"/>
  <c r="T2369" i="1" s="1"/>
  <c r="T2370" i="1" s="1"/>
  <c r="T2371" i="1" s="1"/>
  <c r="T2372" i="1" s="1"/>
  <c r="T2373" i="1" s="1"/>
  <c r="T2374" i="1" s="1"/>
  <c r="T2375" i="1" s="1"/>
  <c r="T2376" i="1" s="1"/>
  <c r="T2377" i="1" s="1"/>
  <c r="T2378" i="1" s="1"/>
  <c r="T2379" i="1" s="1"/>
  <c r="T2380" i="1" s="1"/>
  <c r="T2381" i="1" s="1"/>
  <c r="T2382" i="1" s="1"/>
  <c r="T2383" i="1" s="1"/>
  <c r="T2384" i="1" s="1"/>
  <c r="T2385" i="1" s="1"/>
  <c r="T2386" i="1" s="1"/>
  <c r="T2387" i="1" s="1"/>
  <c r="T2388" i="1" s="1"/>
  <c r="T2389" i="1" s="1"/>
  <c r="T2390" i="1" s="1"/>
  <c r="T2391" i="1" s="1"/>
  <c r="T2392" i="1" s="1"/>
  <c r="T2393" i="1" s="1"/>
  <c r="T2394" i="1" s="1"/>
  <c r="T2395" i="1" s="1"/>
  <c r="T2396" i="1" s="1"/>
  <c r="T2397" i="1" s="1"/>
  <c r="T2398" i="1" s="1"/>
  <c r="T2399" i="1" s="1"/>
  <c r="T2400" i="1" s="1"/>
  <c r="T2401" i="1" s="1"/>
  <c r="T2402" i="1" s="1"/>
  <c r="T2403" i="1" s="1"/>
  <c r="T2404" i="1" s="1"/>
  <c r="T2405" i="1" s="1"/>
  <c r="T2406" i="1" s="1"/>
  <c r="T2407" i="1" s="1"/>
  <c r="T2408" i="1" s="1"/>
  <c r="T2409" i="1" s="1"/>
  <c r="T2410" i="1" s="1"/>
  <c r="T2411" i="1" s="1"/>
  <c r="T2412" i="1" s="1"/>
  <c r="T2413" i="1" s="1"/>
  <c r="T2414" i="1" s="1"/>
  <c r="T2415" i="1" s="1"/>
  <c r="T2416" i="1" s="1"/>
  <c r="T2417" i="1" s="1"/>
  <c r="T2418" i="1" s="1"/>
  <c r="T2419" i="1" s="1"/>
  <c r="T2420" i="1" s="1"/>
  <c r="T2421" i="1" s="1"/>
  <c r="T2422" i="1" s="1"/>
  <c r="T2423" i="1" s="1"/>
  <c r="T2424" i="1" s="1"/>
  <c r="T2425" i="1" s="1"/>
  <c r="T2426" i="1" s="1"/>
  <c r="T2427" i="1" s="1"/>
  <c r="T2428" i="1" s="1"/>
  <c r="T2429" i="1" s="1"/>
  <c r="T2430" i="1" s="1"/>
  <c r="T2431" i="1" s="1"/>
  <c r="T2432" i="1" s="1"/>
  <c r="T2433" i="1" s="1"/>
  <c r="T2434" i="1" s="1"/>
  <c r="T2435" i="1" s="1"/>
  <c r="T2436" i="1" s="1"/>
  <c r="T2437" i="1" s="1"/>
  <c r="T2438" i="1" s="1"/>
  <c r="T2439" i="1" s="1"/>
  <c r="T2440" i="1" s="1"/>
  <c r="T2441" i="1" s="1"/>
  <c r="T2442" i="1" s="1"/>
  <c r="T2443" i="1" s="1"/>
  <c r="T2444" i="1" s="1"/>
  <c r="T2445" i="1" s="1"/>
  <c r="T2446" i="1" s="1"/>
  <c r="T2447" i="1" s="1"/>
  <c r="T2448" i="1" s="1"/>
  <c r="T2449" i="1" s="1"/>
  <c r="T2450" i="1" s="1"/>
  <c r="T2451" i="1" s="1"/>
  <c r="T2452" i="1" s="1"/>
  <c r="T2453" i="1" s="1"/>
  <c r="T2454" i="1" s="1"/>
  <c r="T2455" i="1" s="1"/>
  <c r="T2456" i="1" s="1"/>
  <c r="T2457" i="1" s="1"/>
  <c r="T2458" i="1" s="1"/>
  <c r="T2459" i="1" s="1"/>
  <c r="T2460" i="1" s="1"/>
  <c r="T2461" i="1" s="1"/>
  <c r="T2462" i="1" s="1"/>
  <c r="T2463" i="1" s="1"/>
  <c r="T2464" i="1" s="1"/>
  <c r="T2465" i="1" s="1"/>
  <c r="T2466" i="1" s="1"/>
  <c r="T2467" i="1" s="1"/>
  <c r="T2468" i="1" s="1"/>
  <c r="T2469" i="1" s="1"/>
  <c r="T2470" i="1" s="1"/>
  <c r="T2471" i="1" s="1"/>
  <c r="T2472" i="1" s="1"/>
  <c r="T2473" i="1" s="1"/>
  <c r="T2474" i="1" s="1"/>
  <c r="T2475" i="1" s="1"/>
  <c r="T2476" i="1" s="1"/>
  <c r="T2477" i="1" s="1"/>
  <c r="T2478" i="1" s="1"/>
  <c r="T2479" i="1" s="1"/>
  <c r="T2480" i="1" s="1"/>
  <c r="T2481" i="1" s="1"/>
  <c r="T2482" i="1" s="1"/>
  <c r="T2483" i="1" s="1"/>
  <c r="T2484" i="1" s="1"/>
  <c r="T2485" i="1" s="1"/>
  <c r="T2486" i="1" s="1"/>
  <c r="T2487" i="1" s="1"/>
  <c r="T2488" i="1" s="1"/>
  <c r="T2489" i="1" s="1"/>
  <c r="T2490" i="1" s="1"/>
  <c r="T2491" i="1" s="1"/>
  <c r="T2492" i="1" s="1"/>
  <c r="T2493" i="1" s="1"/>
  <c r="T2494" i="1" s="1"/>
  <c r="T2495" i="1" s="1"/>
  <c r="T2496" i="1" s="1"/>
  <c r="T2497" i="1" s="1"/>
  <c r="T2498" i="1" s="1"/>
  <c r="T2499" i="1" s="1"/>
  <c r="T2500" i="1" s="1"/>
  <c r="T2501" i="1" s="1"/>
  <c r="T2502" i="1" s="1"/>
  <c r="T2503" i="1" s="1"/>
  <c r="T2504" i="1" s="1"/>
  <c r="T2505" i="1" s="1"/>
  <c r="T2506" i="1" s="1"/>
  <c r="T2507" i="1" s="1"/>
  <c r="T2508" i="1" s="1"/>
  <c r="T2509" i="1" s="1"/>
  <c r="T2510" i="1" s="1"/>
  <c r="T2511" i="1" s="1"/>
  <c r="T2512" i="1" s="1"/>
  <c r="T2513" i="1" s="1"/>
  <c r="T2514" i="1" s="1"/>
  <c r="T2515" i="1" s="1"/>
  <c r="T2516" i="1" s="1"/>
  <c r="T2517" i="1" s="1"/>
  <c r="T2518" i="1" s="1"/>
  <c r="T2519" i="1" s="1"/>
  <c r="T2520" i="1" s="1"/>
  <c r="T2521" i="1" s="1"/>
  <c r="T2522" i="1" s="1"/>
  <c r="T2523" i="1" s="1"/>
  <c r="T2524" i="1" s="1"/>
  <c r="T2525" i="1" s="1"/>
  <c r="T2526" i="1" s="1"/>
  <c r="T2527" i="1" s="1"/>
  <c r="T2528" i="1" s="1"/>
  <c r="T2529" i="1" s="1"/>
  <c r="T2530" i="1" s="1"/>
  <c r="T2531" i="1" s="1"/>
  <c r="T2532" i="1" s="1"/>
  <c r="T2533" i="1" s="1"/>
  <c r="T2534" i="1" s="1"/>
  <c r="T2535" i="1" s="1"/>
  <c r="T2536" i="1" s="1"/>
  <c r="T2537" i="1" s="1"/>
  <c r="T2538" i="1" s="1"/>
  <c r="T2539" i="1" s="1"/>
  <c r="T2540" i="1" s="1"/>
  <c r="T2541" i="1" s="1"/>
  <c r="T2542" i="1" s="1"/>
  <c r="T2543" i="1" s="1"/>
  <c r="T2544" i="1" s="1"/>
  <c r="T2545" i="1" s="1"/>
  <c r="T2546" i="1" s="1"/>
  <c r="T2547" i="1" s="1"/>
  <c r="T2548" i="1" s="1"/>
  <c r="T2549" i="1" s="1"/>
  <c r="T2550" i="1" s="1"/>
  <c r="T2551" i="1" s="1"/>
  <c r="T2552" i="1" s="1"/>
  <c r="T2553" i="1" s="1"/>
  <c r="T2554" i="1" s="1"/>
  <c r="T2555" i="1" s="1"/>
  <c r="T2556" i="1" s="1"/>
  <c r="T2557" i="1" s="1"/>
  <c r="T2558" i="1" s="1"/>
  <c r="T2559" i="1" s="1"/>
  <c r="T2560" i="1" s="1"/>
  <c r="T2561" i="1" s="1"/>
  <c r="T2562" i="1" s="1"/>
  <c r="T2563" i="1" s="1"/>
  <c r="T2564" i="1" s="1"/>
  <c r="T2565" i="1" s="1"/>
  <c r="T2566" i="1" s="1"/>
  <c r="T2567" i="1" s="1"/>
  <c r="T2568" i="1" s="1"/>
  <c r="T2569" i="1" s="1"/>
  <c r="T2570" i="1" s="1"/>
  <c r="T2571" i="1" s="1"/>
  <c r="T2572" i="1" s="1"/>
  <c r="T2573" i="1" s="1"/>
  <c r="T2574" i="1" s="1"/>
  <c r="T2575" i="1" s="1"/>
  <c r="T2576" i="1" s="1"/>
  <c r="T2577" i="1" s="1"/>
  <c r="T2578" i="1" s="1"/>
  <c r="T2579" i="1" s="1"/>
  <c r="T2580" i="1" s="1"/>
  <c r="T2581" i="1" s="1"/>
  <c r="T2582" i="1" s="1"/>
  <c r="T2583" i="1" s="1"/>
  <c r="T2584" i="1" s="1"/>
  <c r="T2585" i="1" s="1"/>
  <c r="T2586" i="1" s="1"/>
  <c r="T2587" i="1" s="1"/>
  <c r="T2588" i="1" s="1"/>
  <c r="T2589" i="1" s="1"/>
  <c r="T2590" i="1" s="1"/>
  <c r="T2591" i="1" s="1"/>
  <c r="T2592" i="1" s="1"/>
  <c r="T2593" i="1" s="1"/>
  <c r="T2594" i="1" s="1"/>
  <c r="T2595" i="1" s="1"/>
  <c r="T2596" i="1" s="1"/>
  <c r="T2597" i="1" s="1"/>
  <c r="T2598" i="1" s="1"/>
  <c r="T2599" i="1" s="1"/>
  <c r="T2600" i="1" s="1"/>
  <c r="T2601" i="1" s="1"/>
  <c r="T2602" i="1" s="1"/>
  <c r="T2603" i="1" s="1"/>
  <c r="T2604" i="1" s="1"/>
  <c r="T2605" i="1" s="1"/>
  <c r="T2606" i="1" s="1"/>
  <c r="T2607" i="1" s="1"/>
  <c r="T2608" i="1" s="1"/>
  <c r="T2609" i="1" s="1"/>
  <c r="T2610" i="1" s="1"/>
  <c r="T2611" i="1" s="1"/>
  <c r="T2612" i="1" s="1"/>
  <c r="T2613" i="1" s="1"/>
  <c r="T2614" i="1" s="1"/>
  <c r="T2615" i="1" s="1"/>
  <c r="T2616" i="1" s="1"/>
  <c r="T2617" i="1" s="1"/>
  <c r="T2618" i="1" s="1"/>
  <c r="T2619" i="1" s="1"/>
  <c r="T2620" i="1" s="1"/>
  <c r="T2621" i="1" s="1"/>
  <c r="T2622" i="1" s="1"/>
  <c r="T2623" i="1" s="1"/>
  <c r="T2624" i="1" s="1"/>
  <c r="T2625" i="1" s="1"/>
  <c r="T2626" i="1" s="1"/>
  <c r="T2627" i="1" s="1"/>
  <c r="T2628" i="1" s="1"/>
  <c r="T2629" i="1" s="1"/>
  <c r="T2630" i="1" s="1"/>
  <c r="T2631" i="1" s="1"/>
  <c r="T2632" i="1" s="1"/>
  <c r="T2633" i="1" s="1"/>
  <c r="T2634" i="1" s="1"/>
  <c r="T2635" i="1" s="1"/>
  <c r="T2636" i="1" s="1"/>
  <c r="T2637" i="1" s="1"/>
  <c r="T2638" i="1" s="1"/>
  <c r="T2639" i="1" s="1"/>
  <c r="T2640" i="1" s="1"/>
  <c r="T2641" i="1" s="1"/>
  <c r="T2642" i="1" s="1"/>
  <c r="T2643" i="1" s="1"/>
  <c r="T2644" i="1" s="1"/>
  <c r="T2645" i="1" s="1"/>
  <c r="T2646" i="1" s="1"/>
  <c r="T2647" i="1" s="1"/>
  <c r="T2648" i="1" s="1"/>
  <c r="T2649" i="1" s="1"/>
  <c r="T2650" i="1" s="1"/>
  <c r="T2651" i="1" s="1"/>
  <c r="T2652" i="1" s="1"/>
  <c r="T2653" i="1" s="1"/>
  <c r="T2654" i="1" s="1"/>
  <c r="T2655" i="1" s="1"/>
  <c r="T2656" i="1" s="1"/>
  <c r="T2657" i="1" s="1"/>
  <c r="T2658" i="1" s="1"/>
  <c r="T2659" i="1" s="1"/>
  <c r="T2660" i="1" s="1"/>
  <c r="T2661" i="1" s="1"/>
  <c r="T2662" i="1" s="1"/>
  <c r="T2663" i="1" s="1"/>
  <c r="T2664" i="1" s="1"/>
  <c r="T2665" i="1" s="1"/>
  <c r="T2666" i="1" s="1"/>
  <c r="T2667" i="1" s="1"/>
  <c r="T2668" i="1" s="1"/>
  <c r="T2669" i="1" s="1"/>
  <c r="T2670" i="1" s="1"/>
  <c r="T2671" i="1" s="1"/>
  <c r="T2672" i="1" s="1"/>
  <c r="T2673" i="1" s="1"/>
  <c r="T2674" i="1" s="1"/>
  <c r="T2675" i="1" s="1"/>
  <c r="T2676" i="1" s="1"/>
  <c r="T2677" i="1" s="1"/>
  <c r="T2678" i="1" s="1"/>
  <c r="T2679" i="1" s="1"/>
  <c r="T2680" i="1" s="1"/>
  <c r="T2681" i="1" s="1"/>
  <c r="T2682" i="1" s="1"/>
  <c r="T2683" i="1" s="1"/>
  <c r="T2684" i="1" s="1"/>
  <c r="T2685" i="1" s="1"/>
  <c r="T2686" i="1" s="1"/>
  <c r="T2687" i="1" s="1"/>
  <c r="T2688" i="1" s="1"/>
  <c r="T2689" i="1" s="1"/>
  <c r="T2690" i="1" s="1"/>
  <c r="T2691" i="1" s="1"/>
  <c r="T2692" i="1" s="1"/>
  <c r="T2693" i="1" s="1"/>
  <c r="T2694" i="1" s="1"/>
  <c r="T2695" i="1" s="1"/>
  <c r="T2696" i="1" s="1"/>
  <c r="T2697" i="1" s="1"/>
  <c r="T2698" i="1" s="1"/>
  <c r="T2699" i="1" s="1"/>
  <c r="T2700" i="1" s="1"/>
  <c r="T2701" i="1" s="1"/>
  <c r="T2702" i="1" s="1"/>
  <c r="T2703" i="1" s="1"/>
  <c r="T2704" i="1" s="1"/>
  <c r="T2705" i="1" s="1"/>
  <c r="T2706" i="1" s="1"/>
  <c r="T2707" i="1" s="1"/>
  <c r="T2708" i="1" s="1"/>
  <c r="T2709" i="1" s="1"/>
  <c r="T2710" i="1" s="1"/>
  <c r="T2711" i="1" s="1"/>
  <c r="T2712" i="1" s="1"/>
  <c r="T2713" i="1" s="1"/>
  <c r="T2714" i="1" s="1"/>
  <c r="T2715" i="1" s="1"/>
  <c r="T2716" i="1" s="1"/>
  <c r="T2717" i="1" s="1"/>
  <c r="T2718" i="1" s="1"/>
  <c r="T2719" i="1" s="1"/>
  <c r="T2720" i="1" s="1"/>
  <c r="T2721" i="1" s="1"/>
  <c r="T2722" i="1" s="1"/>
  <c r="T2723" i="1" s="1"/>
  <c r="T2724" i="1" s="1"/>
  <c r="T2725" i="1" s="1"/>
  <c r="T2726" i="1" s="1"/>
  <c r="T2727" i="1" s="1"/>
  <c r="T2728" i="1" s="1"/>
  <c r="T2729" i="1" s="1"/>
  <c r="T2730" i="1" s="1"/>
  <c r="T2731" i="1" s="1"/>
  <c r="T2732" i="1" s="1"/>
  <c r="T2733" i="1" s="1"/>
  <c r="T2734" i="1" s="1"/>
  <c r="T2735" i="1" s="1"/>
  <c r="T2736" i="1" s="1"/>
  <c r="T2737" i="1" s="1"/>
  <c r="T2738" i="1" s="1"/>
  <c r="T2739" i="1" s="1"/>
  <c r="T2740" i="1" s="1"/>
  <c r="T2741" i="1" s="1"/>
  <c r="T2742" i="1" s="1"/>
  <c r="T2743" i="1" s="1"/>
  <c r="T2744" i="1" s="1"/>
  <c r="T2745" i="1" s="1"/>
  <c r="T2746" i="1" s="1"/>
  <c r="T2747" i="1" s="1"/>
  <c r="T2748" i="1" s="1"/>
  <c r="T2749" i="1" s="1"/>
  <c r="T2750" i="1" s="1"/>
  <c r="T2751" i="1" s="1"/>
  <c r="T2752" i="1" s="1"/>
  <c r="T2753" i="1" s="1"/>
  <c r="T2754" i="1" s="1"/>
  <c r="T2755" i="1" s="1"/>
  <c r="T2756" i="1" s="1"/>
  <c r="T2757" i="1" s="1"/>
  <c r="T2758" i="1" s="1"/>
  <c r="T2759" i="1" s="1"/>
  <c r="T2760" i="1" s="1"/>
  <c r="T2761" i="1" s="1"/>
  <c r="T2762" i="1" s="1"/>
  <c r="T2763" i="1" s="1"/>
  <c r="T2764" i="1" s="1"/>
  <c r="T2765" i="1" s="1"/>
  <c r="T2766" i="1" s="1"/>
  <c r="T2767" i="1" s="1"/>
  <c r="T2768" i="1" s="1"/>
  <c r="T2769" i="1" s="1"/>
  <c r="T2770" i="1" s="1"/>
  <c r="T2771" i="1" s="1"/>
  <c r="T2772" i="1" s="1"/>
  <c r="T2773" i="1" s="1"/>
  <c r="T2774" i="1" s="1"/>
  <c r="T2775" i="1" s="1"/>
  <c r="T2776" i="1" s="1"/>
  <c r="T2777" i="1" s="1"/>
  <c r="T2778" i="1" s="1"/>
  <c r="T2779" i="1" s="1"/>
  <c r="T2780" i="1" s="1"/>
  <c r="T2781" i="1" s="1"/>
  <c r="T2782" i="1" s="1"/>
  <c r="T2783" i="1" s="1"/>
  <c r="T2784" i="1" s="1"/>
  <c r="T2785" i="1" s="1"/>
  <c r="T2786" i="1" s="1"/>
  <c r="T2787" i="1" s="1"/>
  <c r="T2788" i="1" s="1"/>
  <c r="T2789" i="1" s="1"/>
  <c r="T2790" i="1" s="1"/>
  <c r="T2791" i="1" s="1"/>
  <c r="T2792" i="1" s="1"/>
  <c r="T2793" i="1" s="1"/>
  <c r="T2794" i="1" s="1"/>
  <c r="T2795" i="1" s="1"/>
  <c r="T2796" i="1" s="1"/>
  <c r="T2797" i="1" s="1"/>
  <c r="T2798" i="1" s="1"/>
  <c r="T2799" i="1" s="1"/>
  <c r="T2800" i="1" s="1"/>
  <c r="T2801" i="1" s="1"/>
  <c r="T2802" i="1" s="1"/>
  <c r="T2803" i="1" s="1"/>
  <c r="T2804" i="1" s="1"/>
  <c r="T2805" i="1" s="1"/>
  <c r="T2806" i="1" s="1"/>
  <c r="T2807" i="1" s="1"/>
  <c r="T2808" i="1" s="1"/>
  <c r="T2809" i="1" s="1"/>
  <c r="T2810" i="1" s="1"/>
  <c r="T2811" i="1" s="1"/>
  <c r="T2812" i="1" s="1"/>
  <c r="T2813" i="1" s="1"/>
  <c r="T2814" i="1" s="1"/>
  <c r="T2815" i="1" s="1"/>
  <c r="T2816" i="1" s="1"/>
  <c r="T2817" i="1" s="1"/>
  <c r="T2818" i="1" s="1"/>
  <c r="T2819" i="1" s="1"/>
  <c r="T2820" i="1" s="1"/>
  <c r="T2821" i="1" s="1"/>
  <c r="T2822" i="1" s="1"/>
  <c r="T2823" i="1" s="1"/>
  <c r="T2824" i="1" s="1"/>
  <c r="T2825" i="1" s="1"/>
  <c r="T2826" i="1" s="1"/>
  <c r="T2827" i="1" s="1"/>
  <c r="T2828" i="1" s="1"/>
  <c r="T2829" i="1" s="1"/>
  <c r="T2830" i="1" s="1"/>
  <c r="T2831" i="1" s="1"/>
  <c r="T2832" i="1" s="1"/>
  <c r="T2833" i="1" s="1"/>
  <c r="T2834" i="1" s="1"/>
  <c r="T2835" i="1" s="1"/>
  <c r="T2836" i="1" s="1"/>
  <c r="T2837" i="1" s="1"/>
  <c r="T2838" i="1" s="1"/>
  <c r="T2839" i="1" s="1"/>
  <c r="T2840" i="1" s="1"/>
  <c r="T2841" i="1" s="1"/>
  <c r="T2842" i="1" s="1"/>
  <c r="T2843" i="1" s="1"/>
  <c r="T2844" i="1" s="1"/>
  <c r="T2845" i="1" s="1"/>
  <c r="T2846" i="1" s="1"/>
  <c r="T2847" i="1" s="1"/>
  <c r="T2848" i="1" s="1"/>
  <c r="T2849" i="1" s="1"/>
  <c r="T2850" i="1" s="1"/>
  <c r="T2851" i="1" s="1"/>
  <c r="T2852" i="1" s="1"/>
  <c r="T2853" i="1" s="1"/>
  <c r="T2854" i="1" s="1"/>
  <c r="T2855" i="1" s="1"/>
  <c r="T2856" i="1" s="1"/>
  <c r="T2857" i="1" s="1"/>
  <c r="T2858" i="1" s="1"/>
  <c r="T2859" i="1" s="1"/>
  <c r="T2860" i="1" s="1"/>
  <c r="T2861" i="1" s="1"/>
  <c r="T2862" i="1" s="1"/>
  <c r="T2863" i="1" s="1"/>
  <c r="T2864" i="1" s="1"/>
  <c r="T2865" i="1" s="1"/>
  <c r="T2866" i="1" s="1"/>
  <c r="T2867" i="1" s="1"/>
  <c r="T2868" i="1" s="1"/>
  <c r="T2869" i="1" s="1"/>
  <c r="T2870" i="1" s="1"/>
  <c r="T2871" i="1" s="1"/>
  <c r="T2872" i="1" s="1"/>
  <c r="T2873" i="1" s="1"/>
  <c r="T2874" i="1" s="1"/>
  <c r="T2875" i="1" s="1"/>
  <c r="T2876" i="1" s="1"/>
  <c r="T2877" i="1" s="1"/>
  <c r="T2878" i="1" s="1"/>
  <c r="T2879" i="1" s="1"/>
  <c r="T2880" i="1" s="1"/>
  <c r="T2881" i="1" s="1"/>
  <c r="T2882" i="1" s="1"/>
  <c r="T2883" i="1" s="1"/>
  <c r="T2884" i="1" s="1"/>
  <c r="T2885" i="1" s="1"/>
  <c r="T2886" i="1" s="1"/>
  <c r="T2887" i="1" s="1"/>
  <c r="T2888" i="1" s="1"/>
  <c r="T2889" i="1" s="1"/>
  <c r="T2890" i="1" s="1"/>
  <c r="T2891" i="1" s="1"/>
  <c r="T2892" i="1" s="1"/>
  <c r="T2893" i="1" s="1"/>
  <c r="T2894" i="1" s="1"/>
  <c r="T2895" i="1" s="1"/>
  <c r="T2896" i="1" s="1"/>
  <c r="T2897" i="1" s="1"/>
  <c r="T2898" i="1" s="1"/>
  <c r="T2899" i="1" s="1"/>
  <c r="T2900" i="1" s="1"/>
  <c r="T2901" i="1" s="1"/>
  <c r="T2902" i="1" s="1"/>
  <c r="T2903" i="1" s="1"/>
  <c r="T2904" i="1" s="1"/>
  <c r="T2905" i="1" s="1"/>
  <c r="T2906" i="1" s="1"/>
  <c r="T2907" i="1" s="1"/>
  <c r="T2908" i="1" s="1"/>
  <c r="T2909" i="1" s="1"/>
  <c r="T2910" i="1" s="1"/>
  <c r="T2911" i="1" s="1"/>
  <c r="T2912" i="1" s="1"/>
  <c r="T2913" i="1" s="1"/>
  <c r="T2914" i="1" s="1"/>
  <c r="T2915" i="1" s="1"/>
  <c r="T2916" i="1" s="1"/>
  <c r="T2917" i="1" s="1"/>
  <c r="T2918" i="1" s="1"/>
  <c r="T2919" i="1" s="1"/>
  <c r="T2920" i="1" s="1"/>
  <c r="T2921" i="1" s="1"/>
  <c r="T2922" i="1" s="1"/>
  <c r="T2923" i="1" s="1"/>
  <c r="T2924" i="1" s="1"/>
  <c r="T2925" i="1" s="1"/>
  <c r="T2926" i="1" s="1"/>
  <c r="T2927" i="1" s="1"/>
  <c r="T2928" i="1" s="1"/>
  <c r="T2929" i="1" s="1"/>
  <c r="T2930" i="1" s="1"/>
  <c r="T2931" i="1" s="1"/>
  <c r="T2932" i="1" s="1"/>
  <c r="T2933" i="1" s="1"/>
  <c r="T2934" i="1" s="1"/>
  <c r="T2935" i="1" s="1"/>
  <c r="T2936" i="1" s="1"/>
  <c r="T2937" i="1" s="1"/>
  <c r="T2938" i="1" s="1"/>
  <c r="T2939" i="1" s="1"/>
  <c r="T2940" i="1" s="1"/>
  <c r="T2941" i="1" s="1"/>
  <c r="T2942" i="1" s="1"/>
  <c r="T2943" i="1" s="1"/>
  <c r="T2944" i="1" s="1"/>
  <c r="T2945" i="1" s="1"/>
  <c r="T2946" i="1" s="1"/>
  <c r="T2947" i="1" s="1"/>
  <c r="T2948" i="1" s="1"/>
  <c r="T2949" i="1" s="1"/>
  <c r="T2950" i="1" s="1"/>
  <c r="T2951" i="1" s="1"/>
  <c r="T2952" i="1" s="1"/>
  <c r="T2953" i="1" s="1"/>
  <c r="T2954" i="1" s="1"/>
  <c r="T2955" i="1" s="1"/>
  <c r="T2956" i="1" s="1"/>
  <c r="T2957" i="1" s="1"/>
  <c r="T2958" i="1" s="1"/>
  <c r="T2959" i="1" s="1"/>
  <c r="T2960" i="1" s="1"/>
  <c r="T2961" i="1" s="1"/>
  <c r="T2962" i="1" s="1"/>
  <c r="T2963" i="1" s="1"/>
  <c r="T2964" i="1" s="1"/>
  <c r="T2965" i="1" s="1"/>
  <c r="T2966" i="1" s="1"/>
  <c r="T2967" i="1" s="1"/>
  <c r="T2968" i="1" s="1"/>
  <c r="T2969" i="1" s="1"/>
  <c r="T2970" i="1" s="1"/>
  <c r="T2971" i="1" s="1"/>
  <c r="T2972" i="1" s="1"/>
  <c r="T2973" i="1" s="1"/>
  <c r="T2974" i="1" s="1"/>
  <c r="T2975" i="1" s="1"/>
  <c r="T2976" i="1" s="1"/>
  <c r="T2977" i="1" s="1"/>
  <c r="T2978" i="1" s="1"/>
  <c r="T2979" i="1" s="1"/>
  <c r="T2980" i="1" s="1"/>
  <c r="T2981" i="1" s="1"/>
  <c r="T2982" i="1" s="1"/>
  <c r="T2983" i="1" s="1"/>
  <c r="T2984" i="1" s="1"/>
  <c r="T2985" i="1" s="1"/>
  <c r="T2986" i="1" s="1"/>
  <c r="T2987" i="1" s="1"/>
  <c r="T2988" i="1" s="1"/>
  <c r="T2989" i="1" s="1"/>
  <c r="T2990" i="1" s="1"/>
  <c r="T2991" i="1" s="1"/>
  <c r="T2992" i="1" s="1"/>
  <c r="T2993" i="1" s="1"/>
  <c r="T2994" i="1" s="1"/>
  <c r="T2995" i="1" s="1"/>
  <c r="T2996" i="1" s="1"/>
  <c r="T2997" i="1" s="1"/>
  <c r="T2998" i="1" s="1"/>
  <c r="T2999" i="1" s="1"/>
  <c r="T3000" i="1" s="1"/>
  <c r="T3001" i="1" s="1"/>
  <c r="T3002" i="1" s="1"/>
  <c r="T3003" i="1" s="1"/>
  <c r="T3004" i="1" s="1"/>
  <c r="T3005" i="1" s="1"/>
  <c r="T3006" i="1" s="1"/>
  <c r="T3007" i="1" s="1"/>
  <c r="T3008" i="1" s="1"/>
  <c r="T3009" i="1" s="1"/>
  <c r="T3010" i="1" s="1"/>
  <c r="T3011" i="1" s="1"/>
  <c r="T3012" i="1" s="1"/>
  <c r="T3013" i="1" s="1"/>
  <c r="T3014" i="1" s="1"/>
  <c r="T3015" i="1" s="1"/>
  <c r="T3016" i="1" s="1"/>
  <c r="T3017" i="1" s="1"/>
  <c r="T3018" i="1" s="1"/>
  <c r="T3019" i="1" s="1"/>
  <c r="T3020" i="1" s="1"/>
  <c r="T3021" i="1" s="1"/>
  <c r="T3022" i="1" s="1"/>
  <c r="T3023" i="1" s="1"/>
  <c r="T3024" i="1" s="1"/>
  <c r="T3025" i="1" s="1"/>
  <c r="T3026" i="1" s="1"/>
  <c r="T3027" i="1" s="1"/>
  <c r="T3028" i="1" s="1"/>
  <c r="T3029" i="1" s="1"/>
  <c r="T3030" i="1" s="1"/>
  <c r="T3031" i="1" s="1"/>
  <c r="T3032" i="1" s="1"/>
  <c r="T3033" i="1" s="1"/>
  <c r="T3034" i="1" s="1"/>
  <c r="T3035" i="1" s="1"/>
  <c r="T3036" i="1" s="1"/>
  <c r="T3037" i="1" s="1"/>
  <c r="T3038" i="1" s="1"/>
  <c r="T3039" i="1" s="1"/>
  <c r="T3040" i="1" s="1"/>
  <c r="T3041" i="1" s="1"/>
  <c r="T3042" i="1" s="1"/>
  <c r="T3043" i="1" s="1"/>
  <c r="T3044" i="1" s="1"/>
  <c r="T3045" i="1" s="1"/>
  <c r="T3046" i="1" s="1"/>
  <c r="T3047" i="1" s="1"/>
  <c r="T3048" i="1" s="1"/>
  <c r="T3049" i="1" s="1"/>
  <c r="T3050" i="1" s="1"/>
  <c r="T3051" i="1" s="1"/>
  <c r="T3052" i="1" s="1"/>
  <c r="T3053" i="1" s="1"/>
  <c r="T3054" i="1" s="1"/>
  <c r="T3055" i="1" s="1"/>
  <c r="T3056" i="1" s="1"/>
  <c r="T3057" i="1" s="1"/>
  <c r="T3058" i="1" s="1"/>
  <c r="T3059" i="1" s="1"/>
  <c r="T3060" i="1" s="1"/>
  <c r="T3061" i="1" s="1"/>
  <c r="T3062" i="1" s="1"/>
  <c r="T3063" i="1" s="1"/>
  <c r="T3064" i="1" s="1"/>
  <c r="T3065" i="1" s="1"/>
  <c r="T3066" i="1" s="1"/>
  <c r="T3067" i="1" s="1"/>
  <c r="T3068" i="1" s="1"/>
  <c r="T3069" i="1" s="1"/>
  <c r="T3070" i="1" s="1"/>
  <c r="T3071" i="1" s="1"/>
  <c r="T3072" i="1" s="1"/>
  <c r="T3073" i="1" s="1"/>
  <c r="T3074" i="1" s="1"/>
  <c r="T3075" i="1" s="1"/>
  <c r="T3076" i="1" s="1"/>
  <c r="T3077" i="1" s="1"/>
  <c r="T3078" i="1" s="1"/>
  <c r="T3079" i="1" s="1"/>
  <c r="T3080" i="1" s="1"/>
  <c r="T3081" i="1" s="1"/>
  <c r="T3082" i="1" s="1"/>
  <c r="T3083" i="1" s="1"/>
  <c r="T3084" i="1" s="1"/>
  <c r="T3085" i="1" s="1"/>
  <c r="T3086" i="1" s="1"/>
  <c r="T3087" i="1" s="1"/>
  <c r="T3088" i="1" s="1"/>
  <c r="T3089" i="1" s="1"/>
  <c r="T3090" i="1" s="1"/>
  <c r="T3091" i="1" s="1"/>
  <c r="T3092" i="1" s="1"/>
  <c r="T3093" i="1" s="1"/>
  <c r="T3094" i="1" s="1"/>
  <c r="T3095" i="1" s="1"/>
  <c r="T3096" i="1" s="1"/>
  <c r="T3097" i="1" s="1"/>
  <c r="T3098" i="1" s="1"/>
  <c r="T3099" i="1" s="1"/>
  <c r="T3100" i="1" s="1"/>
  <c r="T3101" i="1" s="1"/>
  <c r="T3102" i="1" s="1"/>
  <c r="T3103" i="1" s="1"/>
  <c r="T3104" i="1" s="1"/>
  <c r="T3105" i="1" s="1"/>
  <c r="T3106" i="1" s="1"/>
  <c r="T3107" i="1" s="1"/>
  <c r="T3108" i="1" s="1"/>
  <c r="T3109" i="1" s="1"/>
  <c r="T3110" i="1" s="1"/>
  <c r="T3111" i="1" s="1"/>
  <c r="T3112" i="1" s="1"/>
  <c r="T3113" i="1" s="1"/>
  <c r="T3114" i="1" s="1"/>
  <c r="T3115" i="1" s="1"/>
  <c r="T3116" i="1" s="1"/>
  <c r="T3117" i="1" s="1"/>
  <c r="T3118" i="1" s="1"/>
  <c r="T3119" i="1" s="1"/>
  <c r="T3120" i="1" s="1"/>
  <c r="T3121" i="1" s="1"/>
  <c r="T3122" i="1" s="1"/>
  <c r="T3123" i="1" s="1"/>
  <c r="T3124" i="1" s="1"/>
  <c r="T3125" i="1" s="1"/>
  <c r="T3126" i="1" s="1"/>
  <c r="T3127" i="1" s="1"/>
  <c r="T3128" i="1" s="1"/>
  <c r="T3129" i="1" s="1"/>
  <c r="T3130" i="1" s="1"/>
  <c r="T3131" i="1" s="1"/>
  <c r="T3132" i="1" s="1"/>
  <c r="T3133" i="1" s="1"/>
  <c r="T3134" i="1" s="1"/>
  <c r="T3135" i="1" s="1"/>
  <c r="T3136" i="1" s="1"/>
  <c r="T3137" i="1" s="1"/>
  <c r="T3138" i="1" s="1"/>
  <c r="T3139" i="1" s="1"/>
  <c r="T3140" i="1" s="1"/>
  <c r="T3141" i="1" s="1"/>
  <c r="T3142" i="1" s="1"/>
  <c r="T3143" i="1" s="1"/>
  <c r="T3144" i="1" s="1"/>
  <c r="T3145" i="1" s="1"/>
  <c r="T3146" i="1" s="1"/>
  <c r="T3147" i="1" s="1"/>
  <c r="T3148" i="1" s="1"/>
  <c r="T3149" i="1" s="1"/>
  <c r="T3150" i="1" s="1"/>
  <c r="T3151" i="1" s="1"/>
  <c r="T3152" i="1" s="1"/>
  <c r="T3153" i="1" s="1"/>
  <c r="T3154" i="1" s="1"/>
  <c r="T3155" i="1" s="1"/>
  <c r="T3156" i="1" s="1"/>
  <c r="T3157" i="1" s="1"/>
  <c r="T3158" i="1" s="1"/>
  <c r="T3159" i="1" s="1"/>
  <c r="T3160" i="1" s="1"/>
  <c r="T3161" i="1" s="1"/>
  <c r="T3162" i="1" s="1"/>
  <c r="T3163" i="1" s="1"/>
  <c r="T3164" i="1" s="1"/>
  <c r="T3165" i="1" s="1"/>
  <c r="T3166" i="1" s="1"/>
  <c r="T3167" i="1" s="1"/>
  <c r="T3168" i="1" s="1"/>
  <c r="T3169" i="1" s="1"/>
  <c r="T3170" i="1" s="1"/>
  <c r="T3171" i="1" s="1"/>
  <c r="T3172" i="1" s="1"/>
  <c r="T3173" i="1" s="1"/>
  <c r="T3174" i="1" s="1"/>
  <c r="T3175" i="1" s="1"/>
  <c r="T3176" i="1" s="1"/>
  <c r="T3177" i="1" s="1"/>
  <c r="T3178" i="1" s="1"/>
  <c r="T3179" i="1" s="1"/>
  <c r="T3180" i="1" s="1"/>
  <c r="T3181" i="1" s="1"/>
  <c r="T3182" i="1" s="1"/>
  <c r="T3183" i="1" s="1"/>
  <c r="T3184" i="1" s="1"/>
  <c r="T3185" i="1" s="1"/>
  <c r="T3186" i="1" s="1"/>
  <c r="T3187" i="1" s="1"/>
  <c r="T3188" i="1" s="1"/>
  <c r="T3189" i="1" s="1"/>
  <c r="T3190" i="1" s="1"/>
  <c r="T3191" i="1" s="1"/>
  <c r="T3192" i="1" s="1"/>
  <c r="T3193" i="1" s="1"/>
  <c r="T3194" i="1" s="1"/>
  <c r="T3195" i="1" s="1"/>
  <c r="T3196" i="1" s="1"/>
  <c r="T3197" i="1" s="1"/>
  <c r="T3198" i="1" s="1"/>
  <c r="T3199" i="1" s="1"/>
  <c r="T3200" i="1" s="1"/>
  <c r="T3201" i="1" s="1"/>
  <c r="T3202" i="1" s="1"/>
  <c r="T3203" i="1" s="1"/>
  <c r="T3204" i="1" s="1"/>
  <c r="T3205" i="1" s="1"/>
  <c r="T3206" i="1" s="1"/>
  <c r="T3207" i="1" s="1"/>
  <c r="T3208" i="1" s="1"/>
  <c r="T3209" i="1" s="1"/>
  <c r="T3210" i="1" s="1"/>
  <c r="T3211" i="1" s="1"/>
  <c r="T3212" i="1" s="1"/>
  <c r="T3213" i="1" s="1"/>
  <c r="T3214" i="1" s="1"/>
  <c r="T3215" i="1" s="1"/>
  <c r="T3216" i="1" s="1"/>
  <c r="T3217" i="1" s="1"/>
  <c r="T3218" i="1" s="1"/>
  <c r="T3219" i="1" s="1"/>
  <c r="T3220" i="1" s="1"/>
  <c r="T3221" i="1" s="1"/>
  <c r="T3222" i="1" s="1"/>
  <c r="T3223" i="1" s="1"/>
  <c r="T3224" i="1" s="1"/>
  <c r="T3225" i="1" s="1"/>
  <c r="T3226" i="1" s="1"/>
  <c r="T3227" i="1" s="1"/>
  <c r="T3228" i="1" s="1"/>
  <c r="T3229" i="1" s="1"/>
  <c r="T3230" i="1" s="1"/>
  <c r="T3231" i="1" s="1"/>
  <c r="T3232" i="1" s="1"/>
  <c r="T3233" i="1" s="1"/>
  <c r="T3234" i="1" s="1"/>
  <c r="T3235" i="1" s="1"/>
  <c r="T3236" i="1" s="1"/>
  <c r="T3237" i="1" s="1"/>
  <c r="T3238" i="1" s="1"/>
  <c r="T3239" i="1" s="1"/>
  <c r="T3240" i="1" s="1"/>
  <c r="T3241" i="1" s="1"/>
  <c r="T3242" i="1" s="1"/>
  <c r="T3243" i="1" s="1"/>
  <c r="T3244" i="1" s="1"/>
  <c r="T3245" i="1" s="1"/>
  <c r="T3246" i="1" s="1"/>
  <c r="T3247" i="1" s="1"/>
  <c r="T3248" i="1" s="1"/>
  <c r="T3249" i="1" s="1"/>
  <c r="T3250" i="1" s="1"/>
  <c r="T3251" i="1" s="1"/>
  <c r="T3252" i="1" s="1"/>
  <c r="T3253" i="1" s="1"/>
  <c r="T3254" i="1" s="1"/>
  <c r="T3255" i="1" s="1"/>
  <c r="T3256" i="1" s="1"/>
  <c r="T3257" i="1" s="1"/>
  <c r="T3258" i="1" s="1"/>
  <c r="T3259" i="1" s="1"/>
  <c r="T3260" i="1" s="1"/>
  <c r="T3261" i="1" s="1"/>
  <c r="T3262" i="1" s="1"/>
  <c r="T3263" i="1" s="1"/>
  <c r="T3264" i="1" s="1"/>
  <c r="T3265" i="1" s="1"/>
  <c r="T3266" i="1" s="1"/>
  <c r="T3267" i="1" s="1"/>
  <c r="T3268" i="1" s="1"/>
  <c r="T3269" i="1" s="1"/>
  <c r="T3270" i="1" s="1"/>
  <c r="T3271" i="1" s="1"/>
  <c r="T3272" i="1" s="1"/>
  <c r="T3273" i="1" s="1"/>
  <c r="T3274" i="1" s="1"/>
  <c r="T3275" i="1" s="1"/>
  <c r="T3276" i="1" s="1"/>
  <c r="T3277" i="1" s="1"/>
  <c r="T3278" i="1" s="1"/>
  <c r="T3279" i="1" s="1"/>
  <c r="T3280" i="1" s="1"/>
  <c r="T3281" i="1" s="1"/>
  <c r="T3282" i="1" s="1"/>
  <c r="T3283" i="1" s="1"/>
  <c r="T3284" i="1" s="1"/>
  <c r="T3285" i="1" s="1"/>
  <c r="T3286" i="1" s="1"/>
  <c r="T3287" i="1" s="1"/>
  <c r="T3288" i="1" s="1"/>
  <c r="T3289" i="1" s="1"/>
  <c r="T3290" i="1" s="1"/>
  <c r="T3291" i="1" s="1"/>
  <c r="T3292" i="1" s="1"/>
  <c r="T3293" i="1" s="1"/>
  <c r="T3294" i="1" s="1"/>
  <c r="T3295" i="1" s="1"/>
  <c r="T3296" i="1" s="1"/>
  <c r="T3297" i="1" s="1"/>
  <c r="T3298" i="1" s="1"/>
  <c r="T3299" i="1" s="1"/>
  <c r="T3300" i="1" s="1"/>
  <c r="T3301" i="1" s="1"/>
  <c r="T3302" i="1" s="1"/>
  <c r="T3303" i="1" s="1"/>
  <c r="T3304" i="1" s="1"/>
  <c r="T3305" i="1" s="1"/>
  <c r="T3306" i="1" s="1"/>
  <c r="T3307" i="1" s="1"/>
  <c r="T3308" i="1" s="1"/>
  <c r="T3309" i="1" s="1"/>
  <c r="T3310" i="1" s="1"/>
  <c r="T3311" i="1" s="1"/>
  <c r="T3312" i="1" s="1"/>
  <c r="T3313" i="1" s="1"/>
  <c r="T3314" i="1" s="1"/>
  <c r="T3315" i="1" s="1"/>
  <c r="T3316" i="1" s="1"/>
  <c r="T3317" i="1" s="1"/>
  <c r="T3318" i="1" s="1"/>
  <c r="T3319" i="1" s="1"/>
  <c r="T3320" i="1" s="1"/>
  <c r="T3321" i="1" s="1"/>
  <c r="T3322" i="1" s="1"/>
  <c r="T3323" i="1" s="1"/>
  <c r="T3324" i="1" s="1"/>
  <c r="T3325" i="1" s="1"/>
  <c r="T3326" i="1" s="1"/>
  <c r="T3327" i="1" s="1"/>
  <c r="T3328" i="1" s="1"/>
  <c r="T3329" i="1" s="1"/>
  <c r="T3330" i="1" s="1"/>
  <c r="T3331" i="1" s="1"/>
  <c r="T3332" i="1" s="1"/>
  <c r="T3333" i="1" s="1"/>
  <c r="T3334" i="1" s="1"/>
  <c r="T3335" i="1" s="1"/>
  <c r="T3336" i="1" s="1"/>
  <c r="T3337" i="1" s="1"/>
  <c r="T3338" i="1" s="1"/>
  <c r="T3339" i="1" s="1"/>
  <c r="T3340" i="1" s="1"/>
  <c r="T3341" i="1" s="1"/>
  <c r="T3342" i="1" s="1"/>
  <c r="T3343" i="1" s="1"/>
  <c r="T3344" i="1" s="1"/>
  <c r="T3345" i="1" s="1"/>
  <c r="T3346" i="1" s="1"/>
  <c r="T3347" i="1" s="1"/>
  <c r="T3348" i="1" s="1"/>
  <c r="T3349" i="1" s="1"/>
  <c r="T3350" i="1" s="1"/>
  <c r="T3351" i="1" s="1"/>
  <c r="T3352" i="1" s="1"/>
  <c r="T3353" i="1" s="1"/>
  <c r="T3354" i="1" s="1"/>
  <c r="T3355" i="1" s="1"/>
  <c r="T3356" i="1" s="1"/>
  <c r="T3357" i="1" s="1"/>
  <c r="T3358" i="1" s="1"/>
  <c r="T3359" i="1" s="1"/>
  <c r="T3360" i="1" s="1"/>
  <c r="T3361" i="1" s="1"/>
  <c r="T3362" i="1" s="1"/>
  <c r="T3363" i="1" s="1"/>
  <c r="T3364" i="1" s="1"/>
  <c r="T3365" i="1" s="1"/>
  <c r="T3366" i="1" s="1"/>
  <c r="T3367" i="1" s="1"/>
  <c r="T3368" i="1" s="1"/>
  <c r="T3369" i="1" s="1"/>
  <c r="T3370" i="1" s="1"/>
  <c r="T3371" i="1" s="1"/>
  <c r="T3372" i="1" s="1"/>
  <c r="T3373" i="1" s="1"/>
  <c r="T3374" i="1" s="1"/>
  <c r="T3375" i="1" s="1"/>
  <c r="T3376" i="1" s="1"/>
  <c r="T3377" i="1" s="1"/>
  <c r="T3378" i="1" s="1"/>
  <c r="T3379" i="1" s="1"/>
  <c r="T3380" i="1" s="1"/>
  <c r="T3381" i="1" s="1"/>
  <c r="T3382" i="1" s="1"/>
  <c r="T3383" i="1" s="1"/>
  <c r="T3384" i="1" s="1"/>
  <c r="T3385" i="1" s="1"/>
  <c r="T3386" i="1" s="1"/>
  <c r="T3387" i="1" s="1"/>
  <c r="T3388" i="1" s="1"/>
  <c r="T3389" i="1" s="1"/>
  <c r="T3390" i="1" s="1"/>
  <c r="T3391" i="1" s="1"/>
  <c r="T3392" i="1" s="1"/>
  <c r="T3393" i="1" s="1"/>
  <c r="T3394" i="1" s="1"/>
  <c r="T3395" i="1" s="1"/>
  <c r="T3396" i="1" s="1"/>
  <c r="T3397" i="1" s="1"/>
  <c r="T3398" i="1" s="1"/>
  <c r="T3399" i="1" s="1"/>
  <c r="T3400" i="1" s="1"/>
  <c r="T3401" i="1" s="1"/>
  <c r="T3402" i="1" s="1"/>
  <c r="T3403" i="1" s="1"/>
  <c r="T3404" i="1" s="1"/>
  <c r="T3405" i="1" s="1"/>
  <c r="T3406" i="1" s="1"/>
  <c r="T3407" i="1" s="1"/>
  <c r="T3408" i="1" s="1"/>
  <c r="T3409" i="1" s="1"/>
  <c r="T3410" i="1" s="1"/>
  <c r="T3411" i="1" s="1"/>
  <c r="T3412" i="1" s="1"/>
  <c r="T3413" i="1" s="1"/>
  <c r="T3414" i="1" s="1"/>
  <c r="T3415" i="1" s="1"/>
  <c r="T3416" i="1" s="1"/>
  <c r="T3417" i="1" s="1"/>
  <c r="T3418" i="1" s="1"/>
  <c r="T3419" i="1" s="1"/>
  <c r="T3420" i="1" s="1"/>
  <c r="T3421" i="1" s="1"/>
  <c r="T3422" i="1" s="1"/>
  <c r="T3423" i="1" s="1"/>
  <c r="T3424" i="1" s="1"/>
  <c r="T3425" i="1" s="1"/>
  <c r="T3426" i="1" s="1"/>
  <c r="T3427" i="1" s="1"/>
  <c r="T3428" i="1" s="1"/>
  <c r="T3429" i="1" s="1"/>
  <c r="T3430" i="1" s="1"/>
  <c r="T3431" i="1" s="1"/>
  <c r="T3432" i="1" s="1"/>
  <c r="T3433" i="1" s="1"/>
  <c r="T3434" i="1" s="1"/>
  <c r="T3435" i="1" s="1"/>
  <c r="T3436" i="1" s="1"/>
  <c r="T3437" i="1" s="1"/>
  <c r="T3438" i="1" s="1"/>
  <c r="T3439" i="1" s="1"/>
  <c r="T3440" i="1" s="1"/>
  <c r="T3441" i="1" s="1"/>
  <c r="T3442" i="1" s="1"/>
  <c r="T3443" i="1" s="1"/>
  <c r="T3444" i="1" s="1"/>
  <c r="T3445" i="1" s="1"/>
  <c r="T3446" i="1" s="1"/>
  <c r="T3447" i="1" s="1"/>
  <c r="T3448" i="1" s="1"/>
  <c r="T3449" i="1" s="1"/>
  <c r="T3450" i="1" s="1"/>
  <c r="T3451" i="1" s="1"/>
  <c r="T3452" i="1" s="1"/>
  <c r="T3453" i="1" s="1"/>
  <c r="T3454" i="1" s="1"/>
  <c r="T3455" i="1" s="1"/>
  <c r="T3456" i="1" s="1"/>
  <c r="T3457" i="1" s="1"/>
  <c r="T3458" i="1" s="1"/>
  <c r="T3459" i="1" s="1"/>
  <c r="T3460" i="1" s="1"/>
  <c r="T3461" i="1" s="1"/>
  <c r="T3462" i="1" s="1"/>
  <c r="T3463" i="1" s="1"/>
  <c r="T3464" i="1" s="1"/>
  <c r="T3465" i="1" s="1"/>
  <c r="T3466" i="1" s="1"/>
  <c r="T3467" i="1" s="1"/>
  <c r="T3468" i="1" s="1"/>
  <c r="T3469" i="1" s="1"/>
  <c r="T3470" i="1" s="1"/>
  <c r="T3471" i="1" s="1"/>
  <c r="T3472" i="1" s="1"/>
  <c r="T3473" i="1" s="1"/>
  <c r="T3474" i="1" s="1"/>
  <c r="T3475" i="1" s="1"/>
  <c r="T3476" i="1" s="1"/>
  <c r="T3477" i="1" s="1"/>
  <c r="T3478" i="1" s="1"/>
  <c r="T3479" i="1" s="1"/>
  <c r="T3480" i="1" s="1"/>
  <c r="T3481" i="1" s="1"/>
  <c r="T3482" i="1" s="1"/>
  <c r="T3483" i="1" s="1"/>
  <c r="T3484" i="1" s="1"/>
  <c r="T3485" i="1" s="1"/>
  <c r="T3486" i="1" s="1"/>
  <c r="T3487" i="1" s="1"/>
  <c r="T3488" i="1" s="1"/>
  <c r="T3489" i="1" s="1"/>
  <c r="T3490" i="1" s="1"/>
  <c r="T3491" i="1" s="1"/>
  <c r="T3492" i="1" s="1"/>
  <c r="T3493" i="1" s="1"/>
  <c r="T3494" i="1" s="1"/>
  <c r="T3495" i="1" s="1"/>
  <c r="T3496" i="1" s="1"/>
  <c r="T3497" i="1" s="1"/>
  <c r="T3498" i="1" s="1"/>
  <c r="T3499" i="1" s="1"/>
  <c r="T3500" i="1" s="1"/>
  <c r="T3501" i="1" s="1"/>
  <c r="T3502" i="1" s="1"/>
  <c r="T3503" i="1" s="1"/>
  <c r="T3504" i="1" s="1"/>
  <c r="T3505" i="1" s="1"/>
  <c r="T3506" i="1" s="1"/>
  <c r="T3507" i="1" s="1"/>
  <c r="T3508" i="1" s="1"/>
  <c r="T3509" i="1" s="1"/>
  <c r="T3510" i="1" s="1"/>
  <c r="T3511" i="1" s="1"/>
  <c r="T3512" i="1" s="1"/>
  <c r="T3513" i="1" s="1"/>
  <c r="T3514" i="1" s="1"/>
  <c r="T3515" i="1" s="1"/>
  <c r="T3516" i="1" s="1"/>
  <c r="T3517" i="1" s="1"/>
  <c r="T3518" i="1" s="1"/>
  <c r="T3519" i="1" s="1"/>
  <c r="T3520" i="1" s="1"/>
  <c r="T3521" i="1" s="1"/>
  <c r="T3522" i="1" s="1"/>
  <c r="T3523" i="1" s="1"/>
  <c r="T3524" i="1" s="1"/>
  <c r="T3525" i="1" s="1"/>
  <c r="T3526" i="1" s="1"/>
  <c r="T3527" i="1" s="1"/>
  <c r="T3528" i="1" s="1"/>
  <c r="T3529" i="1" s="1"/>
  <c r="T3530" i="1" s="1"/>
  <c r="T3531" i="1" s="1"/>
  <c r="T3532" i="1" s="1"/>
  <c r="T3533" i="1" s="1"/>
  <c r="T3534" i="1" s="1"/>
  <c r="T3535" i="1" s="1"/>
  <c r="T3536" i="1" s="1"/>
  <c r="T3537" i="1" s="1"/>
  <c r="T3538" i="1" s="1"/>
  <c r="T3539" i="1" s="1"/>
  <c r="T3540" i="1" s="1"/>
  <c r="T3541" i="1" s="1"/>
  <c r="T3542" i="1" s="1"/>
  <c r="T3543" i="1" s="1"/>
  <c r="T3544" i="1" s="1"/>
  <c r="T3545" i="1" s="1"/>
  <c r="T3546" i="1" s="1"/>
  <c r="T3547" i="1" s="1"/>
  <c r="T3548" i="1" s="1"/>
  <c r="T3549" i="1" s="1"/>
  <c r="T3550" i="1" s="1"/>
  <c r="T3551" i="1" s="1"/>
  <c r="T3552" i="1" s="1"/>
  <c r="T3553" i="1" s="1"/>
  <c r="T3554" i="1" s="1"/>
  <c r="T3555" i="1" s="1"/>
  <c r="T3556" i="1" s="1"/>
  <c r="T3557" i="1" s="1"/>
  <c r="T3558" i="1" s="1"/>
  <c r="T3559" i="1" s="1"/>
  <c r="T3560" i="1" s="1"/>
  <c r="T3561" i="1" s="1"/>
  <c r="T3562" i="1" s="1"/>
  <c r="T3563" i="1" s="1"/>
  <c r="T3564" i="1" s="1"/>
  <c r="T3565" i="1" s="1"/>
  <c r="T3566" i="1" s="1"/>
  <c r="T3567" i="1" s="1"/>
  <c r="T3568" i="1" s="1"/>
  <c r="T3569" i="1" s="1"/>
  <c r="T3570" i="1" s="1"/>
  <c r="T3571" i="1" s="1"/>
  <c r="T3572" i="1" s="1"/>
  <c r="T3573" i="1" s="1"/>
  <c r="T3574" i="1" s="1"/>
  <c r="T3575" i="1" s="1"/>
  <c r="T3576" i="1" s="1"/>
  <c r="T3577" i="1" s="1"/>
  <c r="T3578" i="1" s="1"/>
  <c r="T3579" i="1" s="1"/>
  <c r="T3580" i="1" s="1"/>
  <c r="T3581" i="1" s="1"/>
  <c r="T3582" i="1" s="1"/>
  <c r="T3583" i="1" s="1"/>
  <c r="T3584" i="1" s="1"/>
  <c r="T3585" i="1" s="1"/>
  <c r="T3586" i="1" s="1"/>
  <c r="T3587" i="1" s="1"/>
  <c r="T3588" i="1" s="1"/>
  <c r="T3589" i="1" s="1"/>
  <c r="T3590" i="1" s="1"/>
  <c r="T3591" i="1" s="1"/>
  <c r="T3592" i="1" s="1"/>
  <c r="T3593" i="1" s="1"/>
  <c r="T3594" i="1" s="1"/>
  <c r="T3595" i="1" s="1"/>
  <c r="T3596" i="1" s="1"/>
  <c r="T3597" i="1" s="1"/>
  <c r="T3598" i="1" s="1"/>
  <c r="T3599" i="1" s="1"/>
  <c r="T3600" i="1" s="1"/>
  <c r="T3601" i="1" s="1"/>
  <c r="T3602" i="1" s="1"/>
  <c r="T3603" i="1" s="1"/>
  <c r="T3604" i="1" s="1"/>
  <c r="T3605" i="1" s="1"/>
  <c r="T3606" i="1" s="1"/>
  <c r="T3607" i="1" s="1"/>
  <c r="T3608" i="1" s="1"/>
  <c r="T3609" i="1" s="1"/>
  <c r="T3610" i="1" s="1"/>
  <c r="T3611" i="1" s="1"/>
  <c r="T3612" i="1" s="1"/>
  <c r="T3613" i="1" s="1"/>
  <c r="T3614" i="1" s="1"/>
  <c r="T3615" i="1" s="1"/>
  <c r="T3616" i="1" s="1"/>
  <c r="T3617" i="1" s="1"/>
  <c r="T3618" i="1" s="1"/>
  <c r="T3619" i="1" s="1"/>
  <c r="T3620" i="1" s="1"/>
  <c r="T3621" i="1" s="1"/>
  <c r="T3622" i="1" s="1"/>
  <c r="T3623" i="1" s="1"/>
  <c r="T3624" i="1" s="1"/>
  <c r="T3625" i="1" s="1"/>
  <c r="T3626" i="1" s="1"/>
  <c r="T3627" i="1" s="1"/>
  <c r="T3628" i="1" s="1"/>
  <c r="T3629" i="1" s="1"/>
  <c r="T3630" i="1" s="1"/>
  <c r="T3631" i="1" s="1"/>
  <c r="T3632" i="1" s="1"/>
  <c r="T3633" i="1" s="1"/>
  <c r="T3634" i="1" s="1"/>
  <c r="T3635" i="1" s="1"/>
  <c r="T3636" i="1" s="1"/>
  <c r="T3637" i="1" s="1"/>
  <c r="T3638" i="1" s="1"/>
  <c r="T3639" i="1" s="1"/>
  <c r="T3640" i="1" s="1"/>
  <c r="T3641" i="1" s="1"/>
  <c r="T3642" i="1" s="1"/>
  <c r="T3643" i="1" s="1"/>
  <c r="T3644" i="1" s="1"/>
  <c r="T3645" i="1" s="1"/>
  <c r="T3646" i="1" s="1"/>
  <c r="T3647" i="1" s="1"/>
  <c r="T3648" i="1" s="1"/>
  <c r="T3649" i="1" s="1"/>
  <c r="T3650" i="1" s="1"/>
  <c r="T3651" i="1" s="1"/>
  <c r="T3652" i="1" s="1"/>
  <c r="T3653" i="1" s="1"/>
  <c r="T3654" i="1" s="1"/>
  <c r="T3655" i="1" s="1"/>
  <c r="T3656" i="1" s="1"/>
  <c r="T3657" i="1" s="1"/>
  <c r="T3658" i="1" s="1"/>
  <c r="T3659" i="1" s="1"/>
  <c r="T3660" i="1" s="1"/>
  <c r="T3661" i="1" s="1"/>
  <c r="T3662" i="1" s="1"/>
  <c r="T3663" i="1" s="1"/>
  <c r="T3664" i="1" s="1"/>
  <c r="T3665" i="1" s="1"/>
  <c r="T3666" i="1" s="1"/>
  <c r="T3667" i="1" s="1"/>
  <c r="T3668" i="1" s="1"/>
  <c r="T3669" i="1" s="1"/>
  <c r="T3670" i="1" s="1"/>
  <c r="T3671" i="1" s="1"/>
  <c r="T3672" i="1" s="1"/>
  <c r="T3673" i="1" s="1"/>
  <c r="T3674" i="1" s="1"/>
  <c r="T3675" i="1" s="1"/>
  <c r="T3676" i="1" s="1"/>
  <c r="T3677" i="1" s="1"/>
  <c r="T3678" i="1" s="1"/>
  <c r="T3679" i="1" s="1"/>
  <c r="T3680" i="1" s="1"/>
  <c r="T3681" i="1" s="1"/>
  <c r="T3682" i="1" s="1"/>
  <c r="T3683" i="1" s="1"/>
  <c r="T3684" i="1" s="1"/>
  <c r="T3685" i="1" s="1"/>
  <c r="T3686" i="1" s="1"/>
  <c r="T3687" i="1" s="1"/>
  <c r="T3688" i="1" s="1"/>
  <c r="T3689" i="1" s="1"/>
  <c r="T3690" i="1" s="1"/>
  <c r="T3691" i="1" s="1"/>
  <c r="T3692" i="1" s="1"/>
  <c r="T3693" i="1" s="1"/>
  <c r="T3694" i="1" s="1"/>
  <c r="T3695" i="1" s="1"/>
  <c r="T3696" i="1" s="1"/>
  <c r="T3697" i="1" s="1"/>
  <c r="T3698" i="1" s="1"/>
  <c r="T3699" i="1" s="1"/>
  <c r="T3700" i="1" s="1"/>
  <c r="T3701" i="1" s="1"/>
  <c r="T3702" i="1" s="1"/>
  <c r="T3703" i="1" s="1"/>
  <c r="T3704" i="1" s="1"/>
  <c r="T3705" i="1" s="1"/>
  <c r="T3706" i="1" s="1"/>
  <c r="T3707" i="1" s="1"/>
  <c r="T3708" i="1" s="1"/>
  <c r="T3709" i="1" s="1"/>
  <c r="T3710" i="1" s="1"/>
  <c r="T3711" i="1" s="1"/>
  <c r="T3712" i="1" s="1"/>
  <c r="T3713" i="1" s="1"/>
  <c r="T3714" i="1" s="1"/>
  <c r="T3715" i="1" s="1"/>
  <c r="T3716" i="1" s="1"/>
  <c r="T3717" i="1" s="1"/>
  <c r="T3718" i="1" s="1"/>
  <c r="T3719" i="1" s="1"/>
  <c r="T3720" i="1" s="1"/>
  <c r="T3721" i="1" s="1"/>
  <c r="T3722" i="1" s="1"/>
  <c r="T3723" i="1" s="1"/>
  <c r="T3724" i="1" s="1"/>
  <c r="T3725" i="1" s="1"/>
  <c r="T3726" i="1" s="1"/>
  <c r="T3727" i="1" s="1"/>
  <c r="T3728" i="1" s="1"/>
  <c r="T3729" i="1" s="1"/>
  <c r="T3730" i="1" s="1"/>
  <c r="T3731" i="1" s="1"/>
  <c r="T3732" i="1" s="1"/>
  <c r="T3733" i="1" s="1"/>
  <c r="T3734" i="1" s="1"/>
  <c r="T3735" i="1" s="1"/>
  <c r="T3736" i="1" s="1"/>
  <c r="T3737" i="1" s="1"/>
  <c r="T3738" i="1" s="1"/>
  <c r="T3739" i="1" s="1"/>
  <c r="T3740" i="1" s="1"/>
  <c r="T3741" i="1" s="1"/>
  <c r="T3742" i="1" s="1"/>
  <c r="T3743" i="1" s="1"/>
  <c r="T3744" i="1" s="1"/>
  <c r="T3745" i="1" s="1"/>
  <c r="T3746" i="1" s="1"/>
  <c r="T3747" i="1" s="1"/>
  <c r="T3748" i="1" s="1"/>
  <c r="T3749" i="1" s="1"/>
  <c r="T3750" i="1" s="1"/>
  <c r="T3751" i="1" s="1"/>
  <c r="T3752" i="1" s="1"/>
  <c r="T3753" i="1" s="1"/>
  <c r="T3754" i="1" s="1"/>
  <c r="T3755" i="1" s="1"/>
  <c r="T3756" i="1" s="1"/>
  <c r="T3757" i="1" s="1"/>
  <c r="T3758" i="1" s="1"/>
  <c r="T3759" i="1" s="1"/>
  <c r="T3760" i="1" s="1"/>
  <c r="T3761" i="1" s="1"/>
  <c r="T3762" i="1" s="1"/>
  <c r="T3763" i="1" s="1"/>
  <c r="T3764" i="1" s="1"/>
  <c r="T3765" i="1" s="1"/>
  <c r="T3766" i="1" s="1"/>
  <c r="T3767" i="1" s="1"/>
  <c r="T3768" i="1" s="1"/>
  <c r="T3769" i="1" s="1"/>
  <c r="T3770" i="1" s="1"/>
  <c r="T3771" i="1" s="1"/>
  <c r="T3772" i="1" s="1"/>
  <c r="T3773" i="1" s="1"/>
  <c r="T3774" i="1" s="1"/>
  <c r="T3775" i="1" s="1"/>
  <c r="T3776" i="1" s="1"/>
  <c r="T3777" i="1" s="1"/>
  <c r="T3778" i="1" s="1"/>
  <c r="T3779" i="1" s="1"/>
  <c r="T3780" i="1" s="1"/>
  <c r="T3781" i="1" s="1"/>
  <c r="T3782" i="1" s="1"/>
  <c r="T3783" i="1" s="1"/>
  <c r="T3784" i="1" s="1"/>
  <c r="T3785" i="1" s="1"/>
  <c r="T3786" i="1" s="1"/>
  <c r="T3787" i="1" s="1"/>
  <c r="T3788" i="1" s="1"/>
  <c r="T3789" i="1" s="1"/>
  <c r="T3790" i="1" s="1"/>
  <c r="T3791" i="1" s="1"/>
  <c r="T3792" i="1" s="1"/>
  <c r="T3793" i="1" s="1"/>
  <c r="T3794" i="1" s="1"/>
  <c r="T3795" i="1" s="1"/>
  <c r="T3796" i="1" s="1"/>
  <c r="T3797" i="1" s="1"/>
  <c r="T3798" i="1" s="1"/>
  <c r="T3799" i="1" s="1"/>
  <c r="T3800" i="1" s="1"/>
  <c r="T3801" i="1" s="1"/>
  <c r="T3802" i="1" s="1"/>
  <c r="T3803" i="1" s="1"/>
  <c r="T3804" i="1" s="1"/>
  <c r="T3805" i="1" s="1"/>
  <c r="T3806" i="1" s="1"/>
  <c r="T3807" i="1" s="1"/>
  <c r="T3808" i="1" s="1"/>
  <c r="T3809" i="1" s="1"/>
  <c r="T3810" i="1" s="1"/>
  <c r="T3811" i="1" s="1"/>
  <c r="T3812" i="1" s="1"/>
  <c r="T3813" i="1" s="1"/>
  <c r="T3814" i="1" s="1"/>
  <c r="T3815" i="1" s="1"/>
  <c r="T3816" i="1" s="1"/>
  <c r="T3817" i="1" s="1"/>
  <c r="T3818" i="1" s="1"/>
  <c r="T3819" i="1" s="1"/>
  <c r="T3820" i="1" s="1"/>
  <c r="T3821" i="1" s="1"/>
  <c r="T3822" i="1" s="1"/>
  <c r="T3823" i="1" s="1"/>
  <c r="T3824" i="1" s="1"/>
  <c r="T3825" i="1" s="1"/>
  <c r="T3826" i="1" s="1"/>
  <c r="T3827" i="1" s="1"/>
  <c r="T3828" i="1" s="1"/>
  <c r="T3829" i="1" s="1"/>
  <c r="T3830" i="1" s="1"/>
  <c r="T3831" i="1" s="1"/>
  <c r="T3832" i="1" s="1"/>
  <c r="T3833" i="1" s="1"/>
  <c r="T3834" i="1" s="1"/>
  <c r="T3835" i="1" s="1"/>
  <c r="T3836" i="1" s="1"/>
  <c r="T3837" i="1" s="1"/>
  <c r="T3838" i="1" s="1"/>
  <c r="T3839" i="1" s="1"/>
  <c r="T3840" i="1" s="1"/>
  <c r="T3841" i="1" s="1"/>
  <c r="T3842" i="1" s="1"/>
  <c r="T3843" i="1" s="1"/>
  <c r="T3844" i="1" s="1"/>
  <c r="T3845" i="1" s="1"/>
  <c r="T3846" i="1" s="1"/>
  <c r="T3847" i="1" s="1"/>
  <c r="T3848" i="1" s="1"/>
  <c r="T3849" i="1" s="1"/>
  <c r="T3850" i="1" s="1"/>
  <c r="T3851" i="1" s="1"/>
  <c r="T3852" i="1" s="1"/>
  <c r="T3853" i="1" s="1"/>
  <c r="T3854" i="1" s="1"/>
  <c r="T3855" i="1" s="1"/>
  <c r="T3856" i="1" s="1"/>
  <c r="T3857" i="1" s="1"/>
  <c r="T3858" i="1" s="1"/>
  <c r="T3859" i="1" s="1"/>
  <c r="T3860" i="1" s="1"/>
  <c r="T3861" i="1" s="1"/>
  <c r="T3862" i="1" s="1"/>
  <c r="T3863" i="1" s="1"/>
  <c r="T3864" i="1" s="1"/>
  <c r="T3865" i="1" s="1"/>
  <c r="T3866" i="1" s="1"/>
  <c r="T3867" i="1" s="1"/>
  <c r="T3868" i="1" s="1"/>
  <c r="T3869" i="1" s="1"/>
  <c r="T3870" i="1" s="1"/>
  <c r="T3871" i="1" s="1"/>
  <c r="T3872" i="1" s="1"/>
  <c r="T3873" i="1" s="1"/>
  <c r="T3874" i="1" s="1"/>
  <c r="T3875" i="1" s="1"/>
  <c r="T3876" i="1" s="1"/>
  <c r="T3877" i="1" s="1"/>
  <c r="T3878" i="1" s="1"/>
  <c r="T3879" i="1" s="1"/>
  <c r="T3880" i="1" s="1"/>
  <c r="T3881" i="1" s="1"/>
  <c r="T3882" i="1" s="1"/>
  <c r="T3883" i="1" s="1"/>
  <c r="T3884" i="1" s="1"/>
  <c r="T3885" i="1" s="1"/>
  <c r="T3886" i="1" s="1"/>
  <c r="T3887" i="1" s="1"/>
  <c r="T3888" i="1" s="1"/>
  <c r="T3889" i="1" s="1"/>
  <c r="T3890" i="1" s="1"/>
  <c r="T3891" i="1" s="1"/>
  <c r="T3892" i="1" s="1"/>
  <c r="T3893" i="1" s="1"/>
  <c r="T3894" i="1" s="1"/>
  <c r="T3895" i="1" s="1"/>
  <c r="T3896" i="1" s="1"/>
  <c r="T3897" i="1" s="1"/>
  <c r="T3898" i="1" s="1"/>
  <c r="T3899" i="1" s="1"/>
  <c r="T3900" i="1" s="1"/>
  <c r="T3901" i="1" s="1"/>
  <c r="T3902" i="1" s="1"/>
  <c r="T3903" i="1" s="1"/>
  <c r="T3904" i="1" s="1"/>
  <c r="T3905" i="1" s="1"/>
  <c r="T3906" i="1" s="1"/>
  <c r="T3907" i="1" s="1"/>
  <c r="T3908" i="1" s="1"/>
  <c r="T3909" i="1" s="1"/>
  <c r="T3910" i="1" s="1"/>
  <c r="T3911" i="1" s="1"/>
  <c r="T3912" i="1" s="1"/>
  <c r="T3913" i="1" s="1"/>
  <c r="T3914" i="1" s="1"/>
  <c r="T3915" i="1" s="1"/>
  <c r="T3916" i="1" s="1"/>
  <c r="T3917" i="1" s="1"/>
  <c r="T3918" i="1" s="1"/>
  <c r="T3919" i="1" s="1"/>
  <c r="T3920" i="1" s="1"/>
  <c r="T3921" i="1" s="1"/>
  <c r="T3922" i="1" s="1"/>
  <c r="T3923" i="1" s="1"/>
  <c r="T3924" i="1" s="1"/>
  <c r="T3925" i="1" s="1"/>
  <c r="T3926" i="1" s="1"/>
  <c r="T3927" i="1" s="1"/>
  <c r="T3928" i="1" s="1"/>
  <c r="T3929" i="1" s="1"/>
  <c r="T3930" i="1" s="1"/>
  <c r="T3931" i="1" s="1"/>
  <c r="T3932" i="1" s="1"/>
  <c r="T3933" i="1" s="1"/>
  <c r="T3934" i="1" s="1"/>
  <c r="T3935" i="1" s="1"/>
  <c r="T3936" i="1" s="1"/>
  <c r="T3937" i="1" s="1"/>
  <c r="T3938" i="1" s="1"/>
  <c r="T3939" i="1" s="1"/>
  <c r="T3940" i="1" s="1"/>
  <c r="T3941" i="1" s="1"/>
  <c r="T3942" i="1" s="1"/>
  <c r="T3943" i="1" s="1"/>
  <c r="T3944" i="1" s="1"/>
  <c r="T3945" i="1" s="1"/>
  <c r="T3946" i="1" s="1"/>
  <c r="T3947" i="1" s="1"/>
  <c r="T3948" i="1" s="1"/>
  <c r="T3949" i="1" s="1"/>
  <c r="T3950" i="1" s="1"/>
  <c r="T3951" i="1" s="1"/>
  <c r="T3952" i="1" s="1"/>
  <c r="T3953" i="1" s="1"/>
  <c r="T3954" i="1" s="1"/>
  <c r="T3955" i="1" s="1"/>
  <c r="T3956" i="1" s="1"/>
  <c r="T3957" i="1" s="1"/>
  <c r="T3958" i="1" s="1"/>
  <c r="T3959" i="1" s="1"/>
  <c r="T3960" i="1" s="1"/>
  <c r="T3961" i="1" s="1"/>
  <c r="T3962" i="1" s="1"/>
  <c r="T3963" i="1" s="1"/>
  <c r="T3964" i="1" s="1"/>
  <c r="T3965" i="1" s="1"/>
  <c r="T3966" i="1" s="1"/>
  <c r="T3967" i="1" s="1"/>
  <c r="T3968" i="1" s="1"/>
  <c r="T3969" i="1" s="1"/>
  <c r="T3970" i="1" s="1"/>
  <c r="T3971" i="1" s="1"/>
  <c r="T3972" i="1" s="1"/>
  <c r="T3973" i="1" s="1"/>
  <c r="T3974" i="1" s="1"/>
  <c r="T3975" i="1" s="1"/>
  <c r="T3976" i="1" s="1"/>
  <c r="T3977" i="1" s="1"/>
  <c r="T3978" i="1" s="1"/>
  <c r="T3979" i="1" s="1"/>
  <c r="T3980" i="1" s="1"/>
  <c r="T3981" i="1" s="1"/>
  <c r="T3982" i="1" s="1"/>
  <c r="T3983" i="1" s="1"/>
  <c r="T3984" i="1" s="1"/>
  <c r="T3985" i="1" s="1"/>
  <c r="T3986" i="1" s="1"/>
  <c r="T3987" i="1" s="1"/>
  <c r="T3988" i="1" s="1"/>
  <c r="T3989" i="1" s="1"/>
  <c r="T3990" i="1" s="1"/>
  <c r="T3991" i="1" s="1"/>
  <c r="T3992" i="1" s="1"/>
  <c r="T3993" i="1" s="1"/>
  <c r="T3994" i="1" s="1"/>
  <c r="T3995" i="1" s="1"/>
  <c r="T3996" i="1" s="1"/>
  <c r="T3997" i="1" s="1"/>
  <c r="T3998" i="1" s="1"/>
  <c r="T3999" i="1" s="1"/>
  <c r="T4000" i="1" s="1"/>
  <c r="T4001" i="1" s="1"/>
  <c r="T4002" i="1" s="1"/>
  <c r="T4003" i="1" s="1"/>
  <c r="T4004" i="1" s="1"/>
  <c r="T4005" i="1" s="1"/>
  <c r="T4006" i="1" s="1"/>
  <c r="T4007" i="1" s="1"/>
  <c r="T4008" i="1" s="1"/>
  <c r="T4009" i="1" s="1"/>
  <c r="T4010" i="1" s="1"/>
  <c r="T4011" i="1" s="1"/>
  <c r="T4012" i="1" s="1"/>
  <c r="T4013" i="1" s="1"/>
  <c r="T4014" i="1" s="1"/>
  <c r="T4015" i="1" s="1"/>
  <c r="T4016" i="1" s="1"/>
  <c r="T4017" i="1" s="1"/>
  <c r="T4018" i="1" s="1"/>
  <c r="T4019" i="1" s="1"/>
  <c r="T4020" i="1" s="1"/>
  <c r="T4021" i="1" s="1"/>
  <c r="T4022" i="1" s="1"/>
  <c r="T4023" i="1" s="1"/>
  <c r="T4024" i="1" s="1"/>
  <c r="T4025" i="1" s="1"/>
  <c r="T4026" i="1" s="1"/>
  <c r="T4027" i="1" s="1"/>
  <c r="T4028" i="1" s="1"/>
  <c r="T4029" i="1" s="1"/>
  <c r="T4030" i="1" s="1"/>
  <c r="T4031" i="1" s="1"/>
  <c r="T4032" i="1" s="1"/>
  <c r="T4033" i="1" s="1"/>
  <c r="T4034" i="1" s="1"/>
  <c r="T4035" i="1" s="1"/>
  <c r="T4036" i="1" s="1"/>
  <c r="T4037" i="1" s="1"/>
  <c r="T4038" i="1" s="1"/>
  <c r="T4039" i="1" s="1"/>
  <c r="T4040" i="1" s="1"/>
  <c r="T4041" i="1" s="1"/>
  <c r="T4042" i="1" s="1"/>
  <c r="T4043" i="1" s="1"/>
  <c r="T4044" i="1" s="1"/>
  <c r="T4045" i="1" s="1"/>
  <c r="T4046" i="1" s="1"/>
  <c r="T4047" i="1" s="1"/>
  <c r="T4048" i="1" s="1"/>
  <c r="T4049" i="1" s="1"/>
  <c r="T4050" i="1" s="1"/>
  <c r="T4051" i="1" s="1"/>
  <c r="T4052" i="1" s="1"/>
  <c r="T4053" i="1" s="1"/>
  <c r="T4054" i="1" s="1"/>
  <c r="T4055" i="1" s="1"/>
  <c r="T4056" i="1" s="1"/>
  <c r="T4057" i="1" s="1"/>
  <c r="T4058" i="1" s="1"/>
  <c r="T4059" i="1" s="1"/>
  <c r="T4060" i="1" s="1"/>
  <c r="T4061" i="1" s="1"/>
  <c r="T4062" i="1" s="1"/>
  <c r="T4063" i="1" s="1"/>
  <c r="T4064" i="1" s="1"/>
  <c r="T4065" i="1" s="1"/>
  <c r="T4066" i="1" s="1"/>
  <c r="T4067" i="1" s="1"/>
  <c r="T4068" i="1" s="1"/>
  <c r="T4069" i="1" s="1"/>
  <c r="T4070" i="1" s="1"/>
  <c r="T4071" i="1" s="1"/>
  <c r="T4072" i="1" s="1"/>
  <c r="T4073" i="1" s="1"/>
  <c r="T4074" i="1" s="1"/>
  <c r="T4075" i="1" s="1"/>
  <c r="T4076" i="1" s="1"/>
  <c r="T4077" i="1" s="1"/>
  <c r="T4078" i="1" s="1"/>
  <c r="T4079" i="1" s="1"/>
  <c r="T4080" i="1" s="1"/>
  <c r="T4081" i="1" s="1"/>
  <c r="T4082" i="1" s="1"/>
  <c r="T4083" i="1" s="1"/>
  <c r="T4084" i="1" s="1"/>
  <c r="T4085" i="1" s="1"/>
  <c r="T4086" i="1" s="1"/>
  <c r="T4087" i="1" s="1"/>
  <c r="T4088" i="1" s="1"/>
  <c r="T4089" i="1" s="1"/>
  <c r="T4090" i="1" s="1"/>
  <c r="T4091" i="1" s="1"/>
  <c r="T4092" i="1" s="1"/>
  <c r="T4093" i="1" s="1"/>
  <c r="T4094" i="1" s="1"/>
  <c r="T4095" i="1" s="1"/>
  <c r="T4096" i="1" s="1"/>
  <c r="T4097" i="1" s="1"/>
  <c r="T4098" i="1" s="1"/>
  <c r="T4099" i="1" s="1"/>
  <c r="T4100" i="1" s="1"/>
  <c r="T4101" i="1" s="1"/>
  <c r="T4102" i="1" s="1"/>
  <c r="T4103" i="1" s="1"/>
  <c r="T4104" i="1" s="1"/>
  <c r="T4105" i="1" s="1"/>
  <c r="T4106" i="1" s="1"/>
  <c r="T4107" i="1" s="1"/>
  <c r="T4108" i="1" s="1"/>
  <c r="T4109" i="1" s="1"/>
  <c r="T4110" i="1" s="1"/>
  <c r="T4111" i="1" s="1"/>
  <c r="T4112" i="1" s="1"/>
  <c r="T4113" i="1" s="1"/>
  <c r="T4114" i="1" s="1"/>
  <c r="T4115" i="1" s="1"/>
  <c r="T4116" i="1" s="1"/>
  <c r="T4117" i="1" s="1"/>
  <c r="T4118" i="1" s="1"/>
  <c r="T4119" i="1" s="1"/>
  <c r="T4120" i="1" s="1"/>
  <c r="T4121" i="1" s="1"/>
  <c r="T4122" i="1" s="1"/>
  <c r="T4123" i="1" s="1"/>
  <c r="T4124" i="1" s="1"/>
  <c r="T4125" i="1" s="1"/>
  <c r="T4126" i="1" s="1"/>
  <c r="T4127" i="1" s="1"/>
  <c r="T4128" i="1" s="1"/>
  <c r="T4129" i="1" s="1"/>
  <c r="T4130" i="1" s="1"/>
  <c r="T4131" i="1" s="1"/>
  <c r="T4132" i="1" s="1"/>
  <c r="T4133" i="1" s="1"/>
  <c r="T4134" i="1" s="1"/>
  <c r="T4135" i="1" s="1"/>
  <c r="T4136" i="1" s="1"/>
  <c r="T4137" i="1" s="1"/>
  <c r="T4138" i="1" s="1"/>
  <c r="T4139" i="1" s="1"/>
  <c r="T4140" i="1" s="1"/>
  <c r="T4141" i="1" s="1"/>
  <c r="T4142" i="1" s="1"/>
  <c r="T4143" i="1" s="1"/>
  <c r="T4144" i="1" s="1"/>
  <c r="T4145" i="1" s="1"/>
  <c r="T4146" i="1" s="1"/>
  <c r="T4147" i="1" s="1"/>
  <c r="T4148" i="1" s="1"/>
  <c r="T4149" i="1" s="1"/>
  <c r="T4150" i="1" s="1"/>
  <c r="T4151" i="1" s="1"/>
  <c r="T4152" i="1" s="1"/>
  <c r="T4153" i="1" s="1"/>
  <c r="T4154" i="1" s="1"/>
  <c r="T4155" i="1" s="1"/>
  <c r="T4156" i="1" s="1"/>
  <c r="T4157" i="1" s="1"/>
  <c r="T4158" i="1" s="1"/>
  <c r="T4159" i="1" s="1"/>
  <c r="T4160" i="1" s="1"/>
  <c r="T4161" i="1" s="1"/>
  <c r="T4162" i="1" s="1"/>
  <c r="T4163" i="1" s="1"/>
  <c r="T4164" i="1" s="1"/>
  <c r="T4165" i="1" s="1"/>
  <c r="T4166" i="1" s="1"/>
  <c r="T4167" i="1" s="1"/>
  <c r="T4168" i="1" s="1"/>
  <c r="T4169" i="1" s="1"/>
  <c r="T4170" i="1" s="1"/>
  <c r="T4171" i="1" s="1"/>
  <c r="T4172" i="1" s="1"/>
  <c r="T4173" i="1" s="1"/>
  <c r="T4174" i="1" s="1"/>
  <c r="T4175" i="1" s="1"/>
  <c r="T4176" i="1" s="1"/>
  <c r="T4177" i="1" s="1"/>
  <c r="T4178" i="1" s="1"/>
  <c r="T4179" i="1" s="1"/>
  <c r="T4180" i="1" s="1"/>
  <c r="T4181" i="1" s="1"/>
  <c r="T4182" i="1" s="1"/>
  <c r="T4183" i="1" s="1"/>
  <c r="T4184" i="1" s="1"/>
  <c r="T4185" i="1" s="1"/>
  <c r="T4186" i="1" s="1"/>
  <c r="T4187" i="1" s="1"/>
  <c r="T4188" i="1" s="1"/>
  <c r="T4189" i="1" s="1"/>
  <c r="T4190" i="1" s="1"/>
  <c r="T4191" i="1" s="1"/>
  <c r="T4192" i="1" s="1"/>
  <c r="T4193" i="1" s="1"/>
  <c r="T4194" i="1" s="1"/>
  <c r="T4195" i="1" s="1"/>
  <c r="T4196" i="1" s="1"/>
  <c r="T4197" i="1" s="1"/>
  <c r="T4198" i="1" s="1"/>
  <c r="T4199" i="1" s="1"/>
  <c r="T4200" i="1" s="1"/>
  <c r="T4201" i="1" s="1"/>
  <c r="T4202" i="1" s="1"/>
  <c r="T4203" i="1" s="1"/>
  <c r="T4204" i="1" s="1"/>
  <c r="T4205" i="1" s="1"/>
  <c r="T4206" i="1" s="1"/>
  <c r="T4207" i="1" s="1"/>
  <c r="T4208" i="1" s="1"/>
  <c r="T4209" i="1" s="1"/>
  <c r="T4210" i="1" s="1"/>
  <c r="T4211" i="1" s="1"/>
  <c r="T4212" i="1" s="1"/>
  <c r="T4213" i="1" s="1"/>
  <c r="T4214" i="1" s="1"/>
  <c r="T4215" i="1" s="1"/>
  <c r="T4216" i="1" s="1"/>
  <c r="T4217" i="1" s="1"/>
  <c r="T4218" i="1" s="1"/>
  <c r="T4219" i="1" s="1"/>
  <c r="T4220" i="1" s="1"/>
  <c r="T4221" i="1" s="1"/>
  <c r="T4222" i="1" s="1"/>
  <c r="T4223" i="1" s="1"/>
  <c r="T4224" i="1" s="1"/>
  <c r="T4225" i="1" s="1"/>
  <c r="T4226" i="1" s="1"/>
  <c r="T4227" i="1" s="1"/>
  <c r="T4228" i="1" s="1"/>
  <c r="T4229" i="1" s="1"/>
  <c r="T4230" i="1" s="1"/>
  <c r="T4231" i="1" s="1"/>
  <c r="T4232" i="1" s="1"/>
  <c r="T4233" i="1" s="1"/>
  <c r="T4234" i="1" s="1"/>
  <c r="T4235" i="1" s="1"/>
  <c r="T4236" i="1" s="1"/>
  <c r="T4237" i="1" s="1"/>
  <c r="T4238" i="1" s="1"/>
  <c r="T4239" i="1" s="1"/>
  <c r="T4240" i="1" s="1"/>
  <c r="T4241" i="1" s="1"/>
  <c r="T4242" i="1" s="1"/>
  <c r="T4243" i="1" s="1"/>
  <c r="T4244" i="1" s="1"/>
  <c r="T4245" i="1" s="1"/>
  <c r="T4246" i="1" s="1"/>
  <c r="T4247" i="1" s="1"/>
  <c r="T4248" i="1" s="1"/>
  <c r="T4249" i="1" s="1"/>
  <c r="T4250" i="1" s="1"/>
  <c r="T4251" i="1" s="1"/>
  <c r="T4252" i="1" s="1"/>
  <c r="T4253" i="1" s="1"/>
  <c r="T4254" i="1" s="1"/>
  <c r="T4255" i="1" s="1"/>
  <c r="T4256" i="1" s="1"/>
  <c r="T4257" i="1" s="1"/>
  <c r="T4258" i="1" s="1"/>
  <c r="T4259" i="1" s="1"/>
  <c r="T4260" i="1" s="1"/>
  <c r="T4261" i="1" s="1"/>
  <c r="T4262" i="1" s="1"/>
  <c r="T4263" i="1" s="1"/>
  <c r="T4264" i="1" s="1"/>
  <c r="T4265" i="1" s="1"/>
  <c r="T4266" i="1" s="1"/>
  <c r="T4267" i="1" s="1"/>
  <c r="T4268" i="1" s="1"/>
  <c r="T4269" i="1" s="1"/>
  <c r="T4270" i="1" s="1"/>
  <c r="T4271" i="1" s="1"/>
  <c r="T4272" i="1" s="1"/>
  <c r="T4273" i="1" s="1"/>
  <c r="T4274" i="1" s="1"/>
  <c r="T4275" i="1" s="1"/>
  <c r="T4276" i="1" s="1"/>
  <c r="T4277" i="1" s="1"/>
  <c r="T4278" i="1" s="1"/>
  <c r="T4279" i="1" s="1"/>
  <c r="T4280" i="1" s="1"/>
  <c r="T4281" i="1" s="1"/>
  <c r="T4282" i="1" s="1"/>
  <c r="T4283" i="1" s="1"/>
  <c r="T4284" i="1" s="1"/>
  <c r="T4285" i="1" s="1"/>
  <c r="T4286" i="1" s="1"/>
  <c r="T4287" i="1" s="1"/>
  <c r="T4288" i="1" s="1"/>
  <c r="T4289" i="1" s="1"/>
  <c r="T4290" i="1" s="1"/>
  <c r="T4291" i="1" s="1"/>
  <c r="T4292" i="1" s="1"/>
  <c r="T4293" i="1" s="1"/>
  <c r="T4294" i="1" s="1"/>
  <c r="T4295" i="1" s="1"/>
  <c r="T4296" i="1" s="1"/>
  <c r="T4297" i="1" s="1"/>
  <c r="T4298" i="1" s="1"/>
  <c r="T4299" i="1" s="1"/>
  <c r="T4300" i="1" s="1"/>
  <c r="T4301" i="1" s="1"/>
  <c r="T4302" i="1" s="1"/>
  <c r="T4303" i="1" s="1"/>
  <c r="T4304" i="1" s="1"/>
  <c r="T4305" i="1" s="1"/>
  <c r="T4306" i="1" s="1"/>
  <c r="T4307" i="1" s="1"/>
  <c r="T4308" i="1" s="1"/>
  <c r="T4309" i="1" s="1"/>
  <c r="T4310" i="1" s="1"/>
  <c r="T4311" i="1" s="1"/>
  <c r="T4312" i="1" s="1"/>
  <c r="T4313" i="1" s="1"/>
  <c r="T4314" i="1" s="1"/>
  <c r="T4315" i="1" s="1"/>
  <c r="T4316" i="1" s="1"/>
  <c r="T4317" i="1" s="1"/>
  <c r="T4318" i="1" s="1"/>
  <c r="T4319" i="1" s="1"/>
  <c r="T4320" i="1" s="1"/>
  <c r="T4321" i="1" s="1"/>
  <c r="T4322" i="1" s="1"/>
  <c r="T4323" i="1" s="1"/>
  <c r="T4324" i="1" s="1"/>
  <c r="T4325" i="1" s="1"/>
  <c r="T4326" i="1" s="1"/>
  <c r="T4327" i="1" s="1"/>
  <c r="T4328" i="1" s="1"/>
  <c r="T4329" i="1" s="1"/>
  <c r="T4330" i="1" s="1"/>
  <c r="T4331" i="1" s="1"/>
  <c r="T4332" i="1" s="1"/>
  <c r="T4333" i="1" s="1"/>
  <c r="T4334" i="1" s="1"/>
  <c r="T4335" i="1" s="1"/>
  <c r="T4336" i="1" s="1"/>
  <c r="T4337" i="1" s="1"/>
  <c r="T4338" i="1" s="1"/>
  <c r="T4339" i="1" s="1"/>
  <c r="T4340" i="1" s="1"/>
  <c r="T4341" i="1" s="1"/>
  <c r="T4342" i="1" s="1"/>
  <c r="T4343" i="1" s="1"/>
  <c r="T4344" i="1" s="1"/>
  <c r="T4345" i="1" s="1"/>
  <c r="T4346" i="1" s="1"/>
  <c r="T4347" i="1" s="1"/>
  <c r="T4348" i="1" s="1"/>
  <c r="T4349" i="1" s="1"/>
  <c r="T4350" i="1" s="1"/>
  <c r="T4351" i="1" s="1"/>
  <c r="T4352" i="1" s="1"/>
  <c r="T4353" i="1" s="1"/>
  <c r="T4354" i="1" s="1"/>
  <c r="T4355" i="1" s="1"/>
  <c r="T4356" i="1" s="1"/>
  <c r="T4357" i="1" s="1"/>
  <c r="T4358" i="1" s="1"/>
  <c r="T4359" i="1" s="1"/>
  <c r="T4360" i="1" s="1"/>
  <c r="T4361" i="1" s="1"/>
  <c r="T4362" i="1" s="1"/>
  <c r="T4363" i="1" s="1"/>
  <c r="T4364" i="1" s="1"/>
  <c r="T4365" i="1" s="1"/>
  <c r="T4366" i="1" s="1"/>
  <c r="T4367" i="1" s="1"/>
  <c r="T4368" i="1" s="1"/>
  <c r="T4369" i="1" s="1"/>
  <c r="T4370" i="1" s="1"/>
  <c r="T4371" i="1" s="1"/>
  <c r="T4372" i="1" s="1"/>
  <c r="T4373" i="1" s="1"/>
  <c r="T4374" i="1" s="1"/>
  <c r="T4375" i="1" s="1"/>
  <c r="T4376" i="1" s="1"/>
  <c r="T4377" i="1" s="1"/>
  <c r="T4378" i="1" s="1"/>
  <c r="T4379" i="1" s="1"/>
  <c r="T4380" i="1" s="1"/>
  <c r="T4381" i="1" s="1"/>
  <c r="T4382" i="1" s="1"/>
  <c r="T4383" i="1" s="1"/>
  <c r="T4384" i="1" s="1"/>
  <c r="T4385" i="1" s="1"/>
  <c r="T4386" i="1" s="1"/>
  <c r="T4387" i="1" s="1"/>
  <c r="T4388" i="1" s="1"/>
  <c r="T4389" i="1" s="1"/>
  <c r="T4390" i="1" s="1"/>
  <c r="T4391" i="1" s="1"/>
  <c r="T4392" i="1" s="1"/>
  <c r="T4393" i="1" s="1"/>
  <c r="T4394" i="1" s="1"/>
  <c r="T4395" i="1" s="1"/>
  <c r="T4396" i="1" s="1"/>
  <c r="T4397" i="1" s="1"/>
  <c r="T4398" i="1" s="1"/>
  <c r="T4399" i="1" s="1"/>
  <c r="T4400" i="1" s="1"/>
  <c r="T4401" i="1" s="1"/>
  <c r="T4402" i="1" s="1"/>
  <c r="T4403" i="1" s="1"/>
  <c r="T4404" i="1" s="1"/>
  <c r="T4405" i="1" s="1"/>
  <c r="T4406" i="1" s="1"/>
  <c r="T4407" i="1" s="1"/>
  <c r="T4408" i="1" s="1"/>
  <c r="T4409" i="1" s="1"/>
  <c r="T4410" i="1" s="1"/>
  <c r="T4411" i="1" s="1"/>
  <c r="T4412" i="1" s="1"/>
  <c r="T4413" i="1" s="1"/>
  <c r="T4414" i="1" s="1"/>
  <c r="T4415" i="1" s="1"/>
  <c r="T4416" i="1" s="1"/>
  <c r="T4417" i="1" s="1"/>
  <c r="T4418" i="1" s="1"/>
  <c r="T4419" i="1" s="1"/>
  <c r="T4420" i="1" s="1"/>
  <c r="T4421" i="1" s="1"/>
  <c r="T4422" i="1" s="1"/>
  <c r="T4423" i="1" s="1"/>
  <c r="T4424" i="1" s="1"/>
  <c r="T4425" i="1" s="1"/>
  <c r="T4426" i="1" s="1"/>
  <c r="T4427" i="1" s="1"/>
  <c r="T4428" i="1" s="1"/>
  <c r="T4429" i="1" s="1"/>
  <c r="T4430" i="1" s="1"/>
  <c r="T4431" i="1" s="1"/>
  <c r="T4432" i="1" s="1"/>
  <c r="T4433" i="1" s="1"/>
  <c r="T4434" i="1" s="1"/>
  <c r="T4435" i="1" s="1"/>
  <c r="T4436" i="1" s="1"/>
  <c r="T4437" i="1" s="1"/>
  <c r="T4438" i="1" s="1"/>
  <c r="T4439" i="1" s="1"/>
  <c r="T4440" i="1" s="1"/>
  <c r="T4441" i="1" s="1"/>
  <c r="T4442" i="1" s="1"/>
  <c r="T4443" i="1" s="1"/>
  <c r="T4444" i="1" s="1"/>
  <c r="T4445" i="1" s="1"/>
  <c r="T4446" i="1" s="1"/>
  <c r="T4447" i="1" s="1"/>
  <c r="T4448" i="1" s="1"/>
  <c r="T4449" i="1" s="1"/>
  <c r="T4450" i="1" s="1"/>
  <c r="T4451" i="1" s="1"/>
  <c r="T4452" i="1" s="1"/>
  <c r="T4453" i="1" s="1"/>
  <c r="T4454" i="1" s="1"/>
  <c r="T4455" i="1" s="1"/>
  <c r="T4456" i="1" s="1"/>
  <c r="T4457" i="1" s="1"/>
  <c r="T4458" i="1" s="1"/>
  <c r="T4459" i="1" s="1"/>
  <c r="T4460" i="1" s="1"/>
  <c r="T4461" i="1" s="1"/>
  <c r="T4462" i="1" s="1"/>
  <c r="T4463" i="1" s="1"/>
  <c r="T4464" i="1" s="1"/>
  <c r="T4465" i="1" s="1"/>
  <c r="T4466" i="1" s="1"/>
  <c r="T4467" i="1" s="1"/>
  <c r="T4468" i="1" s="1"/>
  <c r="T4469" i="1" s="1"/>
  <c r="T4470" i="1" s="1"/>
  <c r="T4471" i="1" s="1"/>
  <c r="T4472" i="1" s="1"/>
  <c r="T4473" i="1" s="1"/>
  <c r="T4474" i="1" s="1"/>
  <c r="T4475" i="1" s="1"/>
  <c r="T4476" i="1" s="1"/>
  <c r="T4477" i="1" s="1"/>
  <c r="T4478" i="1" s="1"/>
  <c r="T4479" i="1" s="1"/>
  <c r="T4480" i="1" s="1"/>
  <c r="T4481" i="1" s="1"/>
  <c r="T4482" i="1" s="1"/>
  <c r="T4483" i="1" s="1"/>
  <c r="T4484" i="1" s="1"/>
  <c r="T4485" i="1" s="1"/>
  <c r="T4486" i="1" s="1"/>
  <c r="T4487" i="1" s="1"/>
  <c r="T4488" i="1" s="1"/>
  <c r="T4489" i="1" s="1"/>
  <c r="T4490" i="1" s="1"/>
  <c r="T4491" i="1" s="1"/>
  <c r="T4492" i="1" s="1"/>
  <c r="T4493" i="1" s="1"/>
  <c r="T4494" i="1" s="1"/>
  <c r="T4495" i="1" s="1"/>
  <c r="T4496" i="1" s="1"/>
  <c r="T4497" i="1" s="1"/>
  <c r="T4498" i="1" s="1"/>
  <c r="T4499" i="1" s="1"/>
  <c r="T4500" i="1" s="1"/>
  <c r="T4501" i="1" s="1"/>
  <c r="T4502" i="1" s="1"/>
  <c r="T4503" i="1" s="1"/>
  <c r="T4504" i="1" s="1"/>
  <c r="T4505" i="1" s="1"/>
  <c r="T4506" i="1" s="1"/>
  <c r="T4507" i="1" s="1"/>
  <c r="T4508" i="1" s="1"/>
  <c r="T4509" i="1" s="1"/>
  <c r="T4510" i="1" s="1"/>
  <c r="T4511" i="1" s="1"/>
  <c r="T4512" i="1" s="1"/>
  <c r="T4513" i="1" s="1"/>
  <c r="T4514" i="1" s="1"/>
  <c r="T4515" i="1" s="1"/>
  <c r="T4516" i="1" s="1"/>
  <c r="T4517" i="1" s="1"/>
  <c r="T4518" i="1" s="1"/>
  <c r="T4519" i="1" s="1"/>
  <c r="T4520" i="1" s="1"/>
  <c r="T4521" i="1" s="1"/>
  <c r="T4522" i="1" s="1"/>
  <c r="T4523" i="1" s="1"/>
  <c r="T4524" i="1" s="1"/>
  <c r="T4525" i="1" s="1"/>
  <c r="T4526" i="1" s="1"/>
  <c r="T4527" i="1" s="1"/>
  <c r="T4528" i="1" s="1"/>
  <c r="T4529" i="1" s="1"/>
  <c r="T4530" i="1" s="1"/>
  <c r="T4531" i="1" s="1"/>
  <c r="T4532" i="1" s="1"/>
  <c r="T4533" i="1" s="1"/>
  <c r="T4534" i="1" s="1"/>
  <c r="T4535" i="1" s="1"/>
  <c r="T4536" i="1" s="1"/>
  <c r="T4537" i="1" s="1"/>
  <c r="T4538" i="1" s="1"/>
  <c r="T4539" i="1" s="1"/>
  <c r="T4540" i="1" s="1"/>
  <c r="T4541" i="1" s="1"/>
  <c r="T4542" i="1" s="1"/>
  <c r="T4543" i="1" s="1"/>
  <c r="T4544" i="1" s="1"/>
  <c r="T4545" i="1" s="1"/>
  <c r="T4546" i="1" s="1"/>
  <c r="T4547" i="1" s="1"/>
  <c r="T4548" i="1" s="1"/>
  <c r="T4549" i="1" s="1"/>
  <c r="T4550" i="1" s="1"/>
  <c r="T4551" i="1" s="1"/>
  <c r="T4552" i="1" s="1"/>
  <c r="T4553" i="1" s="1"/>
  <c r="T4554" i="1" s="1"/>
  <c r="T4555" i="1" s="1"/>
  <c r="T4556" i="1" s="1"/>
  <c r="T4557" i="1" s="1"/>
  <c r="T4558" i="1" s="1"/>
  <c r="T4559" i="1" s="1"/>
  <c r="T4560" i="1" s="1"/>
  <c r="T4561" i="1" s="1"/>
  <c r="T4562" i="1" s="1"/>
  <c r="T4563" i="1" s="1"/>
  <c r="T4564" i="1" s="1"/>
  <c r="T4565" i="1" s="1"/>
  <c r="T4566" i="1" s="1"/>
  <c r="T4567" i="1" s="1"/>
  <c r="T4568" i="1" s="1"/>
  <c r="T4569" i="1" s="1"/>
  <c r="T4570" i="1" s="1"/>
  <c r="T4571" i="1" s="1"/>
  <c r="T4572" i="1" s="1"/>
  <c r="T4573" i="1" s="1"/>
  <c r="T4574" i="1" s="1"/>
  <c r="T4575" i="1" s="1"/>
  <c r="T4576" i="1" s="1"/>
  <c r="T4577" i="1" s="1"/>
  <c r="T4578" i="1" s="1"/>
  <c r="T4579" i="1" s="1"/>
  <c r="T4580" i="1" s="1"/>
  <c r="T4581" i="1" s="1"/>
  <c r="T4582" i="1" s="1"/>
  <c r="T4583" i="1" s="1"/>
  <c r="T4584" i="1" s="1"/>
  <c r="T4585" i="1" s="1"/>
  <c r="T4586" i="1" s="1"/>
  <c r="T4587" i="1" s="1"/>
  <c r="T4588" i="1" s="1"/>
  <c r="T4589" i="1" s="1"/>
  <c r="T4590" i="1" s="1"/>
  <c r="T4591" i="1" s="1"/>
  <c r="T4592" i="1" s="1"/>
  <c r="T4593" i="1" s="1"/>
  <c r="T4594" i="1" s="1"/>
  <c r="T4595" i="1" s="1"/>
  <c r="T4596" i="1" s="1"/>
  <c r="T4597" i="1" s="1"/>
  <c r="T4598" i="1" s="1"/>
  <c r="T4599" i="1" s="1"/>
  <c r="T4600" i="1" s="1"/>
  <c r="T4601" i="1" s="1"/>
  <c r="T4602" i="1" s="1"/>
  <c r="T4603" i="1" s="1"/>
  <c r="T4604" i="1" s="1"/>
  <c r="T4605" i="1" s="1"/>
  <c r="T4606" i="1" s="1"/>
  <c r="T4607" i="1" s="1"/>
  <c r="T4608" i="1" s="1"/>
  <c r="T4609" i="1" s="1"/>
  <c r="T4610" i="1" s="1"/>
  <c r="T4611" i="1" s="1"/>
  <c r="T4612" i="1" s="1"/>
  <c r="T4613" i="1" s="1"/>
  <c r="T4614" i="1" s="1"/>
  <c r="T4615" i="1" s="1"/>
  <c r="T4616" i="1" s="1"/>
  <c r="T4617" i="1" s="1"/>
  <c r="T4618" i="1" s="1"/>
  <c r="T4619" i="1" s="1"/>
  <c r="T4620" i="1" s="1"/>
  <c r="T4621" i="1" s="1"/>
  <c r="T4622" i="1" s="1"/>
  <c r="T4623" i="1" s="1"/>
  <c r="T4624" i="1" s="1"/>
  <c r="T4625" i="1" s="1"/>
  <c r="T4626" i="1" s="1"/>
  <c r="T4627" i="1" s="1"/>
  <c r="T4628" i="1" s="1"/>
  <c r="T4629" i="1" s="1"/>
  <c r="T4630" i="1" s="1"/>
  <c r="T4631" i="1" s="1"/>
  <c r="T4632" i="1" s="1"/>
  <c r="T4633" i="1" s="1"/>
  <c r="T4634" i="1" s="1"/>
  <c r="T4635" i="1" s="1"/>
  <c r="T4636" i="1" s="1"/>
  <c r="T4637" i="1" s="1"/>
  <c r="T4638" i="1" s="1"/>
  <c r="T4639" i="1" s="1"/>
  <c r="T4640" i="1" s="1"/>
  <c r="T4641" i="1" s="1"/>
  <c r="T4642" i="1" s="1"/>
  <c r="T4643" i="1" s="1"/>
  <c r="T4644" i="1" s="1"/>
  <c r="T4645" i="1" s="1"/>
  <c r="T4646" i="1" s="1"/>
  <c r="T4647" i="1" s="1"/>
  <c r="T4648" i="1" s="1"/>
  <c r="T4649" i="1" s="1"/>
  <c r="T4650" i="1" s="1"/>
  <c r="T4651" i="1" s="1"/>
  <c r="T4652" i="1" s="1"/>
  <c r="T4653" i="1" s="1"/>
  <c r="T4654" i="1" s="1"/>
  <c r="T4655" i="1" s="1"/>
  <c r="T4656" i="1" s="1"/>
  <c r="T4657" i="1" s="1"/>
  <c r="T4658" i="1" s="1"/>
  <c r="T4659" i="1" s="1"/>
  <c r="T4660" i="1" s="1"/>
  <c r="T4661" i="1" s="1"/>
  <c r="T4662" i="1" s="1"/>
  <c r="T4663" i="1" s="1"/>
  <c r="T4664" i="1" s="1"/>
  <c r="T4665" i="1" s="1"/>
  <c r="T4666" i="1" s="1"/>
  <c r="T4667" i="1" s="1"/>
  <c r="T4668" i="1" s="1"/>
  <c r="T4669" i="1" s="1"/>
  <c r="T4670" i="1" s="1"/>
  <c r="T4671" i="1" s="1"/>
  <c r="T4672" i="1" s="1"/>
  <c r="T4673" i="1" s="1"/>
  <c r="T4674" i="1" s="1"/>
  <c r="T4675" i="1" s="1"/>
  <c r="T4676" i="1" s="1"/>
  <c r="T4677" i="1" s="1"/>
  <c r="T4678" i="1" s="1"/>
  <c r="T4679" i="1" s="1"/>
  <c r="T4680" i="1" s="1"/>
  <c r="T4681" i="1" s="1"/>
  <c r="T4682" i="1" s="1"/>
  <c r="T4683" i="1" s="1"/>
  <c r="T4684" i="1" s="1"/>
  <c r="T4685" i="1" s="1"/>
  <c r="T4686" i="1" s="1"/>
  <c r="T4687" i="1" s="1"/>
  <c r="T4688" i="1" s="1"/>
  <c r="T4689" i="1" s="1"/>
  <c r="T4690" i="1" s="1"/>
  <c r="T4691" i="1" s="1"/>
  <c r="T4692" i="1" s="1"/>
  <c r="T4693" i="1" s="1"/>
  <c r="T4694" i="1" s="1"/>
  <c r="T4695" i="1" s="1"/>
  <c r="T4696" i="1" s="1"/>
  <c r="T4697" i="1" s="1"/>
  <c r="T4698" i="1" s="1"/>
  <c r="T4699" i="1" s="1"/>
  <c r="T4700" i="1" s="1"/>
  <c r="T4701" i="1" s="1"/>
  <c r="T4702" i="1" s="1"/>
  <c r="T4703" i="1" s="1"/>
  <c r="T4704" i="1" s="1"/>
  <c r="T4705" i="1" s="1"/>
  <c r="T4706" i="1" s="1"/>
  <c r="T4707" i="1" s="1"/>
  <c r="T4708" i="1" s="1"/>
  <c r="T4709" i="1" s="1"/>
  <c r="T4710" i="1" s="1"/>
  <c r="T4711" i="1" s="1"/>
  <c r="T4712" i="1" s="1"/>
  <c r="T4713" i="1" s="1"/>
  <c r="T4714" i="1" s="1"/>
  <c r="T4715" i="1" s="1"/>
  <c r="T4716" i="1" s="1"/>
  <c r="T4717" i="1" s="1"/>
  <c r="T4718" i="1" s="1"/>
  <c r="T4719" i="1" s="1"/>
  <c r="T4720" i="1" s="1"/>
  <c r="T4721" i="1" s="1"/>
  <c r="T4722" i="1" s="1"/>
  <c r="T4723" i="1" s="1"/>
  <c r="T4724" i="1" s="1"/>
  <c r="T4725" i="1" s="1"/>
  <c r="T4726" i="1" s="1"/>
  <c r="T4727" i="1" s="1"/>
  <c r="T4728" i="1" s="1"/>
  <c r="T4729" i="1" s="1"/>
  <c r="T4730" i="1" s="1"/>
  <c r="T4731" i="1" s="1"/>
  <c r="T4732" i="1" s="1"/>
  <c r="T4733" i="1" s="1"/>
  <c r="T4734" i="1" s="1"/>
  <c r="T4735" i="1" s="1"/>
  <c r="T4736" i="1" s="1"/>
  <c r="T4737" i="1" s="1"/>
  <c r="T4738" i="1" s="1"/>
  <c r="T4739" i="1" s="1"/>
  <c r="T4740" i="1" s="1"/>
  <c r="T4741" i="1" s="1"/>
  <c r="T4742" i="1" s="1"/>
  <c r="T4743" i="1" s="1"/>
  <c r="T4744" i="1" s="1"/>
  <c r="T4745" i="1" s="1"/>
  <c r="T4746" i="1" s="1"/>
  <c r="T4747" i="1" s="1"/>
  <c r="T4748" i="1" s="1"/>
  <c r="T4749" i="1" s="1"/>
  <c r="T4750" i="1" s="1"/>
  <c r="T4751" i="1" s="1"/>
  <c r="T4752" i="1" s="1"/>
  <c r="T4753" i="1" s="1"/>
  <c r="T4754" i="1" s="1"/>
  <c r="T4755" i="1" s="1"/>
  <c r="T4756" i="1" s="1"/>
  <c r="T4757" i="1" s="1"/>
  <c r="T4758" i="1" s="1"/>
  <c r="T4759" i="1" s="1"/>
  <c r="T4760" i="1" s="1"/>
  <c r="T4761" i="1" s="1"/>
  <c r="T4762" i="1" s="1"/>
  <c r="T4763" i="1" s="1"/>
  <c r="T4764" i="1" s="1"/>
  <c r="T4765" i="1" s="1"/>
  <c r="T4766" i="1" s="1"/>
  <c r="T4767" i="1" s="1"/>
  <c r="T4768" i="1" s="1"/>
  <c r="T4769" i="1" s="1"/>
  <c r="T4770" i="1" s="1"/>
  <c r="T4771" i="1" s="1"/>
  <c r="T4772" i="1" s="1"/>
  <c r="T4773" i="1" s="1"/>
  <c r="T4774" i="1" s="1"/>
  <c r="T4775" i="1" s="1"/>
  <c r="T4776" i="1" s="1"/>
  <c r="T4777" i="1" s="1"/>
  <c r="T4778" i="1" s="1"/>
  <c r="T4779" i="1" s="1"/>
  <c r="T4780" i="1" s="1"/>
  <c r="T4781" i="1" s="1"/>
  <c r="T4782" i="1" s="1"/>
  <c r="T4783" i="1" s="1"/>
  <c r="T4784" i="1" s="1"/>
  <c r="T4785" i="1" s="1"/>
  <c r="T4786" i="1" s="1"/>
  <c r="T4787" i="1" s="1"/>
  <c r="T4788" i="1" s="1"/>
  <c r="T4789" i="1" s="1"/>
  <c r="T4790" i="1" s="1"/>
  <c r="T4791" i="1" s="1"/>
  <c r="T4792" i="1" s="1"/>
  <c r="T4793" i="1" s="1"/>
  <c r="T4794" i="1" s="1"/>
  <c r="T4795" i="1" s="1"/>
  <c r="T4796" i="1" s="1"/>
  <c r="T4797" i="1" s="1"/>
  <c r="T4798" i="1" s="1"/>
  <c r="T4799" i="1" s="1"/>
  <c r="T4800" i="1" s="1"/>
  <c r="T4801" i="1" s="1"/>
  <c r="T4802" i="1" s="1"/>
  <c r="T4803" i="1" s="1"/>
  <c r="T4804" i="1" s="1"/>
  <c r="T4805" i="1" s="1"/>
  <c r="T4806" i="1" s="1"/>
  <c r="T4807" i="1" s="1"/>
  <c r="T4808" i="1" s="1"/>
  <c r="T4809" i="1" s="1"/>
  <c r="T4810" i="1" s="1"/>
  <c r="T4811" i="1" s="1"/>
  <c r="T4812" i="1" s="1"/>
  <c r="T4813" i="1" s="1"/>
  <c r="T4814" i="1" s="1"/>
  <c r="T4815" i="1" s="1"/>
  <c r="T4816" i="1" s="1"/>
  <c r="T4817" i="1" s="1"/>
  <c r="T4818" i="1" s="1"/>
  <c r="T4819" i="1" s="1"/>
  <c r="T4820" i="1" s="1"/>
  <c r="T4821" i="1" s="1"/>
  <c r="T4822" i="1" s="1"/>
  <c r="T4823" i="1" s="1"/>
  <c r="T4824" i="1" s="1"/>
  <c r="T4825" i="1" s="1"/>
  <c r="T4826" i="1" s="1"/>
  <c r="T4827" i="1" s="1"/>
  <c r="T4828" i="1" s="1"/>
  <c r="T4829" i="1" s="1"/>
  <c r="T4830" i="1" s="1"/>
  <c r="T4831" i="1" s="1"/>
  <c r="T4832" i="1" s="1"/>
  <c r="T4833" i="1" s="1"/>
  <c r="T4834" i="1" s="1"/>
  <c r="T4835" i="1" s="1"/>
  <c r="T4836" i="1" s="1"/>
  <c r="T4837" i="1" s="1"/>
  <c r="T4838" i="1" s="1"/>
  <c r="T4839" i="1" s="1"/>
  <c r="T4840" i="1" s="1"/>
  <c r="T4841" i="1" s="1"/>
  <c r="T4842" i="1" s="1"/>
  <c r="T4843" i="1" s="1"/>
  <c r="T4844" i="1" s="1"/>
  <c r="T4845" i="1" s="1"/>
  <c r="T4846" i="1" s="1"/>
  <c r="T4847" i="1" s="1"/>
  <c r="T4848" i="1" s="1"/>
  <c r="T4849" i="1" s="1"/>
  <c r="T4850" i="1" s="1"/>
  <c r="T4851" i="1" s="1"/>
  <c r="T4852" i="1" s="1"/>
  <c r="T4853" i="1" s="1"/>
  <c r="T4854" i="1" s="1"/>
  <c r="T4855" i="1" s="1"/>
  <c r="T4856" i="1" s="1"/>
  <c r="T4857" i="1" s="1"/>
  <c r="T4858" i="1" s="1"/>
  <c r="T4859" i="1" s="1"/>
  <c r="T4860" i="1" s="1"/>
  <c r="T4861" i="1" s="1"/>
  <c r="T4862" i="1" s="1"/>
  <c r="T4863" i="1" s="1"/>
  <c r="T4864" i="1" s="1"/>
  <c r="T4865" i="1" s="1"/>
  <c r="T4866" i="1" s="1"/>
  <c r="T4867" i="1" s="1"/>
  <c r="T4868" i="1" s="1"/>
  <c r="T4869" i="1" s="1"/>
  <c r="T4870" i="1" s="1"/>
  <c r="T4871" i="1" s="1"/>
  <c r="T4872" i="1" s="1"/>
  <c r="T4873" i="1" s="1"/>
  <c r="T4874" i="1" s="1"/>
  <c r="T4875" i="1" s="1"/>
  <c r="T4876" i="1" s="1"/>
  <c r="T4877" i="1" s="1"/>
  <c r="T4878" i="1" s="1"/>
  <c r="T4879" i="1" s="1"/>
  <c r="T4880" i="1" s="1"/>
  <c r="T4881" i="1" s="1"/>
  <c r="T4882" i="1" s="1"/>
  <c r="T4883" i="1" s="1"/>
  <c r="T4884" i="1" s="1"/>
  <c r="T4885" i="1" s="1"/>
  <c r="T4886" i="1" s="1"/>
  <c r="T4887" i="1" s="1"/>
  <c r="T4888" i="1" s="1"/>
  <c r="T4889" i="1" s="1"/>
  <c r="T4890" i="1" s="1"/>
  <c r="T4891" i="1" s="1"/>
  <c r="T4892" i="1" s="1"/>
  <c r="T4893" i="1" s="1"/>
  <c r="T4894" i="1" s="1"/>
  <c r="T4895" i="1" s="1"/>
  <c r="T4896" i="1" s="1"/>
  <c r="T4897" i="1" s="1"/>
  <c r="T4898" i="1" s="1"/>
  <c r="T4899" i="1" s="1"/>
  <c r="T4900" i="1" s="1"/>
  <c r="T4901" i="1" s="1"/>
  <c r="T4902" i="1" s="1"/>
  <c r="T4903" i="1" s="1"/>
  <c r="T4904" i="1" s="1"/>
  <c r="T4905" i="1" s="1"/>
  <c r="T4906" i="1" s="1"/>
  <c r="T4907" i="1" s="1"/>
  <c r="T4908" i="1" s="1"/>
  <c r="T4909" i="1" s="1"/>
  <c r="T4910" i="1" s="1"/>
  <c r="T4911" i="1" s="1"/>
  <c r="T4912" i="1" s="1"/>
  <c r="T4913" i="1" s="1"/>
  <c r="T4914" i="1" s="1"/>
  <c r="T4915" i="1" s="1"/>
  <c r="T4916" i="1" s="1"/>
  <c r="T4917" i="1" s="1"/>
  <c r="T4918" i="1" s="1"/>
  <c r="T4919" i="1" s="1"/>
  <c r="T4920" i="1" s="1"/>
  <c r="T4921" i="1" s="1"/>
  <c r="T4922" i="1" s="1"/>
  <c r="T4923" i="1" s="1"/>
  <c r="T4924" i="1" s="1"/>
  <c r="T4925" i="1" s="1"/>
  <c r="T4926" i="1" s="1"/>
  <c r="T4927" i="1" s="1"/>
  <c r="T4928" i="1" s="1"/>
  <c r="T4929" i="1" s="1"/>
  <c r="T4930" i="1" s="1"/>
  <c r="T4931" i="1" s="1"/>
  <c r="T4932" i="1" s="1"/>
  <c r="T4933" i="1" s="1"/>
  <c r="T4934" i="1" s="1"/>
  <c r="T4935" i="1" s="1"/>
  <c r="T4936" i="1" s="1"/>
  <c r="T4937" i="1" s="1"/>
  <c r="T4938" i="1" s="1"/>
  <c r="T4939" i="1" s="1"/>
  <c r="T4940" i="1" s="1"/>
  <c r="T4941" i="1" s="1"/>
  <c r="T4942" i="1" s="1"/>
  <c r="T4943" i="1" s="1"/>
  <c r="T4944" i="1" s="1"/>
  <c r="T4945" i="1" s="1"/>
  <c r="T4946" i="1" s="1"/>
  <c r="T4947" i="1" s="1"/>
  <c r="T4948" i="1" s="1"/>
  <c r="T4949" i="1" s="1"/>
  <c r="T4950" i="1" s="1"/>
  <c r="T4951" i="1" s="1"/>
  <c r="T4952" i="1" s="1"/>
  <c r="T4953" i="1" s="1"/>
  <c r="T4954" i="1" s="1"/>
  <c r="T4955" i="1" s="1"/>
  <c r="T4956" i="1" s="1"/>
  <c r="T4957" i="1" s="1"/>
  <c r="T4958" i="1" s="1"/>
  <c r="T4959" i="1" s="1"/>
  <c r="T4960" i="1" s="1"/>
  <c r="T4961" i="1" s="1"/>
  <c r="T4962" i="1" s="1"/>
  <c r="T4963" i="1" s="1"/>
  <c r="T4964" i="1" s="1"/>
  <c r="T4965" i="1" s="1"/>
  <c r="T4966" i="1" s="1"/>
  <c r="T4967" i="1" s="1"/>
  <c r="T4968" i="1" s="1"/>
  <c r="T4969" i="1" s="1"/>
  <c r="T4970" i="1" s="1"/>
  <c r="T4971" i="1" s="1"/>
  <c r="T4972" i="1" s="1"/>
  <c r="T4973" i="1" s="1"/>
  <c r="T4974" i="1" s="1"/>
  <c r="T4975" i="1" s="1"/>
  <c r="T4976" i="1" s="1"/>
  <c r="T4977" i="1" s="1"/>
  <c r="T4978" i="1" s="1"/>
  <c r="T4979" i="1" s="1"/>
  <c r="T4980" i="1" s="1"/>
  <c r="T4981" i="1" s="1"/>
  <c r="T4982" i="1" s="1"/>
  <c r="T4983" i="1" s="1"/>
  <c r="T4984" i="1" s="1"/>
  <c r="T4985" i="1" s="1"/>
  <c r="T4986" i="1" s="1"/>
  <c r="T4987" i="1" s="1"/>
  <c r="T4988" i="1" s="1"/>
  <c r="T4989" i="1" s="1"/>
  <c r="T4990" i="1" s="1"/>
  <c r="T4991" i="1" s="1"/>
  <c r="T4992" i="1" s="1"/>
  <c r="T4993" i="1" s="1"/>
  <c r="T4994" i="1" s="1"/>
  <c r="T4995" i="1" s="1"/>
  <c r="T4996" i="1" s="1"/>
  <c r="T4997" i="1" s="1"/>
  <c r="T4998" i="1" s="1"/>
  <c r="T4999" i="1" s="1"/>
  <c r="T5000" i="1" s="1"/>
  <c r="T5001" i="1" s="1"/>
  <c r="T5002" i="1" s="1"/>
  <c r="T5003" i="1" s="1"/>
  <c r="T5004" i="1" s="1"/>
  <c r="T5005" i="1" s="1"/>
  <c r="T5006" i="1" s="1"/>
  <c r="T5007" i="1" s="1"/>
  <c r="T5008" i="1" s="1"/>
  <c r="T5009" i="1" s="1"/>
  <c r="T5010" i="1" s="1"/>
  <c r="T5011" i="1" s="1"/>
  <c r="T5012" i="1" s="1"/>
  <c r="T5013" i="1" s="1"/>
  <c r="T5014" i="1" s="1"/>
  <c r="T5015" i="1" s="1"/>
  <c r="T5016" i="1" s="1"/>
  <c r="T5017" i="1" s="1"/>
  <c r="T5018" i="1" s="1"/>
  <c r="T5019" i="1" s="1"/>
  <c r="T5020" i="1" s="1"/>
  <c r="T5021" i="1" s="1"/>
  <c r="T5022" i="1" s="1"/>
  <c r="T5023" i="1" s="1"/>
  <c r="T5024" i="1" s="1"/>
  <c r="T5025" i="1" s="1"/>
  <c r="T5026" i="1" s="1"/>
  <c r="T5027" i="1" s="1"/>
  <c r="T5028" i="1" s="1"/>
  <c r="T5029" i="1" s="1"/>
  <c r="T5030" i="1" s="1"/>
  <c r="T5031" i="1" s="1"/>
  <c r="T5032" i="1" s="1"/>
  <c r="T5033" i="1" s="1"/>
  <c r="T5034" i="1" s="1"/>
  <c r="T5035" i="1" s="1"/>
  <c r="T5036" i="1" s="1"/>
  <c r="T5037" i="1" s="1"/>
  <c r="T5038" i="1" s="1"/>
  <c r="T5039" i="1" s="1"/>
  <c r="T5040" i="1" s="1"/>
  <c r="T5041" i="1" s="1"/>
  <c r="T5042" i="1" s="1"/>
  <c r="T5043" i="1" s="1"/>
  <c r="T5044" i="1" s="1"/>
  <c r="T5045" i="1" s="1"/>
  <c r="T5046" i="1" s="1"/>
  <c r="T5047" i="1" s="1"/>
  <c r="T5048" i="1" s="1"/>
  <c r="T5049" i="1" s="1"/>
  <c r="T5050" i="1" s="1"/>
  <c r="T5051" i="1" s="1"/>
  <c r="T5052" i="1" s="1"/>
  <c r="T5053" i="1" s="1"/>
  <c r="T5054" i="1" s="1"/>
  <c r="T5055" i="1" s="1"/>
  <c r="T5056" i="1" s="1"/>
  <c r="T5057" i="1" s="1"/>
  <c r="T5058" i="1" s="1"/>
  <c r="T5059" i="1" s="1"/>
  <c r="T5060" i="1" s="1"/>
  <c r="T5061" i="1" s="1"/>
  <c r="T5062" i="1" s="1"/>
  <c r="T5063" i="1" s="1"/>
  <c r="T5064" i="1" s="1"/>
  <c r="T5065" i="1" s="1"/>
  <c r="T5066" i="1" s="1"/>
  <c r="T5067" i="1" s="1"/>
  <c r="T5068" i="1" s="1"/>
  <c r="T5069" i="1" s="1"/>
  <c r="T5070" i="1" s="1"/>
  <c r="T5071" i="1" s="1"/>
  <c r="T5072" i="1" s="1"/>
  <c r="T5073" i="1" s="1"/>
  <c r="T5074" i="1" s="1"/>
  <c r="T5075" i="1" s="1"/>
  <c r="T5076" i="1" s="1"/>
  <c r="T5077" i="1" s="1"/>
  <c r="T5078" i="1" s="1"/>
  <c r="T5079" i="1" s="1"/>
  <c r="T5080" i="1" s="1"/>
  <c r="T5081" i="1" s="1"/>
  <c r="T5082" i="1" s="1"/>
  <c r="T5083" i="1" s="1"/>
  <c r="T5084" i="1" s="1"/>
  <c r="T5085" i="1" s="1"/>
  <c r="T5086" i="1" s="1"/>
  <c r="T5087" i="1" s="1"/>
  <c r="T5088" i="1" s="1"/>
  <c r="T5089" i="1" s="1"/>
  <c r="T5090" i="1" s="1"/>
  <c r="T5091" i="1" s="1"/>
  <c r="T5092" i="1" s="1"/>
  <c r="T5093" i="1" s="1"/>
  <c r="T5094" i="1" s="1"/>
  <c r="T5095" i="1" s="1"/>
  <c r="T5096" i="1" s="1"/>
  <c r="T5097" i="1" s="1"/>
  <c r="T5098" i="1" s="1"/>
  <c r="T5099" i="1" s="1"/>
  <c r="T5100" i="1" s="1"/>
  <c r="T5101" i="1" s="1"/>
  <c r="T5102" i="1" s="1"/>
  <c r="T5103" i="1" s="1"/>
  <c r="T5104" i="1" s="1"/>
  <c r="T5105" i="1" s="1"/>
  <c r="T5106" i="1" s="1"/>
  <c r="T5107" i="1" s="1"/>
  <c r="T5108" i="1" s="1"/>
  <c r="T5109" i="1" s="1"/>
  <c r="T5110" i="1" s="1"/>
  <c r="T5111" i="1" s="1"/>
  <c r="T5112" i="1" s="1"/>
  <c r="T5113" i="1" s="1"/>
  <c r="T5114" i="1" s="1"/>
  <c r="T5115" i="1" s="1"/>
  <c r="T5116" i="1" s="1"/>
  <c r="T5117" i="1" s="1"/>
  <c r="T5118" i="1" s="1"/>
  <c r="T5119" i="1" s="1"/>
  <c r="T5120" i="1" s="1"/>
  <c r="T5121" i="1" s="1"/>
  <c r="T5122" i="1" s="1"/>
  <c r="T5123" i="1" s="1"/>
  <c r="T5124" i="1" s="1"/>
  <c r="T5125" i="1" s="1"/>
  <c r="T5126" i="1" s="1"/>
  <c r="T5127" i="1" s="1"/>
  <c r="T5128" i="1" s="1"/>
  <c r="T5129" i="1" s="1"/>
  <c r="T5130" i="1" s="1"/>
  <c r="T5131" i="1" s="1"/>
  <c r="T5132" i="1" s="1"/>
  <c r="T5133" i="1" s="1"/>
  <c r="T5134" i="1" s="1"/>
  <c r="T5135" i="1" s="1"/>
  <c r="T5136" i="1" s="1"/>
  <c r="T5137" i="1" s="1"/>
  <c r="T5138" i="1" s="1"/>
  <c r="T5139" i="1" s="1"/>
  <c r="T5140" i="1" s="1"/>
  <c r="T5141" i="1" s="1"/>
  <c r="T5142" i="1" s="1"/>
  <c r="T5143" i="1" s="1"/>
  <c r="T5144" i="1" s="1"/>
  <c r="T5145" i="1" s="1"/>
  <c r="T5146" i="1" s="1"/>
  <c r="T5147" i="1" s="1"/>
  <c r="T5148" i="1" s="1"/>
  <c r="T5149" i="1" s="1"/>
  <c r="T5150" i="1" s="1"/>
  <c r="T5151" i="1" s="1"/>
  <c r="T5152" i="1" s="1"/>
  <c r="T5153" i="1" s="1"/>
  <c r="T5154" i="1" s="1"/>
  <c r="T5155" i="1" s="1"/>
  <c r="T5156" i="1" s="1"/>
  <c r="T5157" i="1" s="1"/>
  <c r="T5158" i="1" s="1"/>
  <c r="T5159" i="1" s="1"/>
  <c r="T5160" i="1" s="1"/>
  <c r="T5161" i="1" s="1"/>
  <c r="T5162" i="1" s="1"/>
  <c r="T5163" i="1" s="1"/>
  <c r="T5164" i="1" s="1"/>
  <c r="T5165" i="1" s="1"/>
  <c r="T5166" i="1" s="1"/>
  <c r="T5167" i="1" s="1"/>
  <c r="T5168" i="1" s="1"/>
  <c r="T5169" i="1" s="1"/>
  <c r="T5170" i="1" s="1"/>
  <c r="T5171" i="1" s="1"/>
  <c r="T5172" i="1" s="1"/>
  <c r="T5173" i="1" s="1"/>
  <c r="T5174" i="1" s="1"/>
  <c r="T5175" i="1" s="1"/>
  <c r="T5176" i="1" s="1"/>
  <c r="T5177" i="1" s="1"/>
  <c r="T5178" i="1" s="1"/>
  <c r="T5179" i="1" s="1"/>
  <c r="T5180" i="1" s="1"/>
  <c r="T5181" i="1" s="1"/>
  <c r="T5182" i="1" s="1"/>
  <c r="T5183" i="1" s="1"/>
  <c r="T5184" i="1" s="1"/>
  <c r="T5185" i="1" s="1"/>
  <c r="T5186" i="1" s="1"/>
  <c r="T5187" i="1" s="1"/>
  <c r="T5188" i="1" s="1"/>
  <c r="T5189" i="1" s="1"/>
  <c r="T5190" i="1" s="1"/>
  <c r="T5191" i="1" s="1"/>
  <c r="T5192" i="1" s="1"/>
  <c r="T5193" i="1" s="1"/>
  <c r="T5194" i="1" s="1"/>
  <c r="T5195" i="1" s="1"/>
  <c r="T5196" i="1" s="1"/>
  <c r="T5197" i="1" s="1"/>
  <c r="T5198" i="1" s="1"/>
  <c r="T5199" i="1" s="1"/>
  <c r="T5200" i="1" s="1"/>
  <c r="T5201" i="1" s="1"/>
  <c r="T5202" i="1" s="1"/>
  <c r="T5203" i="1" s="1"/>
  <c r="T5204" i="1" s="1"/>
  <c r="T5205" i="1" s="1"/>
  <c r="T5206" i="1" s="1"/>
  <c r="T5207" i="1" s="1"/>
  <c r="T5208" i="1" s="1"/>
  <c r="T5209" i="1" s="1"/>
  <c r="T5210" i="1" s="1"/>
  <c r="T5211" i="1" s="1"/>
  <c r="T5212" i="1" s="1"/>
  <c r="T5213" i="1" s="1"/>
  <c r="T5214" i="1" s="1"/>
  <c r="T5215" i="1" s="1"/>
  <c r="T5216" i="1" s="1"/>
  <c r="T5217" i="1" s="1"/>
  <c r="T5218" i="1" s="1"/>
  <c r="T5219" i="1" s="1"/>
  <c r="T5220" i="1" s="1"/>
  <c r="T5221" i="1" s="1"/>
  <c r="T5222" i="1" s="1"/>
  <c r="T5223" i="1" s="1"/>
  <c r="T5224" i="1" s="1"/>
  <c r="T5225" i="1" s="1"/>
  <c r="T5226" i="1" s="1"/>
  <c r="T5227" i="1" s="1"/>
  <c r="T5228" i="1" s="1"/>
  <c r="T5229" i="1" s="1"/>
  <c r="T5230" i="1" s="1"/>
  <c r="T5231" i="1" s="1"/>
  <c r="T5232" i="1" s="1"/>
  <c r="T5233" i="1" s="1"/>
  <c r="T5234" i="1" s="1"/>
  <c r="T5235" i="1" s="1"/>
  <c r="T5236" i="1" s="1"/>
  <c r="T5237" i="1" s="1"/>
  <c r="T5238" i="1" s="1"/>
  <c r="T5239" i="1" s="1"/>
  <c r="T5240" i="1" s="1"/>
  <c r="T5241" i="1" s="1"/>
  <c r="T5242" i="1" s="1"/>
  <c r="T5243" i="1" s="1"/>
  <c r="T5244" i="1" s="1"/>
  <c r="T5245" i="1" s="1"/>
  <c r="T5246" i="1" s="1"/>
  <c r="T5247" i="1" s="1"/>
  <c r="T5248" i="1" s="1"/>
  <c r="T5249" i="1" s="1"/>
  <c r="T5250" i="1" s="1"/>
  <c r="T5251" i="1" s="1"/>
  <c r="T5252" i="1" s="1"/>
  <c r="T5253" i="1" s="1"/>
  <c r="T5254" i="1" s="1"/>
  <c r="T5255" i="1" s="1"/>
  <c r="T5256" i="1" s="1"/>
  <c r="T5257" i="1" s="1"/>
  <c r="T5258" i="1" s="1"/>
  <c r="T5259" i="1" s="1"/>
  <c r="T5260" i="1" s="1"/>
  <c r="T5261" i="1" s="1"/>
  <c r="T5262" i="1" s="1"/>
  <c r="T5263" i="1" s="1"/>
  <c r="T5264" i="1" s="1"/>
  <c r="T5265" i="1" s="1"/>
  <c r="T5266" i="1" s="1"/>
  <c r="T5267" i="1" s="1"/>
  <c r="T5268" i="1" s="1"/>
  <c r="T5269" i="1" s="1"/>
  <c r="T5270" i="1" s="1"/>
  <c r="T5271" i="1" s="1"/>
  <c r="T5272" i="1" s="1"/>
  <c r="T5273" i="1" s="1"/>
  <c r="T5274" i="1" s="1"/>
  <c r="T5275" i="1" s="1"/>
  <c r="T5276" i="1" s="1"/>
  <c r="T5277" i="1" s="1"/>
  <c r="T5278" i="1" s="1"/>
  <c r="T5279" i="1" s="1"/>
  <c r="T5280" i="1" s="1"/>
  <c r="T5281" i="1" s="1"/>
  <c r="T5282" i="1" s="1"/>
  <c r="T5283" i="1" s="1"/>
  <c r="T5284" i="1" s="1"/>
  <c r="T5285" i="1" s="1"/>
  <c r="T5286" i="1" s="1"/>
  <c r="T5287" i="1" s="1"/>
  <c r="T5288" i="1" s="1"/>
  <c r="T5289" i="1" s="1"/>
  <c r="T5290" i="1" s="1"/>
  <c r="T5291" i="1" s="1"/>
  <c r="T5292" i="1" s="1"/>
  <c r="T5293" i="1" s="1"/>
  <c r="T5294" i="1" s="1"/>
  <c r="T5295" i="1" s="1"/>
  <c r="T5296" i="1" s="1"/>
  <c r="T5297" i="1" s="1"/>
  <c r="T5298" i="1" s="1"/>
  <c r="T5299" i="1" s="1"/>
  <c r="T5300" i="1" s="1"/>
  <c r="T5301" i="1" s="1"/>
  <c r="T5302" i="1" s="1"/>
  <c r="T5303" i="1" s="1"/>
  <c r="T5304" i="1" s="1"/>
  <c r="T5305" i="1" s="1"/>
  <c r="T5306" i="1" s="1"/>
  <c r="T5307" i="1" s="1"/>
  <c r="T5308" i="1" s="1"/>
  <c r="T5309" i="1" s="1"/>
  <c r="T5310" i="1" s="1"/>
  <c r="T5311" i="1" s="1"/>
  <c r="T5312" i="1" s="1"/>
  <c r="T5313" i="1" s="1"/>
  <c r="T5314" i="1" s="1"/>
  <c r="T5315" i="1" s="1"/>
  <c r="T5316" i="1" s="1"/>
  <c r="T5317" i="1" s="1"/>
  <c r="T5318" i="1" s="1"/>
  <c r="T5319" i="1" s="1"/>
  <c r="T5320" i="1" s="1"/>
  <c r="T5321" i="1" s="1"/>
  <c r="T5322" i="1" s="1"/>
  <c r="T5323" i="1" s="1"/>
  <c r="T5324" i="1" s="1"/>
  <c r="T5325" i="1" s="1"/>
  <c r="T5326" i="1" s="1"/>
  <c r="T5327" i="1" s="1"/>
  <c r="T5328" i="1" s="1"/>
  <c r="T5329" i="1" s="1"/>
  <c r="T5330" i="1" s="1"/>
  <c r="T5331" i="1" s="1"/>
  <c r="T5332" i="1" s="1"/>
  <c r="T5333" i="1" s="1"/>
  <c r="T5334" i="1" s="1"/>
  <c r="T5335" i="1" s="1"/>
  <c r="T5336" i="1" s="1"/>
  <c r="T5337" i="1" s="1"/>
  <c r="T5338" i="1" s="1"/>
  <c r="T5339" i="1" s="1"/>
  <c r="T5340" i="1" s="1"/>
  <c r="T5341" i="1" s="1"/>
  <c r="T5342" i="1" s="1"/>
  <c r="T5343" i="1" s="1"/>
  <c r="T5344" i="1" s="1"/>
  <c r="T5345" i="1" s="1"/>
  <c r="T5346" i="1" s="1"/>
  <c r="T5347" i="1" s="1"/>
  <c r="T5348" i="1" s="1"/>
  <c r="T5349" i="1" s="1"/>
  <c r="T5350" i="1" s="1"/>
  <c r="T5351" i="1" s="1"/>
  <c r="T5352" i="1" s="1"/>
  <c r="T5353" i="1" s="1"/>
  <c r="T5354" i="1" s="1"/>
  <c r="T5355" i="1" s="1"/>
  <c r="T5356" i="1" s="1"/>
  <c r="T5357" i="1" s="1"/>
  <c r="T5358" i="1" s="1"/>
  <c r="T5359" i="1" s="1"/>
  <c r="T5360" i="1" s="1"/>
  <c r="T5361" i="1" s="1"/>
  <c r="T5362" i="1" s="1"/>
  <c r="T5363" i="1" s="1"/>
  <c r="T5364" i="1" s="1"/>
  <c r="T5365" i="1" s="1"/>
  <c r="T5366" i="1" s="1"/>
  <c r="T5367" i="1" s="1"/>
  <c r="T5368" i="1" s="1"/>
  <c r="T5369" i="1" s="1"/>
  <c r="T5370" i="1" s="1"/>
  <c r="T5371" i="1" s="1"/>
  <c r="T5372" i="1" s="1"/>
  <c r="T5373" i="1" s="1"/>
  <c r="T5374" i="1" s="1"/>
  <c r="T5375" i="1" s="1"/>
  <c r="T5376" i="1" s="1"/>
  <c r="T5377" i="1" s="1"/>
  <c r="T5378" i="1" s="1"/>
  <c r="T5379" i="1" s="1"/>
  <c r="T5380" i="1" s="1"/>
  <c r="T5381" i="1" s="1"/>
  <c r="T5382" i="1" s="1"/>
  <c r="T5383" i="1" s="1"/>
  <c r="T5384" i="1" s="1"/>
  <c r="T5385" i="1" s="1"/>
  <c r="T5386" i="1" s="1"/>
  <c r="T5387" i="1" s="1"/>
  <c r="T5388" i="1" s="1"/>
  <c r="T5389" i="1" s="1"/>
  <c r="T5390" i="1" s="1"/>
  <c r="T5391" i="1" s="1"/>
  <c r="T5392" i="1" s="1"/>
  <c r="T5393" i="1" s="1"/>
  <c r="T5394" i="1" s="1"/>
  <c r="T5395" i="1" s="1"/>
  <c r="T5396" i="1" s="1"/>
  <c r="T5397" i="1" s="1"/>
  <c r="T5398" i="1" s="1"/>
  <c r="T5399" i="1" s="1"/>
  <c r="T5400" i="1" s="1"/>
  <c r="T5401" i="1" s="1"/>
  <c r="T5402" i="1" s="1"/>
  <c r="T5403" i="1" s="1"/>
  <c r="T5404" i="1" s="1"/>
  <c r="T5405" i="1" s="1"/>
  <c r="T5406" i="1" s="1"/>
  <c r="T5407" i="1" s="1"/>
  <c r="T5408" i="1" s="1"/>
  <c r="T5409" i="1" s="1"/>
  <c r="T5410" i="1" s="1"/>
  <c r="T5411" i="1" s="1"/>
  <c r="T5412" i="1" s="1"/>
  <c r="T5413" i="1" s="1"/>
  <c r="T5414" i="1" s="1"/>
  <c r="T5415" i="1" s="1"/>
  <c r="T5416" i="1" s="1"/>
  <c r="T5417" i="1" s="1"/>
  <c r="T5418" i="1" s="1"/>
  <c r="T5419" i="1" s="1"/>
  <c r="T5420" i="1" s="1"/>
  <c r="T5421" i="1" s="1"/>
  <c r="T5422" i="1" s="1"/>
  <c r="T5423" i="1" s="1"/>
  <c r="T5424" i="1" s="1"/>
  <c r="T5425" i="1" s="1"/>
  <c r="T5426" i="1" s="1"/>
  <c r="T5427" i="1" s="1"/>
  <c r="T5428" i="1" s="1"/>
  <c r="T5429" i="1" s="1"/>
  <c r="T5430" i="1" s="1"/>
  <c r="T5431" i="1" s="1"/>
  <c r="T5432" i="1" s="1"/>
  <c r="T5433" i="1" s="1"/>
  <c r="T5434" i="1" s="1"/>
  <c r="T5435" i="1" s="1"/>
  <c r="T5436" i="1" s="1"/>
  <c r="T5437" i="1" s="1"/>
  <c r="T5438" i="1" s="1"/>
  <c r="T5439" i="1" s="1"/>
  <c r="T5440" i="1" s="1"/>
  <c r="T5441" i="1" s="1"/>
  <c r="T5442" i="1" s="1"/>
  <c r="T5443" i="1" s="1"/>
  <c r="T5444" i="1" s="1"/>
  <c r="T5445" i="1" s="1"/>
  <c r="T5446" i="1" s="1"/>
  <c r="T5447" i="1" s="1"/>
  <c r="T5448" i="1" s="1"/>
  <c r="T5449" i="1" s="1"/>
  <c r="T5450" i="1" s="1"/>
  <c r="T5451" i="1" s="1"/>
  <c r="T5452" i="1" s="1"/>
  <c r="T5453" i="1" s="1"/>
  <c r="T5454" i="1" s="1"/>
  <c r="T5455" i="1" s="1"/>
  <c r="T5456" i="1" s="1"/>
  <c r="T5457" i="1" s="1"/>
  <c r="T5458" i="1" s="1"/>
  <c r="T5459" i="1" s="1"/>
  <c r="T5460" i="1" s="1"/>
  <c r="T5461" i="1" s="1"/>
  <c r="T5462" i="1" s="1"/>
  <c r="T5463" i="1" s="1"/>
  <c r="T5464" i="1" s="1"/>
  <c r="T5465" i="1" s="1"/>
  <c r="T5466" i="1" s="1"/>
  <c r="T5467" i="1" s="1"/>
  <c r="T5468" i="1" s="1"/>
  <c r="T5469" i="1" s="1"/>
  <c r="T5470" i="1" s="1"/>
  <c r="T5471" i="1" s="1"/>
  <c r="T5472" i="1" s="1"/>
  <c r="T5473" i="1" s="1"/>
  <c r="T5474" i="1" s="1"/>
  <c r="T5475" i="1" s="1"/>
  <c r="T5476" i="1" s="1"/>
  <c r="T5477" i="1" s="1"/>
  <c r="T5478" i="1" s="1"/>
  <c r="T5479" i="1" s="1"/>
  <c r="T5480" i="1" s="1"/>
  <c r="T5481" i="1" s="1"/>
  <c r="T5482" i="1" s="1"/>
  <c r="T5483" i="1" s="1"/>
  <c r="T5484" i="1" s="1"/>
  <c r="T5485" i="1" s="1"/>
  <c r="T5486" i="1" s="1"/>
  <c r="T5487" i="1" s="1"/>
  <c r="T5488" i="1" s="1"/>
  <c r="T5489" i="1" s="1"/>
  <c r="T5490" i="1" s="1"/>
  <c r="T5491" i="1" s="1"/>
  <c r="T5492" i="1" s="1"/>
  <c r="T5493" i="1" s="1"/>
  <c r="T5494" i="1" s="1"/>
  <c r="T5495" i="1" s="1"/>
  <c r="T5496" i="1" s="1"/>
  <c r="T5497" i="1" s="1"/>
  <c r="T5498" i="1" s="1"/>
  <c r="T5499" i="1" s="1"/>
  <c r="T5500" i="1" s="1"/>
  <c r="T5501" i="1" s="1"/>
  <c r="T5502" i="1" s="1"/>
  <c r="T5503" i="1" s="1"/>
  <c r="T5504" i="1" s="1"/>
  <c r="T5505" i="1" s="1"/>
  <c r="T5506" i="1" s="1"/>
  <c r="T5507" i="1" s="1"/>
  <c r="T5508" i="1" s="1"/>
  <c r="T5509" i="1" s="1"/>
  <c r="T5510" i="1" s="1"/>
  <c r="T5511" i="1" s="1"/>
  <c r="T5512" i="1" s="1"/>
  <c r="T5513" i="1" s="1"/>
  <c r="T5514" i="1" s="1"/>
  <c r="T5515" i="1" s="1"/>
  <c r="T5516" i="1" s="1"/>
  <c r="T5517" i="1" s="1"/>
  <c r="T5518" i="1" s="1"/>
  <c r="T5519" i="1" s="1"/>
  <c r="T5520" i="1" s="1"/>
  <c r="T5521" i="1" s="1"/>
  <c r="T5522" i="1" s="1"/>
  <c r="T5523" i="1" s="1"/>
  <c r="T5524" i="1" s="1"/>
  <c r="T5525" i="1" s="1"/>
  <c r="T5526" i="1" s="1"/>
  <c r="T5527" i="1" s="1"/>
  <c r="T5528" i="1" s="1"/>
  <c r="T5529" i="1" s="1"/>
  <c r="T5530" i="1" s="1"/>
  <c r="T5531" i="1" s="1"/>
  <c r="T5532" i="1" s="1"/>
  <c r="T5533" i="1" s="1"/>
  <c r="T5534" i="1" s="1"/>
  <c r="T5535" i="1" s="1"/>
  <c r="T5536" i="1" s="1"/>
  <c r="T5537" i="1" s="1"/>
  <c r="T5538" i="1" s="1"/>
  <c r="T5539" i="1" s="1"/>
  <c r="T5540" i="1" s="1"/>
  <c r="T5541" i="1" s="1"/>
  <c r="T5542" i="1" s="1"/>
  <c r="T5543" i="1" s="1"/>
  <c r="T5544" i="1" s="1"/>
  <c r="T5545" i="1" s="1"/>
  <c r="T5546" i="1" s="1"/>
  <c r="T5547" i="1" s="1"/>
  <c r="T5548" i="1" s="1"/>
  <c r="T5549" i="1" s="1"/>
  <c r="T5550" i="1" s="1"/>
  <c r="T5551" i="1" s="1"/>
  <c r="T5552" i="1" s="1"/>
  <c r="T5553" i="1" s="1"/>
  <c r="T5554" i="1" s="1"/>
  <c r="T5555" i="1" s="1"/>
  <c r="T5556" i="1" s="1"/>
  <c r="T5557" i="1" s="1"/>
  <c r="T5558" i="1" s="1"/>
  <c r="T5559" i="1" s="1"/>
  <c r="T5560" i="1" s="1"/>
  <c r="T5561" i="1" s="1"/>
  <c r="T5562" i="1" s="1"/>
  <c r="T5563" i="1" s="1"/>
  <c r="T5564" i="1" s="1"/>
  <c r="T5565" i="1" s="1"/>
  <c r="T5566" i="1" s="1"/>
  <c r="T5567" i="1" s="1"/>
  <c r="T5568" i="1" s="1"/>
  <c r="T5569" i="1" s="1"/>
  <c r="T5570" i="1" s="1"/>
  <c r="T5571" i="1" s="1"/>
  <c r="T5572" i="1" s="1"/>
  <c r="T5573" i="1" s="1"/>
  <c r="T5574" i="1" s="1"/>
  <c r="T5575" i="1" s="1"/>
  <c r="T5576" i="1" s="1"/>
  <c r="T5577" i="1" s="1"/>
  <c r="T5578" i="1" s="1"/>
  <c r="T5579" i="1" s="1"/>
  <c r="T5580" i="1" s="1"/>
  <c r="T5581" i="1" s="1"/>
  <c r="T5582" i="1" s="1"/>
  <c r="T5583" i="1" s="1"/>
  <c r="T5584" i="1" s="1"/>
  <c r="T5585" i="1" s="1"/>
  <c r="T5586" i="1" s="1"/>
  <c r="T5587" i="1" s="1"/>
  <c r="T5588" i="1" s="1"/>
  <c r="T5589" i="1" s="1"/>
  <c r="T5590" i="1" s="1"/>
  <c r="T5591" i="1" s="1"/>
  <c r="T5592" i="1" s="1"/>
  <c r="T5593" i="1" s="1"/>
  <c r="T5594" i="1" s="1"/>
  <c r="T5595" i="1" s="1"/>
  <c r="T5596" i="1" s="1"/>
  <c r="T5597" i="1" s="1"/>
  <c r="T5598" i="1" s="1"/>
  <c r="T5599" i="1" s="1"/>
  <c r="T5600" i="1" s="1"/>
  <c r="T5601" i="1" s="1"/>
  <c r="T5602" i="1" s="1"/>
  <c r="T5603" i="1" s="1"/>
  <c r="T5604" i="1" s="1"/>
  <c r="T5605" i="1" s="1"/>
  <c r="T5606" i="1" s="1"/>
  <c r="T5607" i="1" s="1"/>
  <c r="T5608" i="1" s="1"/>
  <c r="T5609" i="1" s="1"/>
  <c r="T5610" i="1" s="1"/>
  <c r="T5611" i="1" s="1"/>
  <c r="T5612" i="1" s="1"/>
  <c r="T5613" i="1" s="1"/>
  <c r="T5614" i="1" s="1"/>
  <c r="T5615" i="1" s="1"/>
  <c r="T5616" i="1" s="1"/>
  <c r="T5617" i="1" s="1"/>
  <c r="T5618" i="1" s="1"/>
  <c r="T5619" i="1" s="1"/>
  <c r="T5620" i="1" s="1"/>
  <c r="T5621" i="1" s="1"/>
  <c r="T5622" i="1" s="1"/>
  <c r="T5623" i="1" s="1"/>
  <c r="T5624" i="1" s="1"/>
  <c r="T5625" i="1" s="1"/>
  <c r="T5626" i="1" s="1"/>
  <c r="T5627" i="1" s="1"/>
  <c r="T5628" i="1" s="1"/>
  <c r="T5629" i="1" s="1"/>
  <c r="T5630" i="1" s="1"/>
  <c r="T5631" i="1" s="1"/>
  <c r="T5632" i="1" s="1"/>
  <c r="T5633" i="1" s="1"/>
  <c r="T5634" i="1" s="1"/>
  <c r="T5635" i="1" s="1"/>
  <c r="T5636" i="1" s="1"/>
  <c r="T5637" i="1" s="1"/>
  <c r="T5638" i="1" s="1"/>
  <c r="T5639" i="1" s="1"/>
  <c r="T5640" i="1" s="1"/>
  <c r="T5641" i="1" s="1"/>
  <c r="T5642" i="1" s="1"/>
  <c r="T5643" i="1" s="1"/>
  <c r="T5644" i="1" s="1"/>
  <c r="T5645" i="1" s="1"/>
  <c r="T5646" i="1" s="1"/>
  <c r="T5647" i="1" s="1"/>
  <c r="T5648" i="1" s="1"/>
  <c r="T5649" i="1" s="1"/>
  <c r="T5650" i="1" s="1"/>
  <c r="T5651" i="1" s="1"/>
  <c r="T5652" i="1" s="1"/>
  <c r="T5653" i="1" s="1"/>
  <c r="T5654" i="1" s="1"/>
  <c r="T5655" i="1" s="1"/>
  <c r="T5656" i="1" s="1"/>
  <c r="T5657" i="1" s="1"/>
  <c r="T5658" i="1" s="1"/>
  <c r="T5659" i="1" s="1"/>
  <c r="T5660" i="1" s="1"/>
  <c r="T5661" i="1" s="1"/>
  <c r="T5662" i="1" s="1"/>
  <c r="T5663" i="1" s="1"/>
  <c r="T5664" i="1" s="1"/>
  <c r="T5665" i="1" s="1"/>
  <c r="T5666" i="1" s="1"/>
  <c r="T5667" i="1" s="1"/>
  <c r="T5668" i="1" s="1"/>
  <c r="T5669" i="1" s="1"/>
  <c r="T5670" i="1" s="1"/>
  <c r="T5671" i="1" s="1"/>
  <c r="T5672" i="1" s="1"/>
  <c r="T5673" i="1" s="1"/>
  <c r="T5674" i="1" s="1"/>
  <c r="T5675" i="1" s="1"/>
  <c r="T5676" i="1" s="1"/>
  <c r="T5677" i="1" s="1"/>
  <c r="T5678" i="1" s="1"/>
  <c r="T5679" i="1" s="1"/>
  <c r="T5680" i="1" s="1"/>
  <c r="T5681" i="1" s="1"/>
  <c r="T5682" i="1" s="1"/>
  <c r="T5683" i="1" s="1"/>
  <c r="T5684" i="1" s="1"/>
  <c r="T5685" i="1" s="1"/>
  <c r="T5686" i="1" s="1"/>
  <c r="T5687" i="1" s="1"/>
  <c r="T5688" i="1" s="1"/>
  <c r="T5689" i="1" s="1"/>
  <c r="T5690" i="1" s="1"/>
  <c r="T5691" i="1" s="1"/>
  <c r="T5692" i="1" s="1"/>
  <c r="T5693" i="1" s="1"/>
  <c r="T5694" i="1" s="1"/>
  <c r="T5695" i="1" s="1"/>
  <c r="T5696" i="1" s="1"/>
  <c r="T5697" i="1" s="1"/>
  <c r="T5698" i="1" s="1"/>
  <c r="T5699" i="1" s="1"/>
  <c r="T5700" i="1" s="1"/>
  <c r="T5701" i="1" s="1"/>
  <c r="T5702" i="1" s="1"/>
  <c r="T5703" i="1" s="1"/>
  <c r="T5704" i="1" s="1"/>
  <c r="T5705" i="1" s="1"/>
  <c r="T5706" i="1" s="1"/>
  <c r="T5707" i="1" s="1"/>
  <c r="T5708" i="1" s="1"/>
  <c r="T5709" i="1" s="1"/>
  <c r="T5710" i="1" s="1"/>
  <c r="T5711" i="1" s="1"/>
  <c r="T5712" i="1" s="1"/>
  <c r="T5713" i="1" s="1"/>
  <c r="T5714" i="1" s="1"/>
  <c r="T5715" i="1" s="1"/>
  <c r="T5716" i="1" s="1"/>
  <c r="T5717" i="1" s="1"/>
  <c r="T5718" i="1" s="1"/>
  <c r="T5719" i="1" s="1"/>
  <c r="T5720" i="1" s="1"/>
  <c r="T5721" i="1" s="1"/>
  <c r="T5722" i="1" s="1"/>
  <c r="T5723" i="1" s="1"/>
  <c r="T5724" i="1" s="1"/>
  <c r="T5725" i="1" s="1"/>
  <c r="T5726" i="1" s="1"/>
  <c r="T5727" i="1" s="1"/>
  <c r="T5728" i="1" s="1"/>
  <c r="T5729" i="1" s="1"/>
  <c r="T5730" i="1" s="1"/>
  <c r="T5731" i="1" s="1"/>
  <c r="T5732" i="1" s="1"/>
  <c r="T5733" i="1" s="1"/>
  <c r="T5734" i="1" s="1"/>
  <c r="T5735" i="1" s="1"/>
  <c r="T5736" i="1" s="1"/>
  <c r="T5737" i="1" s="1"/>
  <c r="T5738" i="1" s="1"/>
  <c r="T5739" i="1" s="1"/>
  <c r="T5740" i="1" s="1"/>
  <c r="T5741" i="1" s="1"/>
  <c r="T5742" i="1" s="1"/>
  <c r="T5743" i="1" s="1"/>
  <c r="T5744" i="1" s="1"/>
  <c r="T5745" i="1" s="1"/>
  <c r="T5746" i="1" s="1"/>
  <c r="T5747" i="1" s="1"/>
  <c r="T5748" i="1" s="1"/>
  <c r="T5749" i="1" s="1"/>
  <c r="T5750" i="1" s="1"/>
  <c r="T5751" i="1" s="1"/>
  <c r="T5752" i="1" s="1"/>
  <c r="T5753" i="1" s="1"/>
  <c r="T5754" i="1" s="1"/>
  <c r="T5755" i="1" s="1"/>
  <c r="T5756" i="1" s="1"/>
  <c r="T5757" i="1" s="1"/>
  <c r="T5758" i="1" s="1"/>
  <c r="T5759" i="1" s="1"/>
  <c r="T5760" i="1" s="1"/>
  <c r="T5761" i="1" s="1"/>
  <c r="T5762" i="1" s="1"/>
  <c r="T5763" i="1" s="1"/>
  <c r="T5764" i="1" s="1"/>
  <c r="T5765" i="1" s="1"/>
  <c r="T5766" i="1" s="1"/>
  <c r="T5767" i="1" s="1"/>
  <c r="T5768" i="1" s="1"/>
  <c r="T5769" i="1" s="1"/>
  <c r="T5770" i="1" s="1"/>
  <c r="T5771" i="1" s="1"/>
  <c r="T5772" i="1" s="1"/>
  <c r="T5773" i="1" s="1"/>
  <c r="T5774" i="1" s="1"/>
  <c r="T5775" i="1" s="1"/>
  <c r="T5776" i="1" s="1"/>
  <c r="T5777" i="1" s="1"/>
  <c r="T5778" i="1" s="1"/>
  <c r="T5779" i="1" s="1"/>
  <c r="T5780" i="1" s="1"/>
  <c r="T5781" i="1" s="1"/>
  <c r="T5782" i="1" s="1"/>
  <c r="T5783" i="1" s="1"/>
  <c r="T5784" i="1" s="1"/>
  <c r="T5785" i="1" s="1"/>
  <c r="T5786" i="1" s="1"/>
  <c r="T5787" i="1" s="1"/>
  <c r="T5788" i="1" s="1"/>
  <c r="T5789" i="1" s="1"/>
  <c r="T5790" i="1" s="1"/>
  <c r="T5791" i="1" s="1"/>
  <c r="T5792" i="1" s="1"/>
  <c r="T5793" i="1" s="1"/>
  <c r="T5794" i="1" s="1"/>
  <c r="T5795" i="1" s="1"/>
  <c r="T5796" i="1" s="1"/>
  <c r="T5797" i="1" s="1"/>
  <c r="T5798" i="1" s="1"/>
  <c r="T5799" i="1" s="1"/>
  <c r="T5800" i="1" s="1"/>
  <c r="T5801" i="1" s="1"/>
  <c r="T5802" i="1" s="1"/>
  <c r="T5803" i="1" s="1"/>
  <c r="T5804" i="1" s="1"/>
  <c r="T5805" i="1" s="1"/>
  <c r="T5806" i="1" s="1"/>
  <c r="T5807" i="1" s="1"/>
  <c r="T5808" i="1" s="1"/>
  <c r="T5809" i="1" s="1"/>
  <c r="T5810" i="1" s="1"/>
  <c r="T5811" i="1" s="1"/>
  <c r="T5812" i="1" s="1"/>
  <c r="T5813" i="1" s="1"/>
  <c r="T5814" i="1" s="1"/>
  <c r="T5815" i="1" s="1"/>
  <c r="T5816" i="1" s="1"/>
  <c r="T5817" i="1" s="1"/>
  <c r="T5818" i="1" s="1"/>
  <c r="T5819" i="1" s="1"/>
  <c r="T5820" i="1" s="1"/>
  <c r="T5821" i="1" s="1"/>
  <c r="T5822" i="1" s="1"/>
  <c r="T5823" i="1" s="1"/>
  <c r="T5824" i="1" s="1"/>
  <c r="T5825" i="1" s="1"/>
  <c r="T5826" i="1" s="1"/>
  <c r="T5827" i="1" s="1"/>
  <c r="T5828" i="1" s="1"/>
  <c r="T5829" i="1" s="1"/>
  <c r="T5830" i="1" s="1"/>
  <c r="T5831" i="1" s="1"/>
  <c r="T5832" i="1" s="1"/>
  <c r="T5833" i="1" s="1"/>
  <c r="T5834" i="1" s="1"/>
  <c r="T5835" i="1" s="1"/>
  <c r="T5836" i="1" s="1"/>
  <c r="T5837" i="1" s="1"/>
  <c r="T5838" i="1" s="1"/>
  <c r="T5839" i="1" s="1"/>
  <c r="T5840" i="1" s="1"/>
  <c r="T5841" i="1" s="1"/>
  <c r="T5842" i="1" s="1"/>
  <c r="T5843" i="1" s="1"/>
  <c r="T5844" i="1" s="1"/>
  <c r="T5845" i="1" s="1"/>
  <c r="T5846" i="1" s="1"/>
  <c r="T5847" i="1" s="1"/>
  <c r="T5848" i="1" s="1"/>
  <c r="T5849" i="1" s="1"/>
  <c r="T5850" i="1" s="1"/>
  <c r="T5851" i="1" s="1"/>
  <c r="T5852" i="1" s="1"/>
  <c r="T5853" i="1" s="1"/>
  <c r="T5854" i="1" s="1"/>
  <c r="T5855" i="1" s="1"/>
  <c r="T5856" i="1" s="1"/>
  <c r="T5857" i="1" s="1"/>
  <c r="T5858" i="1" s="1"/>
  <c r="T5859" i="1" s="1"/>
  <c r="T5860" i="1" s="1"/>
  <c r="T5861" i="1" s="1"/>
  <c r="T5862" i="1" s="1"/>
  <c r="T5863" i="1" s="1"/>
  <c r="T5864" i="1" s="1"/>
  <c r="T5865" i="1" s="1"/>
  <c r="T5866" i="1" s="1"/>
  <c r="T5867" i="1" s="1"/>
  <c r="T5868" i="1" s="1"/>
  <c r="T5869" i="1" s="1"/>
  <c r="T5870" i="1" s="1"/>
  <c r="T5871" i="1" s="1"/>
  <c r="T5872" i="1" s="1"/>
  <c r="T5873" i="1" s="1"/>
  <c r="T5874" i="1" s="1"/>
  <c r="T5875" i="1" s="1"/>
  <c r="T5876" i="1" s="1"/>
  <c r="T5877" i="1" s="1"/>
  <c r="T5878" i="1" s="1"/>
  <c r="T5879" i="1" s="1"/>
  <c r="T5880" i="1" s="1"/>
  <c r="T5881" i="1" s="1"/>
  <c r="T5882" i="1" s="1"/>
  <c r="T5883" i="1" s="1"/>
  <c r="T5884" i="1" s="1"/>
  <c r="T5885" i="1" s="1"/>
  <c r="T5886" i="1" s="1"/>
  <c r="T5887" i="1" s="1"/>
  <c r="T5888" i="1" s="1"/>
  <c r="T5889" i="1" s="1"/>
  <c r="T5890" i="1" s="1"/>
  <c r="T5891" i="1" s="1"/>
  <c r="T5892" i="1" s="1"/>
  <c r="T5893" i="1" s="1"/>
  <c r="T5894" i="1" s="1"/>
  <c r="T5895" i="1" s="1"/>
  <c r="T5896" i="1" s="1"/>
  <c r="T5897" i="1" s="1"/>
  <c r="T5898" i="1" s="1"/>
  <c r="T5899" i="1" s="1"/>
  <c r="T5900" i="1" s="1"/>
  <c r="T5901" i="1" s="1"/>
  <c r="T5902" i="1" s="1"/>
  <c r="T5903" i="1" s="1"/>
  <c r="T5904" i="1" s="1"/>
  <c r="T5905" i="1" s="1"/>
  <c r="T5906" i="1" s="1"/>
  <c r="T5907" i="1" s="1"/>
  <c r="T5908" i="1" s="1"/>
  <c r="T5909" i="1" s="1"/>
  <c r="T5910" i="1" s="1"/>
  <c r="T5911" i="1" s="1"/>
  <c r="T5912" i="1" s="1"/>
  <c r="T5913" i="1" s="1"/>
  <c r="T5914" i="1" s="1"/>
  <c r="T5915" i="1" s="1"/>
  <c r="T5916" i="1" s="1"/>
  <c r="T5917" i="1" s="1"/>
  <c r="T5918" i="1" s="1"/>
  <c r="T5919" i="1" s="1"/>
  <c r="T5920" i="1" s="1"/>
  <c r="T5921" i="1" s="1"/>
  <c r="T5922" i="1" s="1"/>
  <c r="T5923" i="1" s="1"/>
  <c r="T5924" i="1" s="1"/>
  <c r="T5925" i="1" s="1"/>
  <c r="T5926" i="1" s="1"/>
  <c r="T5927" i="1" s="1"/>
  <c r="T5928" i="1" s="1"/>
  <c r="T5929" i="1" s="1"/>
  <c r="T5930" i="1" s="1"/>
  <c r="T5931" i="1" s="1"/>
  <c r="T5932" i="1" s="1"/>
  <c r="T5933" i="1" s="1"/>
  <c r="T5934" i="1" s="1"/>
  <c r="T5935" i="1" s="1"/>
  <c r="T5936" i="1" s="1"/>
  <c r="T5937" i="1" s="1"/>
  <c r="T5938" i="1" s="1"/>
  <c r="T5939" i="1" s="1"/>
  <c r="T5940" i="1" s="1"/>
  <c r="T5941" i="1" s="1"/>
  <c r="T5942" i="1" s="1"/>
  <c r="T5943" i="1" s="1"/>
  <c r="T5944" i="1" s="1"/>
  <c r="T5945" i="1" s="1"/>
  <c r="T5946" i="1" s="1"/>
  <c r="T5947" i="1" s="1"/>
  <c r="T5948" i="1" s="1"/>
  <c r="T5949" i="1" s="1"/>
  <c r="T5950" i="1" s="1"/>
  <c r="T5951" i="1" s="1"/>
  <c r="T5952" i="1" s="1"/>
  <c r="T5953" i="1" s="1"/>
  <c r="T5954" i="1" s="1"/>
  <c r="T5955" i="1" s="1"/>
  <c r="T5956" i="1" s="1"/>
  <c r="T5957" i="1" s="1"/>
  <c r="T5958" i="1" s="1"/>
  <c r="T5959" i="1" s="1"/>
  <c r="T5960" i="1" s="1"/>
  <c r="T5961" i="1" s="1"/>
  <c r="T5962" i="1" s="1"/>
  <c r="T5963" i="1" s="1"/>
  <c r="T5964" i="1" s="1"/>
  <c r="T5965" i="1" s="1"/>
  <c r="T5966" i="1" s="1"/>
  <c r="T5967" i="1" s="1"/>
  <c r="T5968" i="1" s="1"/>
  <c r="T5969" i="1" s="1"/>
  <c r="T5970" i="1" s="1"/>
  <c r="T5971" i="1" s="1"/>
  <c r="T5972" i="1" s="1"/>
  <c r="T5973" i="1" s="1"/>
  <c r="T5974" i="1" s="1"/>
  <c r="T5975" i="1" s="1"/>
  <c r="T5976" i="1" s="1"/>
  <c r="T5977" i="1" s="1"/>
  <c r="T5978" i="1" s="1"/>
  <c r="T5979" i="1" s="1"/>
  <c r="T5980" i="1" s="1"/>
  <c r="T5981" i="1" s="1"/>
  <c r="T5982" i="1" s="1"/>
  <c r="T5983" i="1" s="1"/>
  <c r="T5984" i="1" s="1"/>
  <c r="T5985" i="1" s="1"/>
  <c r="T5986" i="1" s="1"/>
  <c r="T5987" i="1" s="1"/>
  <c r="T5988" i="1" s="1"/>
  <c r="T5989" i="1" s="1"/>
  <c r="T5990" i="1" s="1"/>
  <c r="T5991" i="1" s="1"/>
  <c r="T5992" i="1" s="1"/>
  <c r="T5993" i="1" s="1"/>
  <c r="T5994" i="1" s="1"/>
  <c r="T5995" i="1" s="1"/>
  <c r="T5996" i="1" s="1"/>
  <c r="T5997" i="1" s="1"/>
  <c r="T5998" i="1" s="1"/>
  <c r="T5999" i="1" s="1"/>
  <c r="T6000" i="1" s="1"/>
  <c r="T6001" i="1" s="1"/>
  <c r="T6002" i="1" s="1"/>
  <c r="T6003" i="1" s="1"/>
  <c r="T6004" i="1" s="1"/>
  <c r="T6005" i="1" s="1"/>
  <c r="T6006" i="1" s="1"/>
  <c r="T6007" i="1" s="1"/>
  <c r="T6008" i="1" s="1"/>
  <c r="T6009" i="1" s="1"/>
  <c r="T6010" i="1" s="1"/>
  <c r="T6011" i="1" s="1"/>
  <c r="T6012" i="1" s="1"/>
  <c r="T6013" i="1" s="1"/>
  <c r="T6014" i="1" s="1"/>
  <c r="T6015" i="1" s="1"/>
  <c r="T6016" i="1" s="1"/>
  <c r="T6017" i="1" s="1"/>
  <c r="T6018" i="1" s="1"/>
  <c r="T6019" i="1" s="1"/>
  <c r="T6020" i="1" s="1"/>
  <c r="T6021" i="1" s="1"/>
  <c r="T6022" i="1" s="1"/>
  <c r="T6023" i="1" s="1"/>
  <c r="T6024" i="1" s="1"/>
  <c r="T6025" i="1" s="1"/>
  <c r="T6026" i="1" s="1"/>
  <c r="T6027" i="1" s="1"/>
  <c r="T6028" i="1" s="1"/>
  <c r="T6029" i="1" s="1"/>
  <c r="T6030" i="1" s="1"/>
  <c r="T6031" i="1" s="1"/>
  <c r="T6032" i="1" s="1"/>
  <c r="T6033" i="1" s="1"/>
  <c r="T6034" i="1" s="1"/>
  <c r="T6035" i="1" s="1"/>
  <c r="T6036" i="1" s="1"/>
  <c r="T6037" i="1" s="1"/>
  <c r="T6038" i="1" s="1"/>
  <c r="T6039" i="1" s="1"/>
  <c r="T6040" i="1" s="1"/>
  <c r="T6041" i="1" s="1"/>
  <c r="T6042" i="1" s="1"/>
  <c r="T6043" i="1" s="1"/>
  <c r="T6044" i="1" s="1"/>
  <c r="T6045" i="1" s="1"/>
  <c r="T6046" i="1" s="1"/>
  <c r="T6047" i="1" s="1"/>
  <c r="T6048" i="1" s="1"/>
  <c r="T6049" i="1" s="1"/>
  <c r="T6050" i="1" s="1"/>
  <c r="T6051" i="1" s="1"/>
  <c r="T6052" i="1" s="1"/>
  <c r="T6053" i="1" s="1"/>
  <c r="T6054" i="1" s="1"/>
  <c r="T6055" i="1" s="1"/>
  <c r="T6056" i="1" s="1"/>
  <c r="T6057" i="1" s="1"/>
  <c r="T6058" i="1" s="1"/>
  <c r="T6059" i="1" s="1"/>
  <c r="T6060" i="1" s="1"/>
  <c r="T6061" i="1" s="1"/>
  <c r="T6062" i="1" s="1"/>
  <c r="T6063" i="1" s="1"/>
  <c r="T6064" i="1" s="1"/>
  <c r="T6065" i="1" s="1"/>
  <c r="T6066" i="1" s="1"/>
  <c r="T6067" i="1" s="1"/>
  <c r="T6068" i="1" s="1"/>
  <c r="T6069" i="1" s="1"/>
  <c r="T6070" i="1" s="1"/>
  <c r="T6071" i="1" s="1"/>
  <c r="T6072" i="1" s="1"/>
  <c r="T6073" i="1" s="1"/>
  <c r="T6074" i="1" s="1"/>
  <c r="T6075" i="1" s="1"/>
  <c r="T6076" i="1" s="1"/>
  <c r="T6077" i="1" s="1"/>
  <c r="T6078" i="1" s="1"/>
  <c r="T6079" i="1" s="1"/>
  <c r="T6080" i="1" s="1"/>
  <c r="T6081" i="1" s="1"/>
  <c r="T6082" i="1" s="1"/>
  <c r="T6083" i="1" s="1"/>
  <c r="T6084" i="1" s="1"/>
  <c r="T6085" i="1" s="1"/>
  <c r="T6086" i="1" s="1"/>
  <c r="T6087" i="1" s="1"/>
  <c r="T6088" i="1" s="1"/>
  <c r="T6089" i="1" s="1"/>
  <c r="T6090" i="1" s="1"/>
  <c r="T6091" i="1" s="1"/>
  <c r="T6092" i="1" s="1"/>
  <c r="T6093" i="1" s="1"/>
  <c r="T6094" i="1" s="1"/>
  <c r="T6095" i="1" s="1"/>
  <c r="T6096" i="1" s="1"/>
  <c r="T6097" i="1" s="1"/>
  <c r="T6098" i="1" s="1"/>
  <c r="T6099" i="1" s="1"/>
  <c r="T6100" i="1" s="1"/>
  <c r="T6101" i="1" s="1"/>
  <c r="T6102" i="1" s="1"/>
  <c r="T6103" i="1" s="1"/>
  <c r="T6104" i="1" s="1"/>
  <c r="T6105" i="1" s="1"/>
  <c r="T6106" i="1" s="1"/>
  <c r="T6107" i="1" s="1"/>
  <c r="T6108" i="1" s="1"/>
  <c r="T6109" i="1" s="1"/>
  <c r="T6110" i="1" s="1"/>
  <c r="T6111" i="1" s="1"/>
  <c r="T6112" i="1" s="1"/>
  <c r="T6113" i="1" s="1"/>
  <c r="T6114" i="1" s="1"/>
  <c r="T6115" i="1" s="1"/>
  <c r="T6116" i="1" s="1"/>
  <c r="T6117" i="1" s="1"/>
  <c r="T6118" i="1" s="1"/>
  <c r="T6119" i="1" s="1"/>
  <c r="T6120" i="1" s="1"/>
  <c r="T6121" i="1" s="1"/>
  <c r="T6122" i="1" s="1"/>
  <c r="T6123" i="1" s="1"/>
  <c r="T6124" i="1" s="1"/>
  <c r="T6125" i="1" s="1"/>
  <c r="T6126" i="1" s="1"/>
  <c r="T6127" i="1" s="1"/>
  <c r="T6128" i="1" s="1"/>
  <c r="T6129" i="1" s="1"/>
  <c r="T6130" i="1" s="1"/>
  <c r="T6131" i="1" s="1"/>
  <c r="T6132" i="1" s="1"/>
  <c r="T6133" i="1" s="1"/>
  <c r="T6134" i="1" s="1"/>
  <c r="T6135" i="1" s="1"/>
  <c r="T6136" i="1" s="1"/>
  <c r="T6137" i="1" s="1"/>
  <c r="T6138" i="1" s="1"/>
  <c r="T6139" i="1" s="1"/>
  <c r="T6140" i="1" s="1"/>
  <c r="T6141" i="1" s="1"/>
  <c r="T6142" i="1" s="1"/>
  <c r="T6143" i="1" s="1"/>
  <c r="T6144" i="1" s="1"/>
  <c r="T6145" i="1" s="1"/>
  <c r="T6146" i="1" s="1"/>
  <c r="T6147" i="1" s="1"/>
  <c r="T6148" i="1" s="1"/>
  <c r="T6149" i="1" s="1"/>
  <c r="T6150" i="1" s="1"/>
  <c r="T6151" i="1" s="1"/>
  <c r="T6152" i="1" s="1"/>
  <c r="T6153" i="1" s="1"/>
  <c r="T6154" i="1" s="1"/>
  <c r="T6155" i="1" s="1"/>
  <c r="T6156" i="1" s="1"/>
  <c r="T6157" i="1" s="1"/>
  <c r="T6158" i="1" s="1"/>
  <c r="T6159" i="1" s="1"/>
  <c r="T6160" i="1" s="1"/>
  <c r="T6161" i="1" s="1"/>
  <c r="T6162" i="1" s="1"/>
  <c r="T6163" i="1" s="1"/>
  <c r="T6164" i="1" s="1"/>
  <c r="T6165" i="1" s="1"/>
  <c r="T6166" i="1" s="1"/>
  <c r="T6167" i="1" s="1"/>
  <c r="T6168" i="1" s="1"/>
  <c r="T6169" i="1" s="1"/>
  <c r="T6170" i="1" s="1"/>
  <c r="T6171" i="1" s="1"/>
  <c r="T6172" i="1" s="1"/>
  <c r="T6173" i="1" s="1"/>
  <c r="T6174" i="1" s="1"/>
  <c r="T6175" i="1" s="1"/>
  <c r="T6176" i="1" s="1"/>
  <c r="T6177" i="1" s="1"/>
  <c r="T6178" i="1" s="1"/>
  <c r="T6179" i="1" s="1"/>
  <c r="T6180" i="1" s="1"/>
  <c r="T6181" i="1" s="1"/>
  <c r="T6182" i="1" s="1"/>
  <c r="T6183" i="1" s="1"/>
  <c r="T6184" i="1" s="1"/>
  <c r="T6185" i="1" s="1"/>
  <c r="T6186" i="1" s="1"/>
  <c r="T6187" i="1" s="1"/>
  <c r="T6188" i="1" s="1"/>
  <c r="T6189" i="1" s="1"/>
  <c r="T6190" i="1" s="1"/>
  <c r="T6191" i="1" s="1"/>
  <c r="T6192" i="1" s="1"/>
  <c r="T6193" i="1" s="1"/>
  <c r="T6194" i="1" s="1"/>
  <c r="T6195" i="1" s="1"/>
  <c r="T6196" i="1" s="1"/>
  <c r="T6197" i="1" s="1"/>
  <c r="T6198" i="1" s="1"/>
  <c r="T6199" i="1" s="1"/>
  <c r="T6200" i="1" s="1"/>
  <c r="T6201" i="1" s="1"/>
  <c r="T6202" i="1" s="1"/>
  <c r="T6203" i="1" s="1"/>
  <c r="T6204" i="1" s="1"/>
  <c r="T6205" i="1" s="1"/>
  <c r="T6206" i="1" s="1"/>
  <c r="T6207" i="1" s="1"/>
  <c r="T6208" i="1" s="1"/>
  <c r="T6209" i="1" s="1"/>
  <c r="T6210" i="1" s="1"/>
  <c r="T6211" i="1" s="1"/>
  <c r="T6212" i="1" s="1"/>
  <c r="T6213" i="1" s="1"/>
  <c r="T6214" i="1" s="1"/>
  <c r="T6215" i="1" s="1"/>
  <c r="T6216" i="1" s="1"/>
  <c r="T6217" i="1" s="1"/>
  <c r="T6218" i="1" s="1"/>
  <c r="T6219" i="1" s="1"/>
  <c r="T6220" i="1" s="1"/>
  <c r="T6221" i="1" s="1"/>
  <c r="T6222" i="1" s="1"/>
  <c r="T6223" i="1" s="1"/>
  <c r="T6224" i="1" s="1"/>
  <c r="T6225" i="1" s="1"/>
  <c r="T6226" i="1" s="1"/>
  <c r="T6227" i="1" s="1"/>
  <c r="T6228" i="1" s="1"/>
  <c r="T6229" i="1" s="1"/>
  <c r="T6230" i="1" s="1"/>
  <c r="T6231" i="1" s="1"/>
  <c r="T6232" i="1" s="1"/>
  <c r="T6233" i="1" s="1"/>
  <c r="T6234" i="1" s="1"/>
  <c r="T6235" i="1" s="1"/>
  <c r="T6236" i="1" s="1"/>
  <c r="T6237" i="1" s="1"/>
  <c r="T6238" i="1" s="1"/>
  <c r="T6239" i="1" s="1"/>
  <c r="T6240" i="1" s="1"/>
  <c r="T6241" i="1" s="1"/>
  <c r="T6242" i="1" s="1"/>
  <c r="T6243" i="1" s="1"/>
  <c r="T6244" i="1" s="1"/>
  <c r="T6245" i="1" s="1"/>
  <c r="T6246" i="1" s="1"/>
  <c r="T6247" i="1" s="1"/>
  <c r="T6248" i="1" s="1"/>
  <c r="T6249" i="1" s="1"/>
  <c r="T6250" i="1" s="1"/>
  <c r="T6251" i="1" s="1"/>
  <c r="T6252" i="1" s="1"/>
  <c r="T6253" i="1" s="1"/>
  <c r="T6254" i="1" s="1"/>
  <c r="T6255" i="1" s="1"/>
  <c r="T6256" i="1" s="1"/>
  <c r="T6257" i="1" s="1"/>
  <c r="T6258" i="1" s="1"/>
  <c r="T6259" i="1" s="1"/>
  <c r="T6260" i="1" s="1"/>
  <c r="T6261" i="1" s="1"/>
  <c r="T6262" i="1" s="1"/>
  <c r="T6263" i="1" s="1"/>
  <c r="T6264" i="1" s="1"/>
  <c r="T6265" i="1" s="1"/>
  <c r="T6266" i="1" s="1"/>
  <c r="T6267" i="1" s="1"/>
  <c r="T6268" i="1" s="1"/>
  <c r="T6269" i="1" s="1"/>
  <c r="T6270" i="1" s="1"/>
  <c r="T6271" i="1" s="1"/>
  <c r="T6272" i="1" s="1"/>
  <c r="T6273" i="1" s="1"/>
  <c r="T6274" i="1" s="1"/>
  <c r="T6275" i="1" s="1"/>
  <c r="T6276" i="1" s="1"/>
  <c r="T6277" i="1" s="1"/>
  <c r="T6278" i="1" s="1"/>
  <c r="T6279" i="1" s="1"/>
  <c r="T6280" i="1" s="1"/>
  <c r="T6281" i="1" s="1"/>
  <c r="T6282" i="1" s="1"/>
  <c r="T6283" i="1" s="1"/>
  <c r="T6284" i="1" s="1"/>
  <c r="T6285" i="1" s="1"/>
  <c r="T6286" i="1" s="1"/>
  <c r="T6287" i="1" s="1"/>
  <c r="T6288" i="1" s="1"/>
  <c r="T6289" i="1" s="1"/>
  <c r="T6290" i="1" s="1"/>
  <c r="T6291" i="1" s="1"/>
  <c r="T6292" i="1" s="1"/>
  <c r="T6293" i="1" s="1"/>
  <c r="T6294" i="1" s="1"/>
  <c r="T6295" i="1" s="1"/>
  <c r="T6296" i="1" s="1"/>
  <c r="T6297" i="1" s="1"/>
  <c r="T6298" i="1" s="1"/>
  <c r="T6299" i="1" s="1"/>
  <c r="T6300" i="1" s="1"/>
  <c r="T6301" i="1" s="1"/>
  <c r="T6302" i="1" s="1"/>
  <c r="T6303" i="1" s="1"/>
  <c r="T6304" i="1" s="1"/>
  <c r="T6305" i="1" s="1"/>
  <c r="T6306" i="1" s="1"/>
  <c r="T6307" i="1" s="1"/>
  <c r="T6308" i="1" s="1"/>
  <c r="T6309" i="1" s="1"/>
  <c r="T6310" i="1" s="1"/>
  <c r="T6311" i="1" s="1"/>
  <c r="T6312" i="1" s="1"/>
  <c r="T6313" i="1" s="1"/>
  <c r="T6314" i="1" s="1"/>
  <c r="T6315" i="1" s="1"/>
  <c r="T6316" i="1" s="1"/>
  <c r="T6317" i="1" s="1"/>
  <c r="T6318" i="1" s="1"/>
  <c r="T6319" i="1" s="1"/>
  <c r="T6320" i="1" s="1"/>
  <c r="T6321" i="1" s="1"/>
  <c r="T6322" i="1" s="1"/>
  <c r="T6323" i="1" s="1"/>
  <c r="T6324" i="1" s="1"/>
  <c r="T6325" i="1" s="1"/>
  <c r="T6326" i="1" s="1"/>
  <c r="T6327" i="1" s="1"/>
  <c r="T6328" i="1" s="1"/>
  <c r="T6329" i="1" s="1"/>
  <c r="T6330" i="1" s="1"/>
  <c r="T6331" i="1" s="1"/>
  <c r="T6332" i="1" s="1"/>
  <c r="T6333" i="1" s="1"/>
  <c r="T6334" i="1" s="1"/>
  <c r="T6335" i="1" s="1"/>
  <c r="T6336" i="1" s="1"/>
  <c r="T6337" i="1" s="1"/>
  <c r="T6338" i="1" s="1"/>
  <c r="T6339" i="1" s="1"/>
  <c r="T6340" i="1" s="1"/>
  <c r="T6341" i="1" s="1"/>
  <c r="T6342" i="1" s="1"/>
  <c r="T6343" i="1" s="1"/>
  <c r="T6344" i="1" s="1"/>
  <c r="T6345" i="1" s="1"/>
  <c r="T6346" i="1" s="1"/>
  <c r="T6347" i="1" s="1"/>
  <c r="T6348" i="1" s="1"/>
  <c r="T6349" i="1" s="1"/>
  <c r="T6350" i="1" s="1"/>
  <c r="T6351" i="1" s="1"/>
  <c r="T6352" i="1" s="1"/>
  <c r="T6353" i="1" s="1"/>
  <c r="T6354" i="1" s="1"/>
  <c r="T6355" i="1" s="1"/>
  <c r="T6356" i="1" s="1"/>
  <c r="T6357" i="1" s="1"/>
  <c r="T6358" i="1" s="1"/>
  <c r="T6359" i="1" s="1"/>
  <c r="T6360" i="1" s="1"/>
  <c r="T6361" i="1" s="1"/>
  <c r="T6362" i="1" s="1"/>
  <c r="T6363" i="1" s="1"/>
  <c r="T6364" i="1" s="1"/>
  <c r="T6365" i="1" s="1"/>
  <c r="T6366" i="1" s="1"/>
  <c r="T6367" i="1" s="1"/>
  <c r="T6368" i="1" s="1"/>
  <c r="T6369" i="1" s="1"/>
  <c r="T6370" i="1" s="1"/>
  <c r="T6371" i="1" s="1"/>
  <c r="T6372" i="1" s="1"/>
  <c r="T6373" i="1" s="1"/>
  <c r="T6374" i="1" s="1"/>
  <c r="T6375" i="1" s="1"/>
  <c r="T6376" i="1" s="1"/>
  <c r="T6377" i="1" s="1"/>
  <c r="T6378" i="1" s="1"/>
  <c r="T6379" i="1" s="1"/>
  <c r="T6380" i="1" s="1"/>
  <c r="T6381" i="1" s="1"/>
  <c r="T6382" i="1" s="1"/>
  <c r="T6383" i="1" s="1"/>
  <c r="T6384" i="1" s="1"/>
  <c r="T6385" i="1" s="1"/>
  <c r="T6386" i="1" s="1"/>
  <c r="T6387" i="1" s="1"/>
  <c r="T6388" i="1" s="1"/>
  <c r="T6389" i="1" s="1"/>
  <c r="T6390" i="1" s="1"/>
  <c r="T6391" i="1" s="1"/>
  <c r="T6392" i="1" s="1"/>
  <c r="T6393" i="1" s="1"/>
  <c r="T6394" i="1" s="1"/>
  <c r="T6395" i="1" s="1"/>
  <c r="T6396" i="1" s="1"/>
  <c r="T6397" i="1" s="1"/>
  <c r="T6398" i="1" s="1"/>
  <c r="T6399" i="1" s="1"/>
  <c r="T6400" i="1" s="1"/>
  <c r="T6401" i="1" s="1"/>
  <c r="T6402" i="1" s="1"/>
  <c r="T6403" i="1" s="1"/>
  <c r="T6404" i="1" s="1"/>
  <c r="T6405" i="1" s="1"/>
  <c r="T6406" i="1" s="1"/>
  <c r="T6407" i="1" s="1"/>
  <c r="T6408" i="1" s="1"/>
  <c r="T6409" i="1" s="1"/>
  <c r="T6410" i="1" s="1"/>
  <c r="T6411" i="1" s="1"/>
  <c r="T6412" i="1" s="1"/>
  <c r="T6413" i="1" s="1"/>
  <c r="T6414" i="1" s="1"/>
  <c r="T6415" i="1" s="1"/>
  <c r="T6416" i="1" s="1"/>
  <c r="T6417" i="1" s="1"/>
  <c r="T6418" i="1" s="1"/>
  <c r="T6419" i="1" s="1"/>
  <c r="T6420" i="1" s="1"/>
  <c r="T6421" i="1" s="1"/>
  <c r="T6422" i="1" s="1"/>
  <c r="T6423" i="1" s="1"/>
  <c r="T6424" i="1" s="1"/>
  <c r="T6425" i="1" s="1"/>
  <c r="T6426" i="1" s="1"/>
  <c r="T6427" i="1" s="1"/>
  <c r="T6428" i="1" s="1"/>
  <c r="T6429" i="1" s="1"/>
  <c r="T6430" i="1" s="1"/>
  <c r="T6431" i="1" s="1"/>
  <c r="T6432" i="1" s="1"/>
  <c r="T6433" i="1" s="1"/>
  <c r="T6434" i="1" s="1"/>
  <c r="T6435" i="1" s="1"/>
  <c r="T6436" i="1" s="1"/>
  <c r="T6437" i="1" s="1"/>
  <c r="T6438" i="1" s="1"/>
  <c r="T6439" i="1" s="1"/>
  <c r="T6440" i="1" s="1"/>
  <c r="T6441" i="1" s="1"/>
  <c r="T6442" i="1" s="1"/>
  <c r="T6443" i="1" s="1"/>
  <c r="T6444" i="1" s="1"/>
  <c r="T6445" i="1" s="1"/>
  <c r="T6446" i="1" s="1"/>
  <c r="T6447" i="1" s="1"/>
  <c r="T6448" i="1" s="1"/>
  <c r="T6449" i="1" s="1"/>
  <c r="T6450" i="1" s="1"/>
  <c r="T6451" i="1" s="1"/>
  <c r="T6452" i="1" s="1"/>
  <c r="T6453" i="1" s="1"/>
  <c r="T6454" i="1" s="1"/>
  <c r="T6455" i="1" s="1"/>
  <c r="T6456" i="1" s="1"/>
  <c r="T6457" i="1" s="1"/>
  <c r="T6458" i="1" s="1"/>
  <c r="T6459" i="1" s="1"/>
  <c r="T6460" i="1" s="1"/>
  <c r="T6461" i="1" s="1"/>
  <c r="T6462" i="1" s="1"/>
  <c r="T6463" i="1" s="1"/>
  <c r="T6464" i="1" s="1"/>
  <c r="T6465" i="1" s="1"/>
  <c r="T6466" i="1" s="1"/>
  <c r="T6467" i="1" s="1"/>
  <c r="T6468" i="1" s="1"/>
  <c r="T6469" i="1" s="1"/>
  <c r="T6470" i="1" s="1"/>
  <c r="T6471" i="1" s="1"/>
  <c r="T6472" i="1" s="1"/>
  <c r="T6473" i="1" s="1"/>
  <c r="T6474" i="1" s="1"/>
  <c r="T6475" i="1" s="1"/>
  <c r="T6476" i="1" s="1"/>
  <c r="T6477" i="1" s="1"/>
  <c r="T6478" i="1" s="1"/>
  <c r="T6479" i="1" s="1"/>
  <c r="T6480" i="1" s="1"/>
  <c r="T6481" i="1" s="1"/>
  <c r="T6482" i="1" s="1"/>
  <c r="T6483" i="1" s="1"/>
  <c r="T6484" i="1" s="1"/>
  <c r="T6485" i="1" s="1"/>
  <c r="T6486" i="1" s="1"/>
  <c r="T6487" i="1" s="1"/>
  <c r="T6488" i="1" s="1"/>
  <c r="T6489" i="1" s="1"/>
  <c r="T6490" i="1" s="1"/>
  <c r="T6491" i="1" s="1"/>
  <c r="T6492" i="1" s="1"/>
  <c r="T6493" i="1" s="1"/>
  <c r="T6494" i="1" s="1"/>
  <c r="T6495" i="1" s="1"/>
  <c r="T6496" i="1" s="1"/>
  <c r="T6497" i="1" s="1"/>
  <c r="T6498" i="1" s="1"/>
  <c r="T6499" i="1" s="1"/>
  <c r="T6500" i="1" s="1"/>
  <c r="T6501" i="1" s="1"/>
  <c r="T6502" i="1" s="1"/>
  <c r="T6503" i="1" s="1"/>
  <c r="T6504" i="1" s="1"/>
  <c r="T6505" i="1" s="1"/>
  <c r="T6506" i="1" s="1"/>
  <c r="T6507" i="1" s="1"/>
  <c r="T6508" i="1" s="1"/>
  <c r="T6509" i="1" s="1"/>
  <c r="T6510" i="1" s="1"/>
  <c r="T6511" i="1" s="1"/>
  <c r="T6512" i="1" s="1"/>
  <c r="T6513" i="1" s="1"/>
  <c r="T6514" i="1" s="1"/>
  <c r="T6515" i="1" s="1"/>
  <c r="T6516" i="1" s="1"/>
  <c r="T6517" i="1" s="1"/>
  <c r="T6518" i="1" s="1"/>
  <c r="T6519" i="1" s="1"/>
  <c r="T6520" i="1" s="1"/>
  <c r="T6521" i="1" s="1"/>
  <c r="T6522" i="1" s="1"/>
  <c r="T6523" i="1" s="1"/>
  <c r="T6524" i="1" s="1"/>
  <c r="E15" i="1"/>
  <c r="G15" i="1"/>
  <c r="T6525" i="1" l="1"/>
  <c r="T6526" i="1" s="1"/>
  <c r="T6527" i="1" s="1"/>
  <c r="T6528" i="1" s="1"/>
  <c r="T6529" i="1" s="1"/>
  <c r="T6530" i="1" s="1"/>
  <c r="T6531" i="1" s="1"/>
  <c r="T6532" i="1" s="1"/>
  <c r="T6533" i="1" s="1"/>
  <c r="T6534" i="1" s="1"/>
  <c r="T6535" i="1" s="1"/>
  <c r="T6536" i="1" s="1"/>
  <c r="T6537" i="1" s="1"/>
  <c r="T6538" i="1" s="1"/>
  <c r="T6539" i="1" s="1"/>
  <c r="T6540" i="1" s="1"/>
  <c r="T6541" i="1" s="1"/>
  <c r="T6542" i="1" s="1"/>
  <c r="T6543" i="1" s="1"/>
  <c r="T6544" i="1" s="1"/>
  <c r="T6545" i="1" s="1"/>
  <c r="T6546" i="1" s="1"/>
  <c r="T6547" i="1" s="1"/>
  <c r="T6548" i="1" s="1"/>
  <c r="T6549" i="1" s="1"/>
  <c r="T6550" i="1" s="1"/>
  <c r="T6551" i="1" s="1"/>
  <c r="T6552" i="1" s="1"/>
  <c r="T6553" i="1" s="1"/>
  <c r="T6554" i="1" s="1"/>
  <c r="T6555" i="1" s="1"/>
  <c r="T6556" i="1" s="1"/>
  <c r="T6557" i="1" s="1"/>
  <c r="T6558" i="1" s="1"/>
  <c r="T6559" i="1" s="1"/>
  <c r="T6560" i="1" s="1"/>
  <c r="T6561" i="1" s="1"/>
  <c r="T6562" i="1" s="1"/>
  <c r="T6563" i="1" s="1"/>
  <c r="T6564" i="1" s="1"/>
  <c r="T6565" i="1" s="1"/>
  <c r="T6566" i="1" s="1"/>
  <c r="T6567" i="1" s="1"/>
  <c r="T6568" i="1" s="1"/>
  <c r="T6569" i="1" s="1"/>
  <c r="T6570" i="1" s="1"/>
  <c r="T6571" i="1" s="1"/>
  <c r="T6572" i="1" s="1"/>
  <c r="T6573" i="1" s="1"/>
  <c r="T6574" i="1" s="1"/>
  <c r="T6575" i="1" s="1"/>
  <c r="T6576" i="1" s="1"/>
  <c r="T6577" i="1" s="1"/>
  <c r="T6578" i="1" s="1"/>
  <c r="T6579" i="1" s="1"/>
  <c r="T6580" i="1" s="1"/>
  <c r="T6581" i="1" s="1"/>
  <c r="T6582" i="1" s="1"/>
  <c r="T6583" i="1" s="1"/>
  <c r="T6584" i="1" s="1"/>
  <c r="T6585" i="1" s="1"/>
  <c r="T6586" i="1" s="1"/>
  <c r="T6587" i="1" s="1"/>
  <c r="T6588" i="1" s="1"/>
  <c r="T6589" i="1" s="1"/>
  <c r="T6590" i="1" s="1"/>
  <c r="T6591" i="1" s="1"/>
  <c r="T6592" i="1" s="1"/>
  <c r="T6593" i="1" s="1"/>
  <c r="T6594" i="1" s="1"/>
  <c r="T6595" i="1" s="1"/>
  <c r="T6596" i="1" s="1"/>
  <c r="T6597" i="1" s="1"/>
  <c r="T6598" i="1" s="1"/>
  <c r="T6599" i="1" s="1"/>
  <c r="T6600" i="1" s="1"/>
  <c r="T6601" i="1" s="1"/>
  <c r="T6602" i="1" s="1"/>
  <c r="T6603" i="1" s="1"/>
  <c r="T6604" i="1" s="1"/>
  <c r="T6605" i="1" s="1"/>
  <c r="T6606" i="1" s="1"/>
  <c r="T6607" i="1" s="1"/>
  <c r="T6608" i="1" s="1"/>
  <c r="T6609" i="1" s="1"/>
  <c r="T6610" i="1" s="1"/>
  <c r="T6611" i="1" s="1"/>
  <c r="T6612" i="1" s="1"/>
  <c r="T6613" i="1" s="1"/>
  <c r="T6614" i="1" s="1"/>
  <c r="T6615" i="1" s="1"/>
  <c r="T6616" i="1" s="1"/>
  <c r="T6617" i="1" s="1"/>
  <c r="T6618" i="1" s="1"/>
  <c r="T6619" i="1" s="1"/>
  <c r="T6620" i="1" s="1"/>
  <c r="T6621" i="1" s="1"/>
  <c r="T6622" i="1" s="1"/>
  <c r="T6623" i="1" s="1"/>
  <c r="T6624" i="1" s="1"/>
  <c r="T6625" i="1" s="1"/>
  <c r="T6626" i="1" s="1"/>
  <c r="T6627" i="1" s="1"/>
  <c r="T6628" i="1" s="1"/>
  <c r="T6629" i="1" s="1"/>
  <c r="T6630" i="1" s="1"/>
  <c r="T6631" i="1" s="1"/>
  <c r="T6632" i="1" s="1"/>
  <c r="T6633" i="1" s="1"/>
  <c r="T6634" i="1" s="1"/>
  <c r="T6635" i="1" s="1"/>
  <c r="T6636" i="1" s="1"/>
  <c r="T6637" i="1" s="1"/>
  <c r="T6638" i="1" s="1"/>
  <c r="T6639" i="1" s="1"/>
  <c r="T6640" i="1" s="1"/>
  <c r="T6641" i="1" s="1"/>
  <c r="T6642" i="1" s="1"/>
  <c r="T6643" i="1" s="1"/>
  <c r="T6644" i="1" s="1"/>
  <c r="T6645" i="1" s="1"/>
  <c r="T6646" i="1" s="1"/>
  <c r="T6647" i="1" s="1"/>
  <c r="T6648" i="1" s="1"/>
  <c r="T6649" i="1" s="1"/>
  <c r="T6650" i="1" s="1"/>
  <c r="T6651" i="1" s="1"/>
  <c r="T6652" i="1" s="1"/>
  <c r="T6653" i="1" s="1"/>
  <c r="T6654" i="1" s="1"/>
  <c r="T6655" i="1" s="1"/>
  <c r="T6656" i="1" s="1"/>
  <c r="T6657" i="1" s="1"/>
  <c r="T6658" i="1" s="1"/>
  <c r="T6659" i="1" s="1"/>
  <c r="T6660" i="1" s="1"/>
  <c r="T6661" i="1" s="1"/>
  <c r="T6662" i="1" s="1"/>
  <c r="T6663" i="1" s="1"/>
  <c r="T6664" i="1" s="1"/>
  <c r="T6665" i="1" s="1"/>
  <c r="T6666" i="1" s="1"/>
  <c r="T6667" i="1" s="1"/>
  <c r="T6668" i="1" s="1"/>
  <c r="T6669" i="1" s="1"/>
  <c r="T6670" i="1" s="1"/>
  <c r="T6671" i="1" s="1"/>
  <c r="T6672" i="1" s="1"/>
  <c r="T6673" i="1" s="1"/>
  <c r="T6674" i="1" s="1"/>
  <c r="T6675" i="1" s="1"/>
  <c r="T6676" i="1" s="1"/>
  <c r="T6677" i="1" s="1"/>
  <c r="T6678" i="1" s="1"/>
  <c r="T6679" i="1" s="1"/>
  <c r="T6680" i="1" s="1"/>
  <c r="T6681" i="1" s="1"/>
  <c r="T6682" i="1" s="1"/>
  <c r="T6683" i="1" s="1"/>
  <c r="T6684" i="1" s="1"/>
  <c r="T6685" i="1" s="1"/>
  <c r="T6686" i="1" s="1"/>
  <c r="T6687" i="1" s="1"/>
  <c r="T6688" i="1" s="1"/>
  <c r="T6689" i="1" s="1"/>
  <c r="T6690" i="1" s="1"/>
  <c r="T6691" i="1" s="1"/>
  <c r="T6692" i="1" s="1"/>
  <c r="T6693" i="1" s="1"/>
  <c r="T6694" i="1" s="1"/>
  <c r="T6695" i="1" s="1"/>
  <c r="T6696" i="1" s="1"/>
  <c r="T6697" i="1" s="1"/>
  <c r="T6698" i="1" s="1"/>
  <c r="T6699" i="1" s="1"/>
  <c r="T6700" i="1" s="1"/>
  <c r="T6701" i="1" s="1"/>
  <c r="T6702" i="1" s="1"/>
  <c r="T6703" i="1" s="1"/>
  <c r="T6704" i="1" s="1"/>
  <c r="T6705" i="1" s="1"/>
  <c r="T6706" i="1" s="1"/>
  <c r="T6707" i="1" s="1"/>
  <c r="T6708" i="1" s="1"/>
  <c r="T6709" i="1" s="1"/>
  <c r="T6710" i="1" s="1"/>
  <c r="T6711" i="1" s="1"/>
  <c r="T6712" i="1" s="1"/>
  <c r="T6713" i="1" s="1"/>
  <c r="T6714" i="1" s="1"/>
  <c r="T6715" i="1" s="1"/>
  <c r="T6716" i="1" s="1"/>
  <c r="T6717" i="1" s="1"/>
  <c r="T6718" i="1" s="1"/>
  <c r="T6719" i="1" s="1"/>
  <c r="T6720" i="1" s="1"/>
  <c r="T6721" i="1" s="1"/>
  <c r="T6722" i="1" s="1"/>
  <c r="T6723" i="1" s="1"/>
  <c r="T6724" i="1" s="1"/>
  <c r="T6725" i="1" s="1"/>
  <c r="T6726" i="1" s="1"/>
  <c r="T6727" i="1" s="1"/>
  <c r="T6728" i="1" s="1"/>
  <c r="T6729" i="1" s="1"/>
  <c r="T6730" i="1" s="1"/>
  <c r="T6731" i="1" s="1"/>
  <c r="T6732" i="1" s="1"/>
  <c r="T6733" i="1" s="1"/>
  <c r="T6734" i="1" s="1"/>
  <c r="T6735" i="1" s="1"/>
  <c r="T6736" i="1" s="1"/>
  <c r="T6737" i="1" s="1"/>
  <c r="T6738" i="1" s="1"/>
  <c r="T6739" i="1" s="1"/>
  <c r="T6740" i="1" s="1"/>
  <c r="T6741" i="1" s="1"/>
  <c r="T6742" i="1" s="1"/>
  <c r="T6743" i="1" s="1"/>
  <c r="T6744" i="1" s="1"/>
  <c r="T6745" i="1" s="1"/>
  <c r="T6746" i="1" s="1"/>
  <c r="T6747" i="1" s="1"/>
  <c r="T6748" i="1" s="1"/>
  <c r="T6749" i="1" s="1"/>
  <c r="T6750" i="1" s="1"/>
  <c r="T6751" i="1" s="1"/>
  <c r="T6752" i="1" s="1"/>
  <c r="T6753" i="1" s="1"/>
  <c r="T6754" i="1" s="1"/>
  <c r="T6755" i="1" s="1"/>
  <c r="T6756" i="1" s="1"/>
  <c r="T6757" i="1" s="1"/>
  <c r="T6758" i="1" s="1"/>
  <c r="T6759" i="1" s="1"/>
  <c r="T6760" i="1" s="1"/>
  <c r="T6761" i="1" s="1"/>
  <c r="T6762" i="1" s="1"/>
  <c r="T6763" i="1" s="1"/>
  <c r="T6764" i="1" s="1"/>
  <c r="T6765" i="1" s="1"/>
  <c r="T6766" i="1" s="1"/>
  <c r="T6767" i="1" s="1"/>
  <c r="T6768" i="1" s="1"/>
  <c r="T6769" i="1" s="1"/>
  <c r="T6770" i="1" s="1"/>
  <c r="T6771" i="1" s="1"/>
  <c r="T6772" i="1" s="1"/>
  <c r="T6773" i="1" s="1"/>
  <c r="T6774" i="1" s="1"/>
  <c r="T6775" i="1" s="1"/>
  <c r="T6776" i="1" s="1"/>
  <c r="T6777" i="1" s="1"/>
  <c r="T6778" i="1" s="1"/>
  <c r="T6779" i="1" s="1"/>
  <c r="T6780" i="1" s="1"/>
  <c r="T6781" i="1" s="1"/>
  <c r="T6782" i="1" s="1"/>
  <c r="T6783" i="1" s="1"/>
  <c r="T6784" i="1" s="1"/>
  <c r="T6785" i="1" s="1"/>
  <c r="T6786" i="1" s="1"/>
  <c r="T6787" i="1" s="1"/>
  <c r="T6788" i="1" s="1"/>
  <c r="T6789" i="1" s="1"/>
  <c r="T6790" i="1" s="1"/>
  <c r="T6791" i="1" s="1"/>
  <c r="T6792" i="1" s="1"/>
  <c r="T6793" i="1" s="1"/>
  <c r="T6794" i="1" s="1"/>
  <c r="T6795" i="1" s="1"/>
  <c r="T6796" i="1" s="1"/>
  <c r="T6797" i="1" s="1"/>
  <c r="T6798" i="1" s="1"/>
  <c r="T6799" i="1" s="1"/>
  <c r="T6800" i="1" s="1"/>
  <c r="T6801" i="1" s="1"/>
  <c r="T6802" i="1" s="1"/>
  <c r="T6803" i="1" s="1"/>
  <c r="T6804" i="1" s="1"/>
  <c r="T6805" i="1" s="1"/>
  <c r="T6806" i="1" s="1"/>
  <c r="T6807" i="1" s="1"/>
  <c r="T6808" i="1" s="1"/>
  <c r="T6809" i="1" s="1"/>
  <c r="T6810" i="1" s="1"/>
  <c r="T6811" i="1" s="1"/>
  <c r="T6812" i="1" s="1"/>
  <c r="T6813" i="1" s="1"/>
  <c r="T6814" i="1" s="1"/>
  <c r="T6815" i="1" s="1"/>
  <c r="T6816" i="1" s="1"/>
  <c r="T6817" i="1" s="1"/>
  <c r="T6818" i="1" s="1"/>
  <c r="T6819" i="1" s="1"/>
  <c r="T6820" i="1" s="1"/>
  <c r="T6821" i="1" s="1"/>
  <c r="T6822" i="1" s="1"/>
  <c r="T6823" i="1" s="1"/>
  <c r="T6824" i="1" s="1"/>
  <c r="T6825" i="1" s="1"/>
  <c r="T6826" i="1" s="1"/>
  <c r="T6827" i="1" s="1"/>
  <c r="T6828" i="1" s="1"/>
  <c r="T6829" i="1" s="1"/>
  <c r="T6830" i="1" s="1"/>
  <c r="T6831" i="1" s="1"/>
  <c r="T6832" i="1" s="1"/>
  <c r="T6833" i="1" s="1"/>
  <c r="T6834" i="1" s="1"/>
  <c r="T6835" i="1" s="1"/>
  <c r="T6836" i="1" s="1"/>
  <c r="T6837" i="1" s="1"/>
  <c r="T6838" i="1" s="1"/>
  <c r="T6839" i="1" s="1"/>
  <c r="T6840" i="1" s="1"/>
  <c r="T6841" i="1" s="1"/>
  <c r="T6842" i="1" s="1"/>
  <c r="T6843" i="1" s="1"/>
  <c r="T6844" i="1" s="1"/>
  <c r="T6845" i="1" s="1"/>
  <c r="T6846" i="1" s="1"/>
  <c r="T6847" i="1" s="1"/>
  <c r="T6848" i="1" s="1"/>
  <c r="T6849" i="1" s="1"/>
  <c r="T6850" i="1" s="1"/>
  <c r="T6851" i="1" s="1"/>
  <c r="T6852" i="1" s="1"/>
  <c r="T6853" i="1" s="1"/>
  <c r="T6854" i="1" s="1"/>
  <c r="T6855" i="1" s="1"/>
  <c r="T6856" i="1" s="1"/>
  <c r="T6857" i="1" s="1"/>
  <c r="T6858" i="1" s="1"/>
  <c r="T6859" i="1" s="1"/>
  <c r="T6860" i="1" s="1"/>
  <c r="T6861" i="1" s="1"/>
  <c r="T6862" i="1" s="1"/>
  <c r="T6863" i="1" s="1"/>
  <c r="T6864" i="1" s="1"/>
  <c r="T6865" i="1" s="1"/>
  <c r="T6866" i="1" s="1"/>
  <c r="T6867" i="1" s="1"/>
  <c r="T6868" i="1" s="1"/>
  <c r="T6869" i="1" s="1"/>
  <c r="T6870" i="1" s="1"/>
  <c r="T6871" i="1" s="1"/>
  <c r="T6872" i="1" s="1"/>
  <c r="T6873" i="1" s="1"/>
  <c r="T6874" i="1" s="1"/>
  <c r="T6875" i="1" s="1"/>
  <c r="T6876" i="1" s="1"/>
  <c r="T6877" i="1" s="1"/>
  <c r="T6878" i="1" s="1"/>
  <c r="T6879" i="1" s="1"/>
  <c r="T6880" i="1" s="1"/>
  <c r="T6881" i="1" s="1"/>
  <c r="T6882" i="1" s="1"/>
  <c r="T6883" i="1" s="1"/>
  <c r="T6884" i="1" s="1"/>
  <c r="T6885" i="1" s="1"/>
  <c r="T6886" i="1" s="1"/>
  <c r="T6887" i="1" s="1"/>
  <c r="T6888" i="1" s="1"/>
  <c r="T6889" i="1" s="1"/>
  <c r="T6890" i="1" s="1"/>
  <c r="T6891" i="1" s="1"/>
  <c r="T6892" i="1" s="1"/>
  <c r="T6893" i="1" s="1"/>
  <c r="T6894" i="1" s="1"/>
  <c r="T6895" i="1" s="1"/>
  <c r="T6896" i="1" s="1"/>
  <c r="T6897" i="1" s="1"/>
  <c r="T6898" i="1" s="1"/>
  <c r="T6899" i="1" s="1"/>
  <c r="T6900" i="1" s="1"/>
  <c r="T6901" i="1" s="1"/>
  <c r="T6902" i="1" s="1"/>
  <c r="T6903" i="1" s="1"/>
  <c r="T6904" i="1" s="1"/>
  <c r="T6905" i="1" s="1"/>
  <c r="T6906" i="1" s="1"/>
  <c r="T6907" i="1" s="1"/>
  <c r="T6908" i="1" s="1"/>
  <c r="T6909" i="1" s="1"/>
  <c r="T6910" i="1" s="1"/>
  <c r="T6911" i="1" s="1"/>
  <c r="T6912" i="1" s="1"/>
  <c r="T6913" i="1" s="1"/>
  <c r="T6914" i="1" s="1"/>
  <c r="T6915" i="1" s="1"/>
  <c r="T6916" i="1" s="1"/>
  <c r="T6917" i="1" s="1"/>
  <c r="T6918" i="1" s="1"/>
  <c r="T6919" i="1" s="1"/>
  <c r="T6920" i="1" s="1"/>
  <c r="T6921" i="1" s="1"/>
  <c r="T6922" i="1" s="1"/>
  <c r="T6923" i="1" s="1"/>
  <c r="T6924" i="1" s="1"/>
  <c r="T6925" i="1" s="1"/>
  <c r="T6926" i="1" s="1"/>
  <c r="T6927" i="1" s="1"/>
  <c r="T6928" i="1" s="1"/>
  <c r="T6929" i="1" s="1"/>
  <c r="T6930" i="1" s="1"/>
  <c r="T6931" i="1" s="1"/>
  <c r="T6932" i="1" s="1"/>
  <c r="T6933" i="1" s="1"/>
  <c r="T6934" i="1" s="1"/>
  <c r="T6935" i="1" s="1"/>
  <c r="T6936" i="1" s="1"/>
  <c r="T6937" i="1" s="1"/>
  <c r="T6938" i="1" s="1"/>
  <c r="T6939" i="1" s="1"/>
  <c r="T6940" i="1" s="1"/>
  <c r="T6941" i="1" s="1"/>
  <c r="T6942" i="1" s="1"/>
  <c r="T6943" i="1" s="1"/>
  <c r="T6944" i="1" s="1"/>
  <c r="T6945" i="1" s="1"/>
  <c r="T6946" i="1" s="1"/>
  <c r="T6947" i="1" s="1"/>
  <c r="T6948" i="1" s="1"/>
  <c r="T6949" i="1" s="1"/>
  <c r="T6950" i="1" s="1"/>
  <c r="T6951" i="1" s="1"/>
  <c r="T6952" i="1" s="1"/>
  <c r="T6953" i="1" s="1"/>
  <c r="T6954" i="1" s="1"/>
  <c r="T6955" i="1" s="1"/>
  <c r="T6956" i="1" s="1"/>
  <c r="T6957" i="1" s="1"/>
  <c r="T6958" i="1" s="1"/>
  <c r="T6959" i="1" s="1"/>
  <c r="T6960" i="1" s="1"/>
  <c r="T6961" i="1" s="1"/>
  <c r="T6962" i="1" s="1"/>
  <c r="T6963" i="1" s="1"/>
  <c r="T6964" i="1" s="1"/>
  <c r="T6965" i="1" s="1"/>
  <c r="T6966" i="1" s="1"/>
  <c r="T6967" i="1" s="1"/>
  <c r="T6968" i="1" s="1"/>
  <c r="T6969" i="1" s="1"/>
  <c r="T6970" i="1" s="1"/>
  <c r="T6971" i="1" s="1"/>
  <c r="T6972" i="1" s="1"/>
  <c r="T6973" i="1" s="1"/>
  <c r="T6974" i="1" s="1"/>
  <c r="T6975" i="1" s="1"/>
  <c r="T6976" i="1" s="1"/>
  <c r="T6977" i="1" s="1"/>
  <c r="T6978" i="1" s="1"/>
  <c r="T6979" i="1" s="1"/>
  <c r="T6980" i="1" s="1"/>
  <c r="T6981" i="1" s="1"/>
  <c r="T6982" i="1" s="1"/>
  <c r="T6983" i="1" s="1"/>
  <c r="T6984" i="1" s="1"/>
  <c r="T6985" i="1" s="1"/>
  <c r="T6986" i="1" s="1"/>
  <c r="T6987" i="1" s="1"/>
  <c r="T6988" i="1" s="1"/>
  <c r="T6989" i="1" s="1"/>
  <c r="T6990" i="1" s="1"/>
  <c r="T6991" i="1" s="1"/>
  <c r="T6992" i="1" s="1"/>
  <c r="T6993" i="1" s="1"/>
  <c r="T6994" i="1" s="1"/>
  <c r="T6995" i="1" s="1"/>
  <c r="T6996" i="1" s="1"/>
  <c r="T6997" i="1" s="1"/>
  <c r="T6998" i="1" s="1"/>
  <c r="T6999" i="1" s="1"/>
  <c r="T7000" i="1" s="1"/>
  <c r="T7001" i="1" s="1"/>
  <c r="T7002" i="1" s="1"/>
  <c r="T7003" i="1" s="1"/>
  <c r="T7004" i="1" s="1"/>
  <c r="T7005" i="1" s="1"/>
  <c r="T7006" i="1" s="1"/>
  <c r="T7007" i="1" s="1"/>
  <c r="T7008" i="1" s="1"/>
  <c r="T7009" i="1" s="1"/>
  <c r="T7010" i="1" s="1"/>
  <c r="T7011" i="1" s="1"/>
  <c r="T7012" i="1" s="1"/>
  <c r="T7013" i="1" s="1"/>
  <c r="T7014" i="1" s="1"/>
  <c r="T7015" i="1" s="1"/>
  <c r="T7016" i="1" s="1"/>
  <c r="T7017" i="1" s="1"/>
  <c r="T7018" i="1" s="1"/>
  <c r="T7019" i="1" s="1"/>
  <c r="T7020" i="1" s="1"/>
  <c r="T7021" i="1" s="1"/>
  <c r="T7022" i="1" s="1"/>
  <c r="T7023" i="1" s="1"/>
  <c r="T7024" i="1" s="1"/>
  <c r="T7025" i="1" s="1"/>
  <c r="T7026" i="1" s="1"/>
  <c r="T7027" i="1" s="1"/>
  <c r="T7028" i="1" s="1"/>
  <c r="T7029" i="1" s="1"/>
  <c r="T7030" i="1" s="1"/>
  <c r="T7031" i="1" s="1"/>
  <c r="T7032" i="1" s="1"/>
  <c r="T7033" i="1" s="1"/>
  <c r="T7034" i="1" s="1"/>
  <c r="T7035" i="1" s="1"/>
  <c r="T7036" i="1" s="1"/>
  <c r="T7037" i="1" s="1"/>
  <c r="T7038" i="1" s="1"/>
  <c r="T7039" i="1" s="1"/>
  <c r="T7040" i="1" s="1"/>
  <c r="T7041" i="1" s="1"/>
  <c r="T7042" i="1" s="1"/>
  <c r="T7043" i="1" s="1"/>
  <c r="T7044" i="1" s="1"/>
  <c r="T7045" i="1" s="1"/>
  <c r="T7046" i="1" s="1"/>
  <c r="T7047" i="1" s="1"/>
  <c r="T7048" i="1" s="1"/>
  <c r="T7049" i="1" s="1"/>
  <c r="T7050" i="1" s="1"/>
  <c r="T7051" i="1" s="1"/>
  <c r="T7052" i="1" s="1"/>
  <c r="T7053" i="1" s="1"/>
  <c r="T7054" i="1" s="1"/>
  <c r="T7055" i="1" s="1"/>
  <c r="T7056" i="1" s="1"/>
  <c r="T7057" i="1" s="1"/>
  <c r="T7058" i="1" s="1"/>
  <c r="T7059" i="1" s="1"/>
  <c r="T7060" i="1" s="1"/>
  <c r="T7061" i="1" s="1"/>
  <c r="T7062" i="1" s="1"/>
  <c r="T7063" i="1" s="1"/>
  <c r="T7064" i="1" s="1"/>
  <c r="T7065" i="1" s="1"/>
  <c r="T7066" i="1" s="1"/>
  <c r="T7067" i="1" s="1"/>
  <c r="T7068" i="1" s="1"/>
  <c r="T7069" i="1" s="1"/>
  <c r="T7070" i="1" s="1"/>
  <c r="T7071" i="1" s="1"/>
  <c r="T7072" i="1" s="1"/>
  <c r="T7073" i="1" s="1"/>
  <c r="T7074" i="1" s="1"/>
  <c r="T7075" i="1" s="1"/>
  <c r="T7076" i="1" s="1"/>
  <c r="T7077" i="1" s="1"/>
  <c r="T7078" i="1" s="1"/>
  <c r="T7079" i="1" s="1"/>
  <c r="T7080" i="1" s="1"/>
  <c r="T7081" i="1" s="1"/>
  <c r="T7082" i="1" s="1"/>
  <c r="T7083" i="1" s="1"/>
  <c r="T7084" i="1" s="1"/>
  <c r="T7085" i="1" s="1"/>
  <c r="T7086" i="1" s="1"/>
  <c r="T7087" i="1" s="1"/>
  <c r="T7088" i="1" s="1"/>
  <c r="T7089" i="1" s="1"/>
  <c r="T7090" i="1" s="1"/>
  <c r="T7091" i="1" s="1"/>
  <c r="T7092" i="1" s="1"/>
  <c r="T7093" i="1" s="1"/>
  <c r="T7094" i="1" s="1"/>
  <c r="T7095" i="1" s="1"/>
  <c r="T7096" i="1" s="1"/>
  <c r="T7097" i="1" s="1"/>
  <c r="T7098" i="1" s="1"/>
  <c r="T7099" i="1" s="1"/>
  <c r="T7100" i="1" s="1"/>
  <c r="T7101" i="1" s="1"/>
  <c r="T7102" i="1" s="1"/>
  <c r="T7103" i="1" s="1"/>
  <c r="T7104" i="1" s="1"/>
  <c r="T7105" i="1" s="1"/>
  <c r="T7106" i="1" s="1"/>
  <c r="T7107" i="1" s="1"/>
  <c r="T7108" i="1" s="1"/>
  <c r="T7109" i="1" s="1"/>
  <c r="T7110" i="1" s="1"/>
  <c r="T7111" i="1" s="1"/>
  <c r="T7112" i="1" s="1"/>
  <c r="T7113" i="1" s="1"/>
  <c r="T7114" i="1" s="1"/>
  <c r="T7115" i="1" s="1"/>
  <c r="T7116" i="1" s="1"/>
  <c r="T7117" i="1" s="1"/>
  <c r="T7118" i="1" s="1"/>
  <c r="T7119" i="1" s="1"/>
  <c r="T7120" i="1" s="1"/>
  <c r="T7121" i="1" s="1"/>
  <c r="T7122" i="1" s="1"/>
  <c r="T7123" i="1" s="1"/>
  <c r="T7124" i="1" s="1"/>
  <c r="T7125" i="1" s="1"/>
  <c r="T7126" i="1" s="1"/>
  <c r="T7127" i="1" s="1"/>
  <c r="T7128" i="1" s="1"/>
  <c r="T7129" i="1" s="1"/>
  <c r="T7130" i="1" s="1"/>
  <c r="T7131" i="1" s="1"/>
  <c r="T7132" i="1" s="1"/>
  <c r="T7133" i="1" s="1"/>
  <c r="T7134" i="1" s="1"/>
  <c r="T7135" i="1" s="1"/>
  <c r="T7136" i="1" s="1"/>
  <c r="T7137" i="1" s="1"/>
  <c r="T7138" i="1" s="1"/>
  <c r="T7139" i="1" s="1"/>
  <c r="T7140" i="1" s="1"/>
  <c r="T7141" i="1" s="1"/>
  <c r="T7142" i="1" s="1"/>
  <c r="T7143" i="1" s="1"/>
  <c r="T7144" i="1" s="1"/>
  <c r="T7145" i="1" s="1"/>
  <c r="T7146" i="1" s="1"/>
  <c r="T7147" i="1" s="1"/>
  <c r="T7148" i="1" s="1"/>
  <c r="T7149" i="1" s="1"/>
  <c r="T7150" i="1" s="1"/>
  <c r="T7151" i="1" s="1"/>
  <c r="T7152" i="1" s="1"/>
  <c r="T7153" i="1" s="1"/>
  <c r="T7154" i="1" s="1"/>
  <c r="T7155" i="1" s="1"/>
  <c r="T7156" i="1" s="1"/>
  <c r="T7157" i="1" s="1"/>
  <c r="T7158" i="1" s="1"/>
  <c r="T7159" i="1" s="1"/>
  <c r="T7160" i="1" s="1"/>
  <c r="T7161" i="1" s="1"/>
  <c r="T7162" i="1" s="1"/>
  <c r="T7163" i="1" s="1"/>
  <c r="T7164" i="1" s="1"/>
  <c r="T7165" i="1" s="1"/>
  <c r="T7166" i="1" s="1"/>
  <c r="T7167" i="1" s="1"/>
  <c r="T7168" i="1" s="1"/>
  <c r="T7169" i="1" s="1"/>
  <c r="T7170" i="1" s="1"/>
  <c r="T7171" i="1" s="1"/>
  <c r="T7172" i="1" s="1"/>
  <c r="T7173" i="1" s="1"/>
  <c r="T7174" i="1" s="1"/>
  <c r="T7175" i="1" s="1"/>
  <c r="T7176" i="1" s="1"/>
  <c r="T7177" i="1" s="1"/>
  <c r="T7178" i="1" s="1"/>
  <c r="T7179" i="1" s="1"/>
  <c r="T7180" i="1" s="1"/>
  <c r="T7181" i="1" s="1"/>
  <c r="T7182" i="1" s="1"/>
  <c r="T7183" i="1" s="1"/>
  <c r="T7184" i="1" s="1"/>
  <c r="T7185" i="1" s="1"/>
  <c r="T7186" i="1" s="1"/>
  <c r="T7187" i="1" s="1"/>
  <c r="T7188" i="1" s="1"/>
  <c r="T7189" i="1" s="1"/>
  <c r="T7190" i="1" s="1"/>
  <c r="T7191" i="1" s="1"/>
  <c r="T7192" i="1" s="1"/>
  <c r="T7193" i="1" s="1"/>
  <c r="T7194" i="1" s="1"/>
  <c r="T7195" i="1" s="1"/>
  <c r="T7196" i="1" s="1"/>
  <c r="T7197" i="1" s="1"/>
  <c r="T7198" i="1" s="1"/>
  <c r="T7199" i="1" s="1"/>
  <c r="T7200" i="1" s="1"/>
  <c r="T7201" i="1" s="1"/>
  <c r="T7202" i="1" s="1"/>
  <c r="T7203" i="1" s="1"/>
  <c r="T7204" i="1" s="1"/>
  <c r="T7205" i="1" s="1"/>
  <c r="T7206" i="1" s="1"/>
  <c r="T7207" i="1" s="1"/>
  <c r="T7208" i="1" s="1"/>
  <c r="T7209" i="1" s="1"/>
  <c r="T7210" i="1" s="1"/>
  <c r="T7211" i="1" s="1"/>
  <c r="T7212" i="1" s="1"/>
  <c r="T7213" i="1" s="1"/>
  <c r="T7214" i="1" s="1"/>
  <c r="T7215" i="1" s="1"/>
  <c r="T7216" i="1" s="1"/>
  <c r="T7217" i="1" s="1"/>
  <c r="T7218" i="1" s="1"/>
  <c r="T7219" i="1" s="1"/>
  <c r="T7220" i="1" s="1"/>
  <c r="T7221" i="1" s="1"/>
  <c r="T7222" i="1" s="1"/>
  <c r="T7223" i="1" s="1"/>
  <c r="T7224" i="1" s="1"/>
  <c r="T7225" i="1" s="1"/>
  <c r="T7226" i="1" s="1"/>
  <c r="T7227" i="1" s="1"/>
  <c r="T7228" i="1" s="1"/>
  <c r="T7229" i="1" s="1"/>
  <c r="T7230" i="1" s="1"/>
  <c r="T7231" i="1" s="1"/>
  <c r="T7232" i="1" s="1"/>
  <c r="T7233" i="1" s="1"/>
  <c r="T7234" i="1" s="1"/>
  <c r="T7235" i="1" s="1"/>
  <c r="T7236" i="1" s="1"/>
  <c r="T7237" i="1" s="1"/>
  <c r="T7238" i="1" s="1"/>
  <c r="T7239" i="1" s="1"/>
  <c r="T7240" i="1" s="1"/>
  <c r="T7241" i="1" s="1"/>
  <c r="T7242" i="1" s="1"/>
  <c r="T7243" i="1" s="1"/>
  <c r="T7244" i="1" s="1"/>
  <c r="T7245" i="1" s="1"/>
  <c r="T7246" i="1" s="1"/>
  <c r="T7247" i="1" s="1"/>
  <c r="T7248" i="1" s="1"/>
  <c r="T7249" i="1" s="1"/>
  <c r="T7250" i="1" s="1"/>
  <c r="T7251" i="1" s="1"/>
  <c r="T7252" i="1" s="1"/>
  <c r="T7253" i="1" s="1"/>
  <c r="T7254" i="1" s="1"/>
  <c r="T7255" i="1" s="1"/>
  <c r="T7256" i="1" s="1"/>
  <c r="T7257" i="1" s="1"/>
  <c r="T7258" i="1" s="1"/>
  <c r="T7259" i="1" s="1"/>
  <c r="T7260" i="1" s="1"/>
  <c r="T7261" i="1" s="1"/>
  <c r="T7262" i="1" s="1"/>
  <c r="T7263" i="1" s="1"/>
  <c r="T7264" i="1" s="1"/>
  <c r="T7265" i="1" s="1"/>
  <c r="T7266" i="1" s="1"/>
  <c r="T7267" i="1" s="1"/>
  <c r="T7268" i="1" s="1"/>
  <c r="T7269" i="1" s="1"/>
  <c r="T7270" i="1" s="1"/>
  <c r="T7271" i="1" s="1"/>
  <c r="T7272" i="1" s="1"/>
  <c r="T7273" i="1" s="1"/>
  <c r="T7274" i="1" s="1"/>
  <c r="T7275" i="1" s="1"/>
  <c r="T7276" i="1" s="1"/>
  <c r="T7277" i="1" s="1"/>
  <c r="T7278" i="1" s="1"/>
  <c r="T7279" i="1" s="1"/>
  <c r="T7280" i="1" s="1"/>
  <c r="T7281" i="1" s="1"/>
  <c r="T7282" i="1" s="1"/>
  <c r="T7283" i="1" s="1"/>
  <c r="T7284" i="1" s="1"/>
  <c r="T7285" i="1" s="1"/>
  <c r="T7286" i="1" s="1"/>
  <c r="T7287" i="1" s="1"/>
  <c r="T7288" i="1" s="1"/>
  <c r="T7289" i="1" s="1"/>
  <c r="T7290" i="1" s="1"/>
  <c r="T7291" i="1" s="1"/>
  <c r="T7292" i="1" s="1"/>
  <c r="T7293" i="1" s="1"/>
  <c r="T7294" i="1" s="1"/>
  <c r="T7295" i="1" s="1"/>
  <c r="T7296" i="1" s="1"/>
  <c r="T7297" i="1" s="1"/>
  <c r="T7298" i="1" s="1"/>
  <c r="T7299" i="1" s="1"/>
  <c r="T7300" i="1" s="1"/>
  <c r="T7301" i="1" s="1"/>
  <c r="T7302" i="1" s="1"/>
  <c r="T7303" i="1" s="1"/>
  <c r="T7304" i="1" s="1"/>
  <c r="T7305" i="1" s="1"/>
  <c r="T7306" i="1" s="1"/>
  <c r="T7307" i="1" s="1"/>
  <c r="T7308" i="1" s="1"/>
  <c r="T7309" i="1" s="1"/>
  <c r="T7310" i="1" s="1"/>
  <c r="T7311" i="1" s="1"/>
  <c r="T7312" i="1" s="1"/>
  <c r="T7313" i="1" s="1"/>
  <c r="T7314" i="1" s="1"/>
  <c r="T7315" i="1" s="1"/>
  <c r="T7316" i="1" s="1"/>
  <c r="T7317" i="1" s="1"/>
  <c r="T7318" i="1" s="1"/>
  <c r="T7319" i="1" s="1"/>
  <c r="T7320" i="1" s="1"/>
  <c r="T7321" i="1" s="1"/>
  <c r="T7322" i="1" s="1"/>
  <c r="T7323" i="1" s="1"/>
  <c r="T7324" i="1" s="1"/>
  <c r="T7325" i="1" s="1"/>
  <c r="T7326" i="1" s="1"/>
  <c r="T7327" i="1" s="1"/>
  <c r="T7328" i="1" s="1"/>
  <c r="T7329" i="1" s="1"/>
  <c r="T7330" i="1" s="1"/>
  <c r="T7331" i="1" s="1"/>
  <c r="T7332" i="1" s="1"/>
  <c r="T7333" i="1" s="1"/>
  <c r="T7334" i="1" s="1"/>
  <c r="T7335" i="1" s="1"/>
  <c r="T7336" i="1" s="1"/>
  <c r="T7337" i="1" s="1"/>
  <c r="T7338" i="1" s="1"/>
  <c r="T7339" i="1" s="1"/>
  <c r="T7340" i="1" s="1"/>
  <c r="T7341" i="1" s="1"/>
  <c r="T7342" i="1" s="1"/>
  <c r="T7343" i="1" s="1"/>
  <c r="T7344" i="1" s="1"/>
  <c r="T7345" i="1" s="1"/>
  <c r="T7346" i="1" s="1"/>
  <c r="T7347" i="1" s="1"/>
  <c r="T7348" i="1" s="1"/>
  <c r="T7349" i="1" s="1"/>
  <c r="T7350" i="1" s="1"/>
  <c r="T7351" i="1" s="1"/>
  <c r="T7352" i="1" s="1"/>
  <c r="T7353" i="1" s="1"/>
  <c r="T7354" i="1" s="1"/>
  <c r="T7355" i="1" s="1"/>
  <c r="T7356" i="1" s="1"/>
  <c r="T7357" i="1" s="1"/>
  <c r="T7358" i="1" s="1"/>
  <c r="T7359" i="1" s="1"/>
  <c r="T7360" i="1" s="1"/>
  <c r="T7361" i="1" s="1"/>
  <c r="T7362" i="1" s="1"/>
  <c r="T7363" i="1" s="1"/>
  <c r="T7364" i="1" s="1"/>
  <c r="T7365" i="1" s="1"/>
  <c r="T7366" i="1" s="1"/>
  <c r="T7367" i="1" s="1"/>
  <c r="T7368" i="1" s="1"/>
  <c r="T7369" i="1" s="1"/>
  <c r="T7370" i="1" s="1"/>
  <c r="T7371" i="1" s="1"/>
  <c r="T7372" i="1" s="1"/>
  <c r="T7373" i="1" s="1"/>
  <c r="T7374" i="1" s="1"/>
  <c r="T7375" i="1" s="1"/>
  <c r="T7376" i="1" s="1"/>
  <c r="T7377" i="1" s="1"/>
  <c r="T7378" i="1" s="1"/>
  <c r="T7379" i="1" s="1"/>
  <c r="T7380" i="1" s="1"/>
  <c r="T7381" i="1" s="1"/>
  <c r="T7382" i="1" s="1"/>
  <c r="T7383" i="1" s="1"/>
  <c r="T7384" i="1" s="1"/>
  <c r="T7385" i="1" s="1"/>
  <c r="T7386" i="1" s="1"/>
  <c r="T7387" i="1" s="1"/>
  <c r="T7388" i="1" s="1"/>
  <c r="T7389" i="1" s="1"/>
  <c r="T7390" i="1" s="1"/>
  <c r="T7391" i="1" s="1"/>
  <c r="T7392" i="1" s="1"/>
  <c r="T7393" i="1" s="1"/>
  <c r="T7394" i="1" s="1"/>
  <c r="T7395" i="1" s="1"/>
  <c r="T7396" i="1" s="1"/>
  <c r="T7397" i="1" s="1"/>
  <c r="T7398" i="1" s="1"/>
  <c r="T7399" i="1" s="1"/>
  <c r="T7400" i="1" s="1"/>
  <c r="T7401" i="1" s="1"/>
  <c r="T7402" i="1" s="1"/>
  <c r="T7403" i="1" s="1"/>
  <c r="T7404" i="1" s="1"/>
  <c r="T7405" i="1" s="1"/>
  <c r="T7406" i="1" s="1"/>
  <c r="T7407" i="1" s="1"/>
  <c r="T7408" i="1" s="1"/>
  <c r="T7409" i="1" s="1"/>
  <c r="T7410" i="1" s="1"/>
  <c r="T7411" i="1" s="1"/>
  <c r="T7412" i="1" s="1"/>
  <c r="T7413" i="1" s="1"/>
  <c r="T7414" i="1" s="1"/>
  <c r="T7415" i="1" s="1"/>
  <c r="T7416" i="1" s="1"/>
  <c r="T7417" i="1" s="1"/>
  <c r="T7418" i="1" s="1"/>
  <c r="T7419" i="1" s="1"/>
  <c r="T7420" i="1" s="1"/>
  <c r="T7421" i="1" s="1"/>
  <c r="T7422" i="1" s="1"/>
  <c r="T7423" i="1" s="1"/>
  <c r="T7424" i="1" s="1"/>
  <c r="T7425" i="1" s="1"/>
  <c r="T7426" i="1" s="1"/>
  <c r="T7427" i="1" s="1"/>
  <c r="T7428" i="1" s="1"/>
  <c r="T7429" i="1" s="1"/>
  <c r="T7430" i="1" s="1"/>
  <c r="T7431" i="1" s="1"/>
  <c r="T7432" i="1" s="1"/>
  <c r="T7433" i="1" s="1"/>
  <c r="T7434" i="1" s="1"/>
  <c r="T7435" i="1" s="1"/>
  <c r="T7436" i="1" s="1"/>
  <c r="T7437" i="1" s="1"/>
  <c r="T7438" i="1" s="1"/>
  <c r="T7439" i="1" s="1"/>
  <c r="T7440" i="1" s="1"/>
  <c r="T7441" i="1" s="1"/>
  <c r="T7442" i="1" s="1"/>
  <c r="T7443" i="1" s="1"/>
  <c r="T7444" i="1" s="1"/>
  <c r="T7445" i="1" s="1"/>
  <c r="T7446" i="1" s="1"/>
  <c r="T7447" i="1" s="1"/>
  <c r="T7448" i="1" s="1"/>
  <c r="T7449" i="1" s="1"/>
  <c r="T7450" i="1" s="1"/>
  <c r="T7451" i="1" s="1"/>
  <c r="T7452" i="1" s="1"/>
  <c r="T7453" i="1" s="1"/>
  <c r="T7454" i="1" s="1"/>
  <c r="T7455" i="1" s="1"/>
  <c r="T7456" i="1" s="1"/>
  <c r="T7457" i="1" s="1"/>
  <c r="T7458" i="1" s="1"/>
  <c r="T7459" i="1" s="1"/>
  <c r="T7460" i="1" s="1"/>
  <c r="T7461" i="1" s="1"/>
  <c r="T7462" i="1" s="1"/>
  <c r="T7463" i="1" s="1"/>
  <c r="T7464" i="1" s="1"/>
  <c r="T7465" i="1" s="1"/>
  <c r="T7466" i="1" s="1"/>
  <c r="T7467" i="1" s="1"/>
  <c r="T7468" i="1" s="1"/>
  <c r="T7469" i="1" s="1"/>
  <c r="T7470" i="1" s="1"/>
  <c r="T7471" i="1" s="1"/>
  <c r="T7472" i="1" s="1"/>
  <c r="T7473" i="1" s="1"/>
  <c r="T7474" i="1" s="1"/>
  <c r="T7475" i="1" s="1"/>
  <c r="T7476" i="1" s="1"/>
  <c r="T7477" i="1" s="1"/>
  <c r="T7478" i="1" s="1"/>
  <c r="T7479" i="1" s="1"/>
  <c r="T7480" i="1" s="1"/>
  <c r="T7481" i="1" s="1"/>
  <c r="T7482" i="1" s="1"/>
  <c r="T7483" i="1" s="1"/>
  <c r="T7484" i="1" s="1"/>
  <c r="T7485" i="1" s="1"/>
  <c r="T7486" i="1" s="1"/>
  <c r="T7487" i="1" s="1"/>
  <c r="T7488" i="1" s="1"/>
  <c r="T7489" i="1" s="1"/>
  <c r="T7490" i="1" s="1"/>
  <c r="T7491" i="1" s="1"/>
  <c r="T7492" i="1" s="1"/>
  <c r="T7493" i="1" s="1"/>
  <c r="T7494" i="1" s="1"/>
  <c r="T7495" i="1" s="1"/>
  <c r="T7496" i="1" s="1"/>
  <c r="T7497" i="1" s="1"/>
  <c r="T7498" i="1" s="1"/>
  <c r="T7499" i="1" s="1"/>
  <c r="T7500" i="1" s="1"/>
  <c r="T7501" i="1" s="1"/>
  <c r="T7502" i="1" s="1"/>
  <c r="T7503" i="1" s="1"/>
  <c r="T7504" i="1" s="1"/>
  <c r="T7505" i="1" s="1"/>
  <c r="T7506" i="1" s="1"/>
  <c r="T7507" i="1" s="1"/>
  <c r="T7508" i="1" s="1"/>
  <c r="T7509" i="1" s="1"/>
  <c r="T7510" i="1" s="1"/>
  <c r="T7511" i="1" s="1"/>
  <c r="T7512" i="1" s="1"/>
  <c r="T7513" i="1" s="1"/>
  <c r="T7514" i="1" s="1"/>
  <c r="T7515" i="1" s="1"/>
  <c r="T7516" i="1" s="1"/>
  <c r="T7517" i="1" s="1"/>
  <c r="T7518" i="1" s="1"/>
  <c r="T7519" i="1" s="1"/>
  <c r="T7520" i="1" s="1"/>
  <c r="T7521" i="1" s="1"/>
  <c r="T7522" i="1" s="1"/>
  <c r="T7523" i="1" s="1"/>
  <c r="T7524" i="1" s="1"/>
  <c r="T7525" i="1" s="1"/>
  <c r="T7526" i="1" s="1"/>
  <c r="T7527" i="1" s="1"/>
  <c r="T7528" i="1" s="1"/>
  <c r="T7529" i="1" s="1"/>
  <c r="T7530" i="1" s="1"/>
  <c r="T7531" i="1" s="1"/>
  <c r="T7532" i="1" s="1"/>
  <c r="T7533" i="1" s="1"/>
  <c r="T7534" i="1" s="1"/>
  <c r="T7535" i="1" s="1"/>
  <c r="T7536" i="1" s="1"/>
  <c r="T7537" i="1" s="1"/>
  <c r="T7538" i="1" s="1"/>
  <c r="T7539" i="1" s="1"/>
  <c r="T7540" i="1" s="1"/>
  <c r="T7541" i="1" s="1"/>
  <c r="T7542" i="1" s="1"/>
  <c r="T7543" i="1" s="1"/>
  <c r="T7544" i="1" s="1"/>
  <c r="T7545" i="1" s="1"/>
  <c r="T7546" i="1" s="1"/>
  <c r="T7547" i="1" s="1"/>
  <c r="T7548" i="1" s="1"/>
  <c r="T7549" i="1" s="1"/>
  <c r="T7550" i="1" s="1"/>
  <c r="T7551" i="1" s="1"/>
  <c r="T7552" i="1" s="1"/>
  <c r="T7553" i="1" s="1"/>
  <c r="T7554" i="1" s="1"/>
  <c r="T7555" i="1" s="1"/>
  <c r="T7556" i="1" s="1"/>
  <c r="T7557" i="1" s="1"/>
  <c r="T7558" i="1" s="1"/>
  <c r="T7559" i="1" s="1"/>
  <c r="T7560" i="1" s="1"/>
  <c r="T7561" i="1" s="1"/>
  <c r="T7562" i="1" s="1"/>
  <c r="T7563" i="1" s="1"/>
  <c r="T7564" i="1" s="1"/>
  <c r="T7565" i="1" s="1"/>
  <c r="T7566" i="1" s="1"/>
  <c r="T7567" i="1" s="1"/>
  <c r="T7568" i="1" s="1"/>
  <c r="T7569" i="1" s="1"/>
  <c r="T7570" i="1" s="1"/>
  <c r="T7571" i="1" s="1"/>
  <c r="T7572" i="1" s="1"/>
  <c r="T7573" i="1" s="1"/>
  <c r="T7574" i="1" s="1"/>
  <c r="T7575" i="1" s="1"/>
  <c r="T7576" i="1" s="1"/>
  <c r="T7577" i="1" s="1"/>
  <c r="T7578" i="1" s="1"/>
  <c r="T7579" i="1" s="1"/>
  <c r="T7580" i="1" s="1"/>
  <c r="T7581" i="1" s="1"/>
  <c r="T7582" i="1" s="1"/>
  <c r="T7583" i="1" s="1"/>
  <c r="T7584" i="1" s="1"/>
  <c r="T7585" i="1" s="1"/>
  <c r="T7586" i="1" s="1"/>
  <c r="T7587" i="1" s="1"/>
  <c r="T7588" i="1" s="1"/>
  <c r="T7589" i="1" s="1"/>
  <c r="T7590" i="1" s="1"/>
  <c r="T7591" i="1" s="1"/>
  <c r="T7592" i="1" s="1"/>
  <c r="T7593" i="1" s="1"/>
  <c r="T7594" i="1" s="1"/>
  <c r="T7595" i="1" s="1"/>
  <c r="T7596" i="1" s="1"/>
  <c r="T7597" i="1" s="1"/>
  <c r="T7598" i="1" s="1"/>
  <c r="T7599" i="1" s="1"/>
  <c r="T7600" i="1" s="1"/>
  <c r="T7601" i="1" s="1"/>
  <c r="T7602" i="1" s="1"/>
  <c r="T7603" i="1" s="1"/>
  <c r="T7604" i="1" s="1"/>
  <c r="T7605" i="1" s="1"/>
  <c r="T7606" i="1" s="1"/>
  <c r="T7607" i="1" s="1"/>
  <c r="T7608" i="1" s="1"/>
  <c r="T7609" i="1" s="1"/>
  <c r="T7610" i="1" s="1"/>
  <c r="T7611" i="1" s="1"/>
  <c r="T7612" i="1" s="1"/>
  <c r="T7613" i="1" s="1"/>
  <c r="T7614" i="1" s="1"/>
  <c r="T7615" i="1" s="1"/>
  <c r="T7616" i="1" s="1"/>
  <c r="T7617" i="1" s="1"/>
  <c r="T7618" i="1" s="1"/>
  <c r="T7619" i="1" s="1"/>
  <c r="T7620" i="1" s="1"/>
  <c r="T7621" i="1" s="1"/>
  <c r="T7622" i="1" s="1"/>
  <c r="T7623" i="1" s="1"/>
  <c r="T7624" i="1" s="1"/>
  <c r="T7625" i="1" s="1"/>
  <c r="T7626" i="1" s="1"/>
  <c r="T7627" i="1" s="1"/>
  <c r="T7628" i="1" s="1"/>
  <c r="T7629" i="1" s="1"/>
  <c r="T7630" i="1" s="1"/>
  <c r="T7631" i="1" s="1"/>
  <c r="T7632" i="1" s="1"/>
  <c r="T7633" i="1" s="1"/>
  <c r="T7634" i="1" s="1"/>
  <c r="T7635" i="1" s="1"/>
  <c r="T7636" i="1" s="1"/>
  <c r="T7637" i="1" s="1"/>
  <c r="T7638" i="1" s="1"/>
  <c r="T7639" i="1" s="1"/>
  <c r="T7640" i="1" s="1"/>
  <c r="T7641" i="1" s="1"/>
  <c r="T7642" i="1" s="1"/>
  <c r="T7643" i="1" s="1"/>
  <c r="T7644" i="1" s="1"/>
  <c r="T7645" i="1" s="1"/>
  <c r="T7646" i="1" s="1"/>
  <c r="T7647" i="1" s="1"/>
  <c r="T7648" i="1" s="1"/>
  <c r="T7649" i="1" s="1"/>
  <c r="T7650" i="1" s="1"/>
  <c r="T7651" i="1" s="1"/>
  <c r="T7652" i="1" s="1"/>
  <c r="T7653" i="1" s="1"/>
  <c r="T7654" i="1" s="1"/>
  <c r="T7655" i="1" s="1"/>
  <c r="T7656" i="1" s="1"/>
  <c r="T7657" i="1" s="1"/>
  <c r="T7658" i="1" s="1"/>
  <c r="T7659" i="1" s="1"/>
  <c r="T7660" i="1" s="1"/>
  <c r="T7661" i="1" s="1"/>
  <c r="T7662" i="1" s="1"/>
  <c r="T7663" i="1" s="1"/>
  <c r="T7664" i="1" s="1"/>
  <c r="T7665" i="1" s="1"/>
  <c r="T7666" i="1" s="1"/>
  <c r="T7667" i="1" s="1"/>
  <c r="T7668" i="1" s="1"/>
  <c r="T7669" i="1" s="1"/>
  <c r="T7670" i="1" s="1"/>
  <c r="T7671" i="1" s="1"/>
  <c r="T7672" i="1" s="1"/>
  <c r="T7673" i="1" s="1"/>
  <c r="T7674" i="1" s="1"/>
  <c r="T7675" i="1" s="1"/>
  <c r="T7676" i="1" s="1"/>
  <c r="T7677" i="1" s="1"/>
  <c r="T7678" i="1" s="1"/>
  <c r="T7679" i="1" s="1"/>
  <c r="T7680" i="1" s="1"/>
  <c r="T7681" i="1" s="1"/>
  <c r="T7682" i="1" s="1"/>
  <c r="T7683" i="1" s="1"/>
  <c r="T7684" i="1" s="1"/>
  <c r="T7685" i="1" s="1"/>
  <c r="T7686" i="1" s="1"/>
  <c r="T7687" i="1" s="1"/>
  <c r="T7688" i="1" s="1"/>
  <c r="T7689" i="1" s="1"/>
  <c r="T7690" i="1" s="1"/>
  <c r="T7691" i="1" s="1"/>
  <c r="T7692" i="1" s="1"/>
  <c r="T7693" i="1" s="1"/>
  <c r="T7694" i="1" s="1"/>
  <c r="T7695" i="1" s="1"/>
  <c r="T7696" i="1" s="1"/>
  <c r="T7697" i="1" s="1"/>
  <c r="T7698" i="1" s="1"/>
  <c r="T7699" i="1" s="1"/>
  <c r="T7700" i="1" s="1"/>
  <c r="T7701" i="1" s="1"/>
  <c r="T7702" i="1" s="1"/>
  <c r="T7703" i="1" s="1"/>
  <c r="T7704" i="1" s="1"/>
  <c r="T7705" i="1" s="1"/>
  <c r="T7706" i="1" s="1"/>
  <c r="T7707" i="1" s="1"/>
  <c r="T7708" i="1" s="1"/>
  <c r="T7709" i="1" s="1"/>
  <c r="T7710" i="1" s="1"/>
  <c r="T7711" i="1" s="1"/>
  <c r="T7712" i="1" s="1"/>
  <c r="T7713" i="1" s="1"/>
  <c r="T7714" i="1" s="1"/>
  <c r="T7715" i="1" s="1"/>
  <c r="T7716" i="1" s="1"/>
  <c r="T7717" i="1" s="1"/>
  <c r="T7718" i="1" s="1"/>
  <c r="T7719" i="1" s="1"/>
  <c r="T7720" i="1" s="1"/>
  <c r="T7721" i="1" s="1"/>
  <c r="T7722" i="1" s="1"/>
  <c r="T7723" i="1" s="1"/>
  <c r="T7724" i="1" s="1"/>
  <c r="T7725" i="1" s="1"/>
  <c r="T7726" i="1" s="1"/>
  <c r="T7727" i="1" s="1"/>
  <c r="T7728" i="1" s="1"/>
  <c r="T7729" i="1" s="1"/>
  <c r="T7730" i="1" s="1"/>
  <c r="T7731" i="1" s="1"/>
  <c r="T7732" i="1" s="1"/>
  <c r="T7733" i="1" s="1"/>
  <c r="T7734" i="1" s="1"/>
  <c r="T7735" i="1" s="1"/>
  <c r="T7736" i="1" s="1"/>
  <c r="T7737" i="1" s="1"/>
  <c r="T7738" i="1" s="1"/>
  <c r="T7739" i="1" s="1"/>
  <c r="T7740" i="1" s="1"/>
  <c r="T7741" i="1" s="1"/>
  <c r="T7742" i="1" s="1"/>
  <c r="T7743" i="1" s="1"/>
  <c r="T7744" i="1" s="1"/>
  <c r="T7745" i="1" s="1"/>
  <c r="T7746" i="1" s="1"/>
  <c r="T7747" i="1" s="1"/>
  <c r="T7748" i="1" s="1"/>
  <c r="T7749" i="1" s="1"/>
  <c r="T7750" i="1" s="1"/>
  <c r="T7751" i="1" s="1"/>
  <c r="T7752" i="1" s="1"/>
  <c r="T7753" i="1" s="1"/>
  <c r="T7754" i="1" s="1"/>
  <c r="T7755" i="1" s="1"/>
  <c r="T7756" i="1" s="1"/>
  <c r="T7757" i="1" s="1"/>
  <c r="T7758" i="1" s="1"/>
  <c r="T7759" i="1" s="1"/>
  <c r="T7760" i="1" s="1"/>
  <c r="T7761" i="1" s="1"/>
  <c r="T7762" i="1" s="1"/>
  <c r="T7763" i="1" s="1"/>
  <c r="T7764" i="1" s="1"/>
  <c r="T7765" i="1" s="1"/>
  <c r="T7766" i="1" s="1"/>
  <c r="T7767" i="1" s="1"/>
  <c r="T7768" i="1" s="1"/>
  <c r="T7769" i="1" s="1"/>
  <c r="T7770" i="1" s="1"/>
  <c r="T7771" i="1" s="1"/>
  <c r="T7772" i="1" s="1"/>
  <c r="T7773" i="1" s="1"/>
  <c r="T7774" i="1" s="1"/>
  <c r="T7775" i="1" s="1"/>
  <c r="T7776" i="1" s="1"/>
  <c r="T7777" i="1" s="1"/>
  <c r="T7778" i="1" s="1"/>
  <c r="T7779" i="1" s="1"/>
  <c r="T7780" i="1" s="1"/>
  <c r="T7781" i="1" s="1"/>
  <c r="T7782" i="1" s="1"/>
  <c r="T7783" i="1" s="1"/>
  <c r="T7784" i="1" s="1"/>
  <c r="T7785" i="1" s="1"/>
  <c r="T7786" i="1" s="1"/>
  <c r="T7787" i="1" s="1"/>
  <c r="T7788" i="1" s="1"/>
  <c r="T7789" i="1" s="1"/>
  <c r="T7790" i="1" s="1"/>
  <c r="T7791" i="1" s="1"/>
  <c r="T7792" i="1" s="1"/>
  <c r="T7793" i="1" s="1"/>
  <c r="T7794" i="1" s="1"/>
  <c r="T7795" i="1" s="1"/>
  <c r="T7796" i="1" s="1"/>
  <c r="T7797" i="1" s="1"/>
  <c r="T7798" i="1" s="1"/>
  <c r="T7799" i="1" s="1"/>
  <c r="T7800" i="1" s="1"/>
  <c r="T7801" i="1" s="1"/>
  <c r="T7802" i="1" s="1"/>
  <c r="T7803" i="1" s="1"/>
  <c r="T7804" i="1" s="1"/>
  <c r="T7805" i="1" s="1"/>
  <c r="T7806" i="1" s="1"/>
  <c r="T7807" i="1" s="1"/>
  <c r="T7808" i="1" s="1"/>
  <c r="T7809" i="1" s="1"/>
  <c r="T7810" i="1" s="1"/>
  <c r="T7811" i="1" s="1"/>
  <c r="T7812" i="1" s="1"/>
  <c r="T7813" i="1" s="1"/>
  <c r="T7814" i="1" s="1"/>
  <c r="T7815" i="1" s="1"/>
  <c r="T7816" i="1" s="1"/>
  <c r="T7817" i="1" s="1"/>
  <c r="T7818" i="1" s="1"/>
  <c r="T7819" i="1" s="1"/>
  <c r="T7820" i="1" s="1"/>
  <c r="T7821" i="1" s="1"/>
  <c r="T7822" i="1" s="1"/>
  <c r="T7823" i="1" s="1"/>
  <c r="T7824" i="1" s="1"/>
  <c r="T7825" i="1" s="1"/>
  <c r="T7826" i="1" s="1"/>
  <c r="T7827" i="1" s="1"/>
  <c r="T7828" i="1" s="1"/>
  <c r="T7829" i="1" s="1"/>
  <c r="T7830" i="1" s="1"/>
  <c r="T7831" i="1" s="1"/>
  <c r="T7832" i="1" s="1"/>
  <c r="T7833" i="1" s="1"/>
  <c r="T7834" i="1" s="1"/>
  <c r="T7835" i="1" s="1"/>
  <c r="T7836" i="1" s="1"/>
  <c r="T7837" i="1" s="1"/>
  <c r="T7838" i="1" s="1"/>
  <c r="T7839" i="1" s="1"/>
  <c r="T7840" i="1" s="1"/>
  <c r="T7841" i="1" s="1"/>
  <c r="T7842" i="1" s="1"/>
  <c r="T7843" i="1" s="1"/>
  <c r="T7844" i="1" s="1"/>
  <c r="T7845" i="1" s="1"/>
  <c r="T7846" i="1" s="1"/>
  <c r="T7847" i="1" s="1"/>
  <c r="T7848" i="1" s="1"/>
  <c r="T7849" i="1" s="1"/>
  <c r="T7850" i="1" s="1"/>
  <c r="T7851" i="1" s="1"/>
  <c r="T7852" i="1" s="1"/>
  <c r="T7853" i="1" s="1"/>
  <c r="T7854" i="1" s="1"/>
  <c r="T7855" i="1" s="1"/>
  <c r="T7856" i="1" s="1"/>
  <c r="T7857" i="1" s="1"/>
  <c r="T7858" i="1" s="1"/>
  <c r="T7859" i="1" s="1"/>
  <c r="T7860" i="1" s="1"/>
  <c r="T7861" i="1" s="1"/>
  <c r="T7862" i="1" s="1"/>
  <c r="T7863" i="1" s="1"/>
  <c r="T7864" i="1" s="1"/>
  <c r="T7865" i="1" s="1"/>
  <c r="T7866" i="1" s="1"/>
  <c r="T7867" i="1" s="1"/>
  <c r="T7868" i="1" s="1"/>
  <c r="T7869" i="1" s="1"/>
  <c r="T7870" i="1" s="1"/>
  <c r="T7871" i="1" s="1"/>
  <c r="T7872" i="1" s="1"/>
  <c r="T7873" i="1" s="1"/>
  <c r="T7874" i="1" s="1"/>
  <c r="T7875" i="1" s="1"/>
  <c r="T7876" i="1" s="1"/>
  <c r="T7877" i="1" s="1"/>
  <c r="T7878" i="1" s="1"/>
  <c r="T7879" i="1" s="1"/>
  <c r="T7880" i="1" s="1"/>
  <c r="T7881" i="1" s="1"/>
  <c r="T7882" i="1" s="1"/>
  <c r="T7883" i="1" s="1"/>
  <c r="T7884" i="1" s="1"/>
  <c r="T7885" i="1" s="1"/>
  <c r="T7886" i="1" s="1"/>
  <c r="T7887" i="1" s="1"/>
  <c r="T7888" i="1" s="1"/>
  <c r="T7889" i="1" s="1"/>
  <c r="T7890" i="1" s="1"/>
  <c r="T7891" i="1" s="1"/>
  <c r="T7892" i="1" s="1"/>
  <c r="T7893" i="1" s="1"/>
  <c r="T7894" i="1" s="1"/>
  <c r="T7895" i="1" s="1"/>
  <c r="T7896" i="1" s="1"/>
  <c r="T7897" i="1" s="1"/>
  <c r="T7898" i="1" s="1"/>
  <c r="T7899" i="1" s="1"/>
  <c r="T7900" i="1" s="1"/>
  <c r="T7901" i="1" s="1"/>
  <c r="T7902" i="1" s="1"/>
  <c r="T7903" i="1" s="1"/>
  <c r="T7904" i="1" s="1"/>
  <c r="T7905" i="1" s="1"/>
  <c r="T7906" i="1" s="1"/>
  <c r="T7907" i="1" s="1"/>
  <c r="T7908" i="1" s="1"/>
  <c r="T7909" i="1" s="1"/>
  <c r="T7910" i="1" s="1"/>
  <c r="T7911" i="1" s="1"/>
  <c r="T7912" i="1" s="1"/>
  <c r="T7913" i="1" s="1"/>
  <c r="T7914" i="1" s="1"/>
  <c r="T7915" i="1" s="1"/>
  <c r="T7916" i="1" s="1"/>
  <c r="T7917" i="1" s="1"/>
  <c r="T7918" i="1" s="1"/>
  <c r="T7919" i="1" s="1"/>
  <c r="T7920" i="1" s="1"/>
  <c r="T7921" i="1" s="1"/>
  <c r="T7922" i="1" s="1"/>
  <c r="T7923" i="1" s="1"/>
  <c r="T7924" i="1" s="1"/>
  <c r="T7925" i="1" s="1"/>
  <c r="T7926" i="1" s="1"/>
  <c r="T7927" i="1" s="1"/>
  <c r="T7928" i="1" s="1"/>
  <c r="T7929" i="1" s="1"/>
  <c r="T7930" i="1" s="1"/>
  <c r="T7931" i="1" s="1"/>
  <c r="T7932" i="1" s="1"/>
  <c r="T7933" i="1" s="1"/>
  <c r="T7934" i="1" s="1"/>
  <c r="T7935" i="1" s="1"/>
  <c r="T7936" i="1" s="1"/>
  <c r="T7937" i="1" s="1"/>
  <c r="T7938" i="1" s="1"/>
  <c r="T7939" i="1" s="1"/>
  <c r="T7940" i="1" s="1"/>
  <c r="T7941" i="1" s="1"/>
  <c r="T7942" i="1" s="1"/>
  <c r="T7943" i="1" s="1"/>
  <c r="T7944" i="1" s="1"/>
  <c r="T7945" i="1" s="1"/>
  <c r="T7946" i="1" s="1"/>
  <c r="T7947" i="1" s="1"/>
  <c r="T7948" i="1" s="1"/>
  <c r="T7949" i="1" s="1"/>
  <c r="T7950" i="1" s="1"/>
  <c r="T7951" i="1" s="1"/>
  <c r="T7952" i="1" s="1"/>
  <c r="T7953" i="1" s="1"/>
  <c r="T7954" i="1" s="1"/>
  <c r="T7955" i="1" s="1"/>
  <c r="T7956" i="1" s="1"/>
  <c r="T7957" i="1" s="1"/>
  <c r="T7958" i="1" s="1"/>
  <c r="T7959" i="1" s="1"/>
  <c r="T7960" i="1" s="1"/>
  <c r="T7961" i="1" s="1"/>
  <c r="T7962" i="1" s="1"/>
  <c r="T7963" i="1" s="1"/>
  <c r="T7964" i="1" s="1"/>
  <c r="T7965" i="1" s="1"/>
  <c r="T7966" i="1" s="1"/>
  <c r="T7967" i="1" s="1"/>
  <c r="T7968" i="1" s="1"/>
  <c r="T7969" i="1" s="1"/>
  <c r="T7970" i="1" s="1"/>
  <c r="T7971" i="1" s="1"/>
  <c r="T7972" i="1" s="1"/>
  <c r="T7973" i="1" s="1"/>
  <c r="T7974" i="1" s="1"/>
  <c r="T7975" i="1" s="1"/>
  <c r="T7976" i="1" s="1"/>
  <c r="T7977" i="1" s="1"/>
  <c r="T7978" i="1" s="1"/>
  <c r="T7979" i="1" s="1"/>
  <c r="T7980" i="1" s="1"/>
  <c r="T7981" i="1" s="1"/>
  <c r="T7982" i="1" s="1"/>
  <c r="T7983" i="1" s="1"/>
  <c r="T7984" i="1" s="1"/>
  <c r="T7985" i="1" s="1"/>
  <c r="T7986" i="1" s="1"/>
  <c r="T7987" i="1" s="1"/>
  <c r="T7988" i="1" s="1"/>
  <c r="T7989" i="1" s="1"/>
  <c r="T7990" i="1" s="1"/>
  <c r="T7991" i="1" s="1"/>
  <c r="T7992" i="1" s="1"/>
  <c r="T7993" i="1" s="1"/>
  <c r="T7994" i="1" s="1"/>
  <c r="T7995" i="1" s="1"/>
  <c r="T7996" i="1" s="1"/>
  <c r="T7997" i="1" s="1"/>
  <c r="T7998" i="1" s="1"/>
  <c r="T7999" i="1" s="1"/>
  <c r="T8000" i="1" s="1"/>
  <c r="T8001" i="1" s="1"/>
  <c r="T8002" i="1" s="1"/>
  <c r="T8003" i="1" s="1"/>
  <c r="T8004" i="1" s="1"/>
  <c r="T8005" i="1" s="1"/>
  <c r="T8006" i="1" s="1"/>
  <c r="T8007" i="1" s="1"/>
  <c r="T8008" i="1" s="1"/>
  <c r="T8009" i="1" s="1"/>
  <c r="T8010" i="1" s="1"/>
  <c r="T8011" i="1" s="1"/>
  <c r="T8012" i="1" s="1"/>
  <c r="T8013" i="1" s="1"/>
  <c r="T8014" i="1" s="1"/>
  <c r="T8015" i="1" s="1"/>
  <c r="T8016" i="1" s="1"/>
  <c r="T8017" i="1" s="1"/>
  <c r="T8018" i="1" s="1"/>
  <c r="T8019" i="1" s="1"/>
  <c r="T8020" i="1" s="1"/>
  <c r="T8021" i="1" s="1"/>
  <c r="T8022" i="1" s="1"/>
  <c r="T8023" i="1" s="1"/>
  <c r="T8024" i="1" s="1"/>
  <c r="T8025" i="1" s="1"/>
  <c r="T8026" i="1" s="1"/>
  <c r="T8027" i="1" s="1"/>
  <c r="T8028" i="1" s="1"/>
  <c r="T8029" i="1" s="1"/>
  <c r="T8030" i="1" s="1"/>
  <c r="T8031" i="1" s="1"/>
  <c r="T8032" i="1" s="1"/>
  <c r="T8033" i="1" s="1"/>
  <c r="T8034" i="1" s="1"/>
  <c r="T8035" i="1" s="1"/>
  <c r="T8036" i="1" s="1"/>
  <c r="T8037" i="1" s="1"/>
  <c r="T8038" i="1" s="1"/>
  <c r="T8039" i="1" s="1"/>
  <c r="T8040" i="1" s="1"/>
  <c r="T8041" i="1" s="1"/>
  <c r="T8042" i="1" s="1"/>
  <c r="T8043" i="1" s="1"/>
  <c r="T8044" i="1" s="1"/>
  <c r="T8045" i="1" s="1"/>
  <c r="T8046" i="1" s="1"/>
  <c r="T8047" i="1" s="1"/>
  <c r="T8048" i="1" s="1"/>
  <c r="T8049" i="1" s="1"/>
  <c r="T8050" i="1" s="1"/>
  <c r="T8051" i="1" s="1"/>
  <c r="T8052" i="1" s="1"/>
  <c r="T8053" i="1" s="1"/>
  <c r="T8054" i="1" s="1"/>
  <c r="T8055" i="1" s="1"/>
  <c r="T8056" i="1" s="1"/>
  <c r="T8057" i="1" s="1"/>
  <c r="T8058" i="1" s="1"/>
  <c r="T8059" i="1" s="1"/>
  <c r="T8060" i="1" s="1"/>
  <c r="T8061" i="1" s="1"/>
  <c r="T8062" i="1" s="1"/>
  <c r="T8063" i="1" s="1"/>
  <c r="T8064" i="1" s="1"/>
  <c r="T8065" i="1" s="1"/>
  <c r="T8066" i="1" s="1"/>
  <c r="T8067" i="1" s="1"/>
  <c r="T8068" i="1" s="1"/>
  <c r="T8069" i="1" s="1"/>
  <c r="T8070" i="1" s="1"/>
  <c r="T8071" i="1" s="1"/>
  <c r="T8072" i="1" s="1"/>
  <c r="T8073" i="1" s="1"/>
  <c r="T8074" i="1" s="1"/>
  <c r="T8075" i="1" s="1"/>
  <c r="T8076" i="1" s="1"/>
  <c r="T8077" i="1" s="1"/>
  <c r="T8078" i="1" s="1"/>
  <c r="T8079" i="1" s="1"/>
  <c r="T8080" i="1" s="1"/>
  <c r="T8081" i="1" s="1"/>
  <c r="T8082" i="1" s="1"/>
  <c r="T8083" i="1" s="1"/>
  <c r="T8084" i="1" s="1"/>
  <c r="T8085" i="1" s="1"/>
  <c r="T8086" i="1" s="1"/>
  <c r="T8087" i="1" s="1"/>
  <c r="T8088" i="1" s="1"/>
  <c r="T8089" i="1" s="1"/>
  <c r="T8090" i="1" s="1"/>
  <c r="T8091" i="1" s="1"/>
  <c r="T8092" i="1" s="1"/>
  <c r="T8093" i="1" s="1"/>
  <c r="T8094" i="1" s="1"/>
  <c r="T8095" i="1" s="1"/>
  <c r="T8096" i="1" s="1"/>
  <c r="T8097" i="1" s="1"/>
  <c r="T8098" i="1" s="1"/>
  <c r="T8099" i="1" s="1"/>
  <c r="T8100" i="1" s="1"/>
  <c r="T8101" i="1" s="1"/>
  <c r="T8102" i="1" s="1"/>
  <c r="T8103" i="1" s="1"/>
  <c r="T8104" i="1" s="1"/>
  <c r="T8105" i="1" s="1"/>
  <c r="T8106" i="1" s="1"/>
  <c r="T8107" i="1" s="1"/>
  <c r="T8108" i="1" s="1"/>
  <c r="T8109" i="1" s="1"/>
  <c r="T8110" i="1" s="1"/>
  <c r="T8111" i="1" s="1"/>
  <c r="T8112" i="1" s="1"/>
  <c r="T8113" i="1" s="1"/>
  <c r="T8114" i="1" s="1"/>
  <c r="T8115" i="1" s="1"/>
  <c r="T8116" i="1" s="1"/>
  <c r="T8117" i="1" s="1"/>
  <c r="T8118" i="1" s="1"/>
  <c r="T8119" i="1" s="1"/>
  <c r="T8120" i="1" s="1"/>
  <c r="T8121" i="1" s="1"/>
  <c r="T8122" i="1" s="1"/>
  <c r="T8123" i="1" s="1"/>
  <c r="T8124" i="1" s="1"/>
  <c r="T8125" i="1" s="1"/>
  <c r="T8126" i="1" s="1"/>
  <c r="T8127" i="1" s="1"/>
  <c r="T8128" i="1" s="1"/>
  <c r="T8129" i="1" s="1"/>
  <c r="T8130" i="1" s="1"/>
  <c r="T8131" i="1" s="1"/>
  <c r="T8132" i="1" s="1"/>
  <c r="T8133" i="1" s="1"/>
  <c r="T8134" i="1" s="1"/>
  <c r="T8135" i="1" s="1"/>
  <c r="T8136" i="1" s="1"/>
  <c r="T8137" i="1" s="1"/>
  <c r="T8138" i="1" s="1"/>
  <c r="T8139" i="1" s="1"/>
  <c r="T8140" i="1" s="1"/>
  <c r="T8141" i="1" s="1"/>
  <c r="T8142" i="1" s="1"/>
  <c r="T8143" i="1" s="1"/>
  <c r="T8144" i="1" s="1"/>
  <c r="T8145" i="1" s="1"/>
  <c r="T8146" i="1" s="1"/>
  <c r="T8147" i="1" s="1"/>
  <c r="T8148" i="1" s="1"/>
  <c r="T8149" i="1" s="1"/>
  <c r="T8150" i="1" s="1"/>
  <c r="T8151" i="1" s="1"/>
  <c r="T8152" i="1" s="1"/>
  <c r="T8153" i="1" s="1"/>
  <c r="T8154" i="1" s="1"/>
  <c r="T8155" i="1" s="1"/>
  <c r="T8156" i="1" s="1"/>
  <c r="T8157" i="1" s="1"/>
  <c r="T8158" i="1" s="1"/>
  <c r="T8159" i="1" s="1"/>
  <c r="T8160" i="1" s="1"/>
  <c r="T8161" i="1" s="1"/>
  <c r="T8162" i="1" s="1"/>
  <c r="T8163" i="1" s="1"/>
  <c r="T8164" i="1" s="1"/>
  <c r="T8165" i="1" s="1"/>
  <c r="T8166" i="1" s="1"/>
  <c r="T8167" i="1" s="1"/>
  <c r="T8168" i="1" s="1"/>
  <c r="T8169" i="1" s="1"/>
  <c r="T8170" i="1" s="1"/>
  <c r="T8171" i="1" s="1"/>
  <c r="T8172" i="1" s="1"/>
  <c r="T8173" i="1" s="1"/>
  <c r="T8174" i="1" s="1"/>
  <c r="T8175" i="1" s="1"/>
  <c r="T8176" i="1" s="1"/>
  <c r="T8177" i="1" s="1"/>
  <c r="T8178" i="1" s="1"/>
  <c r="T8179" i="1" s="1"/>
  <c r="T8180" i="1" s="1"/>
  <c r="T8181" i="1" s="1"/>
  <c r="T8182" i="1" s="1"/>
  <c r="T8183" i="1" s="1"/>
  <c r="T8184" i="1" s="1"/>
  <c r="T8185" i="1" s="1"/>
  <c r="T8186" i="1" s="1"/>
  <c r="T8187" i="1" s="1"/>
  <c r="T8188" i="1" s="1"/>
  <c r="T8189" i="1" s="1"/>
  <c r="T8190" i="1" s="1"/>
  <c r="T8191" i="1" s="1"/>
  <c r="T8192" i="1" s="1"/>
  <c r="T8193" i="1" s="1"/>
  <c r="T8194" i="1" s="1"/>
  <c r="T8195" i="1" s="1"/>
  <c r="T8196" i="1" s="1"/>
  <c r="T8197" i="1" s="1"/>
  <c r="T8198" i="1" s="1"/>
  <c r="T8199" i="1" s="1"/>
  <c r="T8200" i="1" s="1"/>
  <c r="T8201" i="1" s="1"/>
  <c r="T8202" i="1" s="1"/>
  <c r="T8203" i="1" s="1"/>
  <c r="T8204" i="1" s="1"/>
  <c r="T8205" i="1" s="1"/>
  <c r="T8206" i="1" s="1"/>
  <c r="T8207" i="1" s="1"/>
  <c r="T8208" i="1" s="1"/>
  <c r="T8209" i="1" s="1"/>
  <c r="T8210" i="1" s="1"/>
  <c r="T8211" i="1" s="1"/>
  <c r="T8212" i="1" s="1"/>
  <c r="T8213" i="1" s="1"/>
  <c r="T8214" i="1" s="1"/>
  <c r="T8215" i="1" s="1"/>
  <c r="T8216" i="1" s="1"/>
  <c r="T8217" i="1" s="1"/>
  <c r="T8218" i="1" s="1"/>
  <c r="T8219" i="1" s="1"/>
  <c r="T8220" i="1" s="1"/>
  <c r="T8221" i="1" s="1"/>
  <c r="T8222" i="1" s="1"/>
  <c r="T8223" i="1" s="1"/>
  <c r="T8224" i="1" s="1"/>
  <c r="T8225" i="1" s="1"/>
  <c r="T8226" i="1" s="1"/>
  <c r="T8227" i="1" s="1"/>
  <c r="T8228" i="1" s="1"/>
  <c r="T8229" i="1" s="1"/>
  <c r="T8230" i="1" s="1"/>
  <c r="T8231" i="1" s="1"/>
  <c r="T8232" i="1" s="1"/>
  <c r="T8233" i="1" s="1"/>
  <c r="T8234" i="1" s="1"/>
  <c r="T8235" i="1" s="1"/>
  <c r="T8236" i="1" s="1"/>
  <c r="T8237" i="1" s="1"/>
  <c r="T8238" i="1" s="1"/>
  <c r="T8239" i="1" s="1"/>
  <c r="T8240" i="1" s="1"/>
  <c r="T8241" i="1" s="1"/>
  <c r="T8242" i="1" s="1"/>
  <c r="T8243" i="1" s="1"/>
  <c r="T8244" i="1" s="1"/>
  <c r="T8245" i="1" s="1"/>
  <c r="T8246" i="1" s="1"/>
  <c r="T8247" i="1" s="1"/>
  <c r="T8248" i="1" s="1"/>
  <c r="T8249" i="1" s="1"/>
  <c r="T8250" i="1" s="1"/>
  <c r="T8251" i="1" s="1"/>
  <c r="T8252" i="1" s="1"/>
  <c r="T8253" i="1" s="1"/>
  <c r="T8254" i="1" s="1"/>
  <c r="T8255" i="1" s="1"/>
  <c r="T8256" i="1" s="1"/>
  <c r="T8257" i="1" s="1"/>
  <c r="T8258" i="1" s="1"/>
  <c r="T8259" i="1" s="1"/>
  <c r="T8260" i="1" s="1"/>
  <c r="T8261" i="1" s="1"/>
  <c r="T8262" i="1" s="1"/>
  <c r="T8263" i="1" s="1"/>
  <c r="T8264" i="1" s="1"/>
  <c r="T8265" i="1" s="1"/>
  <c r="T8266" i="1" s="1"/>
  <c r="T8267" i="1" s="1"/>
  <c r="T8268" i="1" s="1"/>
  <c r="T8269" i="1" s="1"/>
  <c r="T8270" i="1" s="1"/>
  <c r="T8271" i="1" s="1"/>
  <c r="T8272" i="1" s="1"/>
  <c r="T8273" i="1" s="1"/>
  <c r="T8274" i="1" s="1"/>
  <c r="T8275" i="1" s="1"/>
  <c r="T8276" i="1" s="1"/>
  <c r="T8277" i="1" s="1"/>
  <c r="T8278" i="1" s="1"/>
  <c r="T8279" i="1" s="1"/>
  <c r="T8280" i="1" s="1"/>
  <c r="T8281" i="1" s="1"/>
  <c r="T8282" i="1" s="1"/>
  <c r="T8283" i="1" s="1"/>
  <c r="T8284" i="1" s="1"/>
  <c r="T8285" i="1" s="1"/>
  <c r="T8286" i="1" s="1"/>
  <c r="T8287" i="1" s="1"/>
  <c r="T8288" i="1" s="1"/>
  <c r="T8289" i="1" s="1"/>
  <c r="T8290" i="1" s="1"/>
  <c r="T8291" i="1" s="1"/>
  <c r="T8292" i="1" s="1"/>
  <c r="T8293" i="1" s="1"/>
  <c r="T8294" i="1" s="1"/>
  <c r="T8295" i="1" s="1"/>
  <c r="T8296" i="1" s="1"/>
  <c r="T8297" i="1" s="1"/>
  <c r="T8298" i="1" s="1"/>
  <c r="T8299" i="1" s="1"/>
  <c r="T8300" i="1" s="1"/>
  <c r="T8301" i="1" s="1"/>
  <c r="T8302" i="1" s="1"/>
  <c r="T8303" i="1" s="1"/>
  <c r="T8304" i="1" s="1"/>
  <c r="T8305" i="1" s="1"/>
  <c r="T8306" i="1" s="1"/>
  <c r="T8307" i="1" s="1"/>
  <c r="T8308" i="1" s="1"/>
  <c r="T8309" i="1" s="1"/>
  <c r="T8310" i="1" s="1"/>
  <c r="T8311" i="1" s="1"/>
  <c r="T8312" i="1" s="1"/>
  <c r="T8313" i="1" s="1"/>
  <c r="T8314" i="1" s="1"/>
  <c r="T8315" i="1" s="1"/>
  <c r="T8316" i="1" s="1"/>
  <c r="T8317" i="1" s="1"/>
  <c r="T8318" i="1" s="1"/>
  <c r="T8319" i="1" s="1"/>
  <c r="T8320" i="1" s="1"/>
  <c r="T8321" i="1" s="1"/>
  <c r="T8322" i="1" s="1"/>
  <c r="T8323" i="1" s="1"/>
  <c r="T8324" i="1" s="1"/>
  <c r="T8325" i="1" s="1"/>
  <c r="T8326" i="1" s="1"/>
  <c r="T8327" i="1" s="1"/>
  <c r="T8328" i="1" s="1"/>
  <c r="T8329" i="1" s="1"/>
  <c r="T8330" i="1" s="1"/>
  <c r="T8331" i="1" s="1"/>
  <c r="T8332" i="1" s="1"/>
  <c r="T8333" i="1" s="1"/>
  <c r="T8334" i="1" s="1"/>
  <c r="T8335" i="1" s="1"/>
  <c r="T8336" i="1" s="1"/>
  <c r="T8337" i="1" s="1"/>
  <c r="T8338" i="1" s="1"/>
  <c r="T8339" i="1" s="1"/>
  <c r="T8340" i="1" s="1"/>
  <c r="T8341" i="1" s="1"/>
  <c r="T8342" i="1" s="1"/>
  <c r="T8343" i="1" s="1"/>
  <c r="T8344" i="1" s="1"/>
  <c r="T8345" i="1" s="1"/>
  <c r="T8346" i="1" s="1"/>
  <c r="T8347" i="1" s="1"/>
  <c r="T8348" i="1" s="1"/>
  <c r="T8349" i="1" s="1"/>
  <c r="T8350" i="1" s="1"/>
  <c r="T8351" i="1" s="1"/>
  <c r="T8352" i="1" s="1"/>
  <c r="T8353" i="1" s="1"/>
  <c r="T8354" i="1" s="1"/>
  <c r="T8355" i="1" s="1"/>
  <c r="T8356" i="1" s="1"/>
  <c r="T8357" i="1" s="1"/>
  <c r="T8358" i="1" s="1"/>
  <c r="T8359" i="1" s="1"/>
  <c r="T8360" i="1" s="1"/>
  <c r="T8361" i="1" s="1"/>
  <c r="T8362" i="1" s="1"/>
  <c r="T8363" i="1" s="1"/>
  <c r="T8364" i="1" s="1"/>
  <c r="T8365" i="1" s="1"/>
  <c r="T8366" i="1" s="1"/>
  <c r="T8367" i="1" s="1"/>
  <c r="T8368" i="1" s="1"/>
  <c r="T8369" i="1" s="1"/>
  <c r="T8370" i="1" s="1"/>
  <c r="T8371" i="1" s="1"/>
  <c r="T8372" i="1" s="1"/>
  <c r="T8373" i="1" s="1"/>
  <c r="T8374" i="1" s="1"/>
  <c r="T8375" i="1" s="1"/>
  <c r="T8376" i="1" s="1"/>
  <c r="T8377" i="1" s="1"/>
  <c r="T8378" i="1" s="1"/>
  <c r="T8379" i="1" s="1"/>
  <c r="T8380" i="1" s="1"/>
  <c r="T8381" i="1" s="1"/>
  <c r="T8382" i="1" s="1"/>
  <c r="T8383" i="1" s="1"/>
  <c r="T8384" i="1" s="1"/>
  <c r="T8385" i="1" s="1"/>
  <c r="T8386" i="1" s="1"/>
  <c r="T8387" i="1" s="1"/>
  <c r="T8388" i="1" s="1"/>
  <c r="T8389" i="1" s="1"/>
  <c r="T8390" i="1" s="1"/>
  <c r="T8391" i="1" s="1"/>
  <c r="T8392" i="1" s="1"/>
  <c r="T8393" i="1" s="1"/>
  <c r="T8394" i="1" s="1"/>
  <c r="T8395" i="1" s="1"/>
  <c r="T8396" i="1" s="1"/>
  <c r="T8397" i="1" s="1"/>
  <c r="T8398" i="1" s="1"/>
  <c r="T8399" i="1" s="1"/>
  <c r="T8400" i="1" s="1"/>
  <c r="T8401" i="1" s="1"/>
  <c r="T8402" i="1" s="1"/>
  <c r="T8403" i="1" s="1"/>
  <c r="T8404" i="1" s="1"/>
  <c r="T8405" i="1" s="1"/>
  <c r="T8406" i="1" s="1"/>
  <c r="T8407" i="1" s="1"/>
  <c r="T8408" i="1" s="1"/>
  <c r="T8409" i="1" s="1"/>
  <c r="T8410" i="1" s="1"/>
  <c r="T8411" i="1" s="1"/>
  <c r="T8412" i="1" s="1"/>
  <c r="T8413" i="1" s="1"/>
  <c r="T8414" i="1" s="1"/>
  <c r="T8415" i="1" s="1"/>
  <c r="T8416" i="1" s="1"/>
  <c r="T8417" i="1" s="1"/>
  <c r="T8418" i="1" s="1"/>
  <c r="T8419" i="1" s="1"/>
  <c r="T8420" i="1" s="1"/>
  <c r="T8421" i="1" s="1"/>
  <c r="T8422" i="1" s="1"/>
  <c r="T8423" i="1" s="1"/>
  <c r="T8424" i="1" s="1"/>
  <c r="T8425" i="1" s="1"/>
  <c r="T8426" i="1" s="1"/>
  <c r="T8427" i="1" s="1"/>
  <c r="T8428" i="1" s="1"/>
  <c r="T8429" i="1" s="1"/>
  <c r="T8430" i="1" s="1"/>
  <c r="T8431" i="1" s="1"/>
  <c r="T8432" i="1" s="1"/>
  <c r="T8433" i="1" s="1"/>
  <c r="T8434" i="1" s="1"/>
  <c r="T8435" i="1" s="1"/>
  <c r="T8436" i="1" s="1"/>
  <c r="T8437" i="1" s="1"/>
  <c r="T8438" i="1" s="1"/>
  <c r="T8439" i="1" s="1"/>
  <c r="T8440" i="1" s="1"/>
  <c r="T8441" i="1" s="1"/>
  <c r="T8442" i="1" s="1"/>
  <c r="T8443" i="1" s="1"/>
  <c r="T8444" i="1" s="1"/>
  <c r="T8445" i="1" s="1"/>
  <c r="T8446" i="1" s="1"/>
  <c r="T8447" i="1" s="1"/>
  <c r="T8448" i="1" s="1"/>
  <c r="T8449" i="1" s="1"/>
  <c r="T8450" i="1" s="1"/>
  <c r="T8451" i="1" s="1"/>
  <c r="T8452" i="1" s="1"/>
  <c r="T8453" i="1" s="1"/>
  <c r="T8454" i="1" s="1"/>
  <c r="T8455" i="1" s="1"/>
  <c r="T8456" i="1" s="1"/>
  <c r="T8457" i="1" s="1"/>
  <c r="T8458" i="1" s="1"/>
  <c r="T8459" i="1" s="1"/>
  <c r="T8460" i="1" s="1"/>
  <c r="T8461" i="1" s="1"/>
  <c r="T8462" i="1" s="1"/>
  <c r="T8463" i="1" s="1"/>
  <c r="T8464" i="1" s="1"/>
  <c r="T8465" i="1" s="1"/>
  <c r="T8466" i="1" s="1"/>
  <c r="T8467" i="1" s="1"/>
  <c r="T8468" i="1" s="1"/>
  <c r="T8469" i="1" s="1"/>
  <c r="T8470" i="1" s="1"/>
  <c r="T8471" i="1" s="1"/>
  <c r="T8472" i="1" s="1"/>
  <c r="T8473" i="1" s="1"/>
  <c r="T8474" i="1" s="1"/>
  <c r="T8475" i="1" s="1"/>
  <c r="T8476" i="1" s="1"/>
  <c r="T8477" i="1" s="1"/>
  <c r="T8478" i="1" s="1"/>
  <c r="T8479" i="1" s="1"/>
  <c r="T8480" i="1" s="1"/>
  <c r="T8481" i="1" s="1"/>
  <c r="T8482" i="1" s="1"/>
  <c r="T8483" i="1" s="1"/>
  <c r="T8484" i="1" s="1"/>
  <c r="T8485" i="1" s="1"/>
  <c r="T8486" i="1" s="1"/>
  <c r="T8487" i="1" s="1"/>
  <c r="T8488" i="1" s="1"/>
  <c r="T8489" i="1" s="1"/>
  <c r="T8490" i="1" s="1"/>
  <c r="T8491" i="1" s="1"/>
  <c r="T8492" i="1" s="1"/>
  <c r="T8493" i="1" s="1"/>
  <c r="T8494" i="1" s="1"/>
  <c r="T8495" i="1" s="1"/>
  <c r="T8496" i="1" s="1"/>
  <c r="T8497" i="1" s="1"/>
  <c r="T8498" i="1" s="1"/>
  <c r="T8499" i="1" s="1"/>
  <c r="T8500" i="1" s="1"/>
  <c r="T8501" i="1" s="1"/>
  <c r="T8502" i="1" s="1"/>
  <c r="T8503" i="1" s="1"/>
  <c r="T8504" i="1" s="1"/>
  <c r="T8505" i="1" s="1"/>
  <c r="T8506" i="1" s="1"/>
  <c r="T8507" i="1" s="1"/>
  <c r="T8508" i="1" s="1"/>
  <c r="T8509" i="1" s="1"/>
  <c r="T8510" i="1" s="1"/>
  <c r="T8511" i="1" s="1"/>
  <c r="T8512" i="1" s="1"/>
  <c r="T8513" i="1" s="1"/>
  <c r="T8514" i="1" s="1"/>
  <c r="T8515" i="1" s="1"/>
  <c r="T8516" i="1" s="1"/>
  <c r="T8517" i="1" s="1"/>
  <c r="T8518" i="1" s="1"/>
  <c r="T8519" i="1" s="1"/>
  <c r="T8520" i="1" s="1"/>
  <c r="T8521" i="1" s="1"/>
  <c r="T8522" i="1" s="1"/>
  <c r="T8523" i="1" s="1"/>
  <c r="T8524" i="1" s="1"/>
  <c r="T8525" i="1" s="1"/>
  <c r="T8526" i="1" s="1"/>
  <c r="T8527" i="1" s="1"/>
  <c r="T8528" i="1" s="1"/>
  <c r="T8529" i="1" s="1"/>
  <c r="T8530" i="1" s="1"/>
  <c r="T8531" i="1" s="1"/>
  <c r="T8532" i="1" s="1"/>
  <c r="T8533" i="1" s="1"/>
  <c r="T8534" i="1" s="1"/>
  <c r="T8535" i="1" s="1"/>
  <c r="T8536" i="1" s="1"/>
  <c r="T8537" i="1" s="1"/>
  <c r="T8538" i="1" s="1"/>
  <c r="T8539" i="1" s="1"/>
  <c r="T8540" i="1" s="1"/>
  <c r="T8541" i="1" s="1"/>
  <c r="T8542" i="1" s="1"/>
  <c r="T8543" i="1" s="1"/>
  <c r="T8544" i="1" s="1"/>
  <c r="T8545" i="1" s="1"/>
  <c r="T8546" i="1" s="1"/>
  <c r="T8547" i="1" s="1"/>
  <c r="T8548" i="1" s="1"/>
  <c r="T8549" i="1" s="1"/>
  <c r="T8550" i="1" s="1"/>
  <c r="T8551" i="1" s="1"/>
  <c r="T8552" i="1" s="1"/>
  <c r="T8553" i="1" s="1"/>
  <c r="T8554" i="1" s="1"/>
  <c r="T8555" i="1" s="1"/>
  <c r="T8556" i="1" s="1"/>
  <c r="T8557" i="1" s="1"/>
  <c r="T8558" i="1" s="1"/>
  <c r="T8559" i="1" s="1"/>
  <c r="T8560" i="1" s="1"/>
  <c r="T8561" i="1" s="1"/>
  <c r="T8562" i="1" s="1"/>
  <c r="T8563" i="1" s="1"/>
  <c r="T8564" i="1" s="1"/>
  <c r="T8565" i="1" s="1"/>
  <c r="T8566" i="1" s="1"/>
  <c r="T8567" i="1" s="1"/>
  <c r="T8568" i="1" s="1"/>
  <c r="T8569" i="1" s="1"/>
  <c r="T8570" i="1" s="1"/>
  <c r="T8571" i="1" s="1"/>
  <c r="T8572" i="1" s="1"/>
  <c r="T8573" i="1" s="1"/>
  <c r="T8574" i="1" s="1"/>
  <c r="T8575" i="1" s="1"/>
  <c r="T8576" i="1" s="1"/>
  <c r="T8577" i="1" s="1"/>
  <c r="T8578" i="1" s="1"/>
  <c r="T8579" i="1" s="1"/>
  <c r="T8580" i="1" s="1"/>
  <c r="T8581" i="1" s="1"/>
  <c r="T8582" i="1" s="1"/>
  <c r="T8583" i="1" s="1"/>
  <c r="T8584" i="1" s="1"/>
  <c r="T8585" i="1" s="1"/>
  <c r="T8586" i="1" s="1"/>
  <c r="T8587" i="1" s="1"/>
  <c r="T8588" i="1" s="1"/>
  <c r="T8589" i="1" s="1"/>
  <c r="T8590" i="1" s="1"/>
  <c r="T8591" i="1" s="1"/>
  <c r="T8592" i="1" s="1"/>
  <c r="T8593" i="1" s="1"/>
  <c r="T8594" i="1" s="1"/>
  <c r="T8595" i="1" s="1"/>
  <c r="T8596" i="1" s="1"/>
  <c r="T8597" i="1" s="1"/>
  <c r="T8598" i="1" s="1"/>
  <c r="T8599" i="1" s="1"/>
  <c r="T8600" i="1" s="1"/>
  <c r="T8601" i="1" s="1"/>
  <c r="T8602" i="1" s="1"/>
  <c r="T8603" i="1" s="1"/>
  <c r="T8604" i="1" s="1"/>
  <c r="T8605" i="1" s="1"/>
  <c r="T8606" i="1" s="1"/>
  <c r="T8607" i="1" s="1"/>
  <c r="T8608" i="1" s="1"/>
  <c r="T8609" i="1" s="1"/>
  <c r="T8610" i="1" s="1"/>
  <c r="T8611" i="1" s="1"/>
  <c r="T8612" i="1" s="1"/>
  <c r="T8613" i="1" s="1"/>
  <c r="T8614" i="1" s="1"/>
  <c r="T8615" i="1" s="1"/>
  <c r="T8616" i="1" s="1"/>
  <c r="T8617" i="1" s="1"/>
  <c r="T8618" i="1" s="1"/>
  <c r="T8619" i="1" s="1"/>
  <c r="T8620" i="1" s="1"/>
  <c r="T8621" i="1" s="1"/>
  <c r="T8622" i="1" s="1"/>
  <c r="T8623" i="1" s="1"/>
  <c r="T8624" i="1" s="1"/>
  <c r="T8625" i="1" s="1"/>
  <c r="T8626" i="1" s="1"/>
  <c r="T8627" i="1" s="1"/>
  <c r="T8628" i="1" s="1"/>
  <c r="T8629" i="1" s="1"/>
  <c r="T8630" i="1" s="1"/>
  <c r="T8631" i="1" s="1"/>
  <c r="T8632" i="1" s="1"/>
  <c r="T8633" i="1" s="1"/>
  <c r="T8634" i="1" s="1"/>
  <c r="T8635" i="1" s="1"/>
  <c r="T8636" i="1" s="1"/>
  <c r="T8637" i="1" s="1"/>
  <c r="T8638" i="1" s="1"/>
  <c r="T8639" i="1" s="1"/>
  <c r="T8640" i="1" s="1"/>
  <c r="T8641" i="1" s="1"/>
  <c r="T8642" i="1" s="1"/>
  <c r="T8643" i="1" s="1"/>
  <c r="T8644" i="1" s="1"/>
  <c r="T8645" i="1" s="1"/>
  <c r="T8646" i="1" s="1"/>
  <c r="T8647" i="1" s="1"/>
  <c r="T8648" i="1" s="1"/>
  <c r="T8649" i="1" s="1"/>
  <c r="T8650" i="1" s="1"/>
  <c r="T8651" i="1" s="1"/>
  <c r="T8652" i="1" s="1"/>
  <c r="T8653" i="1" s="1"/>
  <c r="T8654" i="1" s="1"/>
  <c r="T8655" i="1" s="1"/>
  <c r="T8656" i="1" s="1"/>
  <c r="T8657" i="1" s="1"/>
  <c r="T8658" i="1" s="1"/>
  <c r="T8659" i="1" s="1"/>
  <c r="T8660" i="1" s="1"/>
  <c r="T8661" i="1" s="1"/>
  <c r="T8662" i="1" s="1"/>
  <c r="T8663" i="1" s="1"/>
  <c r="T8664" i="1" s="1"/>
  <c r="T8665" i="1" s="1"/>
  <c r="T8666" i="1" s="1"/>
  <c r="T8667" i="1" s="1"/>
  <c r="T8668" i="1" s="1"/>
  <c r="T8669" i="1" s="1"/>
  <c r="T8670" i="1" s="1"/>
  <c r="T8671" i="1" s="1"/>
  <c r="T8672" i="1" s="1"/>
  <c r="T8673" i="1" s="1"/>
  <c r="T8674" i="1" s="1"/>
  <c r="T8675" i="1" s="1"/>
  <c r="T8676" i="1" s="1"/>
  <c r="T8677" i="1" s="1"/>
  <c r="T8678" i="1" s="1"/>
  <c r="T8679" i="1" s="1"/>
  <c r="T8680" i="1" s="1"/>
  <c r="T8681" i="1" s="1"/>
  <c r="T8682" i="1" s="1"/>
  <c r="T8683" i="1" s="1"/>
  <c r="T8684" i="1" s="1"/>
  <c r="T8685" i="1" s="1"/>
  <c r="T8686" i="1" s="1"/>
  <c r="T8687" i="1" s="1"/>
  <c r="T8688" i="1" s="1"/>
  <c r="T8689" i="1" s="1"/>
  <c r="T8690" i="1" s="1"/>
  <c r="T8691" i="1" s="1"/>
  <c r="T8692" i="1" s="1"/>
  <c r="T8693" i="1" s="1"/>
  <c r="T8694" i="1" s="1"/>
  <c r="T8695" i="1" s="1"/>
  <c r="T8696" i="1" s="1"/>
  <c r="T8697" i="1" s="1"/>
  <c r="T8698" i="1" s="1"/>
  <c r="T8699" i="1" s="1"/>
  <c r="T8700" i="1" s="1"/>
  <c r="T8701" i="1" s="1"/>
  <c r="T8702" i="1" s="1"/>
  <c r="T8703" i="1" s="1"/>
  <c r="T8704" i="1" s="1"/>
  <c r="T8705" i="1" s="1"/>
  <c r="T8706" i="1" s="1"/>
  <c r="T8707" i="1" s="1"/>
  <c r="T8708" i="1" s="1"/>
  <c r="T8709" i="1" s="1"/>
  <c r="T8710" i="1" s="1"/>
  <c r="T8711" i="1" s="1"/>
  <c r="T8712" i="1" s="1"/>
  <c r="T8713" i="1" s="1"/>
  <c r="T8714" i="1" s="1"/>
  <c r="T8715" i="1" s="1"/>
  <c r="T8716" i="1" s="1"/>
  <c r="T8717" i="1" s="1"/>
  <c r="T8718" i="1" s="1"/>
  <c r="T8719" i="1" s="1"/>
  <c r="T8720" i="1" s="1"/>
  <c r="T8721" i="1" s="1"/>
  <c r="T8722" i="1" s="1"/>
  <c r="T8723" i="1" s="1"/>
  <c r="T8724" i="1" s="1"/>
  <c r="T8725" i="1" s="1"/>
  <c r="T8726" i="1" s="1"/>
  <c r="T8727" i="1" s="1"/>
  <c r="T8728" i="1" s="1"/>
  <c r="T8729" i="1" s="1"/>
  <c r="T8730" i="1" s="1"/>
  <c r="T8731" i="1" s="1"/>
  <c r="T8732" i="1" s="1"/>
  <c r="T8733" i="1" s="1"/>
  <c r="T8734" i="1" s="1"/>
  <c r="T8735" i="1" s="1"/>
  <c r="T8736" i="1" s="1"/>
  <c r="T8737" i="1" s="1"/>
  <c r="T8738" i="1" s="1"/>
  <c r="T8739" i="1" s="1"/>
  <c r="T8740" i="1" s="1"/>
  <c r="T8741" i="1" s="1"/>
  <c r="T8742" i="1" s="1"/>
  <c r="T8743" i="1" s="1"/>
  <c r="T8744" i="1" s="1"/>
  <c r="T8745" i="1" s="1"/>
  <c r="T8746" i="1" s="1"/>
  <c r="T8747" i="1" s="1"/>
  <c r="T8748" i="1" s="1"/>
  <c r="T8749" i="1" s="1"/>
  <c r="T8750" i="1" s="1"/>
  <c r="T8751" i="1" s="1"/>
  <c r="T8752" i="1" s="1"/>
  <c r="T8753" i="1" s="1"/>
  <c r="T8754" i="1" s="1"/>
  <c r="T8755" i="1" s="1"/>
  <c r="T8756" i="1" s="1"/>
  <c r="T8757" i="1" s="1"/>
  <c r="T8758" i="1" s="1"/>
  <c r="T8759" i="1" s="1"/>
  <c r="T8760" i="1" s="1"/>
  <c r="T8761" i="1" s="1"/>
  <c r="T8762" i="1" s="1"/>
  <c r="T8763" i="1" s="1"/>
  <c r="T8764" i="1" s="1"/>
  <c r="T8765" i="1" s="1"/>
  <c r="T8766" i="1" s="1"/>
  <c r="T8767" i="1" s="1"/>
  <c r="T8768" i="1" s="1"/>
  <c r="T8769" i="1" s="1"/>
  <c r="T8770" i="1" s="1"/>
  <c r="T8771" i="1" s="1"/>
  <c r="T8772" i="1" s="1"/>
  <c r="T8773" i="1" s="1"/>
  <c r="T8774" i="1" s="1"/>
  <c r="T8775" i="1" s="1"/>
  <c r="T8776" i="1" s="1"/>
  <c r="T8777" i="1" s="1"/>
  <c r="T8778" i="1" s="1"/>
  <c r="T8779" i="1" s="1"/>
  <c r="T8780" i="1" s="1"/>
  <c r="T8781" i="1" s="1"/>
  <c r="T8782" i="1" s="1"/>
  <c r="T8783" i="1" s="1"/>
  <c r="T8784" i="1" s="1"/>
  <c r="T8785" i="1" s="1"/>
  <c r="T8786" i="1" s="1"/>
  <c r="T8787" i="1" s="1"/>
  <c r="T8788" i="1" s="1"/>
  <c r="T8789" i="1" s="1"/>
  <c r="T8790" i="1" s="1"/>
  <c r="T8791" i="1" s="1"/>
  <c r="T8792" i="1" s="1"/>
  <c r="T8793" i="1" s="1"/>
  <c r="T8794" i="1" s="1"/>
  <c r="T8795" i="1" s="1"/>
  <c r="T8796" i="1" s="1"/>
  <c r="T8797" i="1" s="1"/>
  <c r="T8798" i="1" s="1"/>
  <c r="T8799" i="1" s="1"/>
  <c r="T8800" i="1" s="1"/>
  <c r="T8801" i="1" s="1"/>
  <c r="T8802" i="1" s="1"/>
  <c r="T8803" i="1" s="1"/>
  <c r="T8804" i="1" s="1"/>
  <c r="T8805" i="1" s="1"/>
  <c r="T8806" i="1" s="1"/>
  <c r="T8807" i="1" s="1"/>
  <c r="T8808" i="1" s="1"/>
  <c r="T8809" i="1" s="1"/>
  <c r="T8810" i="1" s="1"/>
  <c r="T8811" i="1" s="1"/>
  <c r="T8812" i="1" s="1"/>
  <c r="T8813" i="1" s="1"/>
  <c r="T8814" i="1" s="1"/>
  <c r="T8815" i="1" s="1"/>
  <c r="T8816" i="1" s="1"/>
  <c r="T8817" i="1" s="1"/>
  <c r="T8818" i="1" s="1"/>
  <c r="T8819" i="1" s="1"/>
  <c r="T8820" i="1" s="1"/>
  <c r="T8821" i="1" s="1"/>
  <c r="T8822" i="1" s="1"/>
  <c r="T8823" i="1" s="1"/>
  <c r="T8824" i="1" s="1"/>
  <c r="T8825" i="1" s="1"/>
  <c r="T8826" i="1" s="1"/>
  <c r="T8827" i="1" s="1"/>
  <c r="T8828" i="1" s="1"/>
  <c r="T8829" i="1" s="1"/>
  <c r="T8830" i="1" s="1"/>
  <c r="T8831" i="1" s="1"/>
  <c r="T8832" i="1" s="1"/>
  <c r="T8833" i="1" s="1"/>
  <c r="T8834" i="1" s="1"/>
  <c r="T8835" i="1" s="1"/>
  <c r="T8836" i="1" s="1"/>
  <c r="T8837" i="1" s="1"/>
  <c r="T8838" i="1" s="1"/>
  <c r="T8839" i="1" s="1"/>
  <c r="T8840" i="1" s="1"/>
  <c r="T8841" i="1" s="1"/>
  <c r="T8842" i="1" s="1"/>
  <c r="T8843" i="1" s="1"/>
  <c r="T8844" i="1" s="1"/>
  <c r="T8845" i="1" s="1"/>
  <c r="T8846" i="1" s="1"/>
  <c r="T8847" i="1" s="1"/>
  <c r="T8848" i="1" s="1"/>
  <c r="T8849" i="1" s="1"/>
  <c r="T8850" i="1" s="1"/>
  <c r="T8851" i="1" s="1"/>
  <c r="T8852" i="1" s="1"/>
  <c r="T8853" i="1" s="1"/>
  <c r="T8854" i="1" s="1"/>
  <c r="T8855" i="1" s="1"/>
  <c r="T8856" i="1" s="1"/>
  <c r="T8857" i="1" s="1"/>
  <c r="T8858" i="1" s="1"/>
  <c r="T8859" i="1" s="1"/>
  <c r="T8860" i="1" s="1"/>
  <c r="T8861" i="1" s="1"/>
  <c r="T8862" i="1" s="1"/>
  <c r="T8863" i="1" s="1"/>
  <c r="T8864" i="1" s="1"/>
  <c r="T8865" i="1" s="1"/>
  <c r="T8866" i="1" s="1"/>
  <c r="T8867" i="1" s="1"/>
  <c r="T8868" i="1" s="1"/>
  <c r="T8869" i="1" s="1"/>
  <c r="T8870" i="1" s="1"/>
  <c r="T8871" i="1" s="1"/>
  <c r="T8872" i="1" s="1"/>
  <c r="T8873" i="1" s="1"/>
  <c r="T8874" i="1" s="1"/>
  <c r="T8875" i="1" s="1"/>
  <c r="T8876" i="1" s="1"/>
  <c r="T8877" i="1" s="1"/>
  <c r="T8878" i="1" s="1"/>
  <c r="T8879" i="1" s="1"/>
  <c r="T8880" i="1" s="1"/>
  <c r="T8881" i="1" s="1"/>
  <c r="T8882" i="1" s="1"/>
  <c r="T8883" i="1" s="1"/>
  <c r="T8884" i="1" s="1"/>
  <c r="T8885" i="1" s="1"/>
  <c r="T8886" i="1" s="1"/>
  <c r="T8887" i="1" s="1"/>
  <c r="T8888" i="1" s="1"/>
  <c r="T8889" i="1" s="1"/>
  <c r="T8890" i="1" s="1"/>
  <c r="T8891" i="1" s="1"/>
  <c r="T8892" i="1" s="1"/>
  <c r="T8893" i="1" s="1"/>
  <c r="T8894" i="1" s="1"/>
  <c r="T8895" i="1" s="1"/>
  <c r="T8896" i="1" s="1"/>
  <c r="T8897" i="1" s="1"/>
  <c r="T8898" i="1" s="1"/>
  <c r="T8899" i="1" s="1"/>
  <c r="T8900" i="1" s="1"/>
  <c r="T8901" i="1" s="1"/>
  <c r="T8902" i="1" s="1"/>
  <c r="T8903" i="1" s="1"/>
  <c r="T8904" i="1" s="1"/>
  <c r="T8905" i="1" s="1"/>
  <c r="T8906" i="1" s="1"/>
  <c r="T8907" i="1" s="1"/>
  <c r="T8908" i="1" s="1"/>
  <c r="T8909" i="1" s="1"/>
  <c r="T8910" i="1" s="1"/>
  <c r="T8911" i="1" s="1"/>
  <c r="T8912" i="1" s="1"/>
  <c r="T8913" i="1" s="1"/>
  <c r="T8914" i="1" s="1"/>
  <c r="T8915" i="1" s="1"/>
  <c r="T8916" i="1" s="1"/>
  <c r="T8917" i="1" s="1"/>
  <c r="T8918" i="1" s="1"/>
  <c r="T8919" i="1" s="1"/>
  <c r="T8920" i="1" s="1"/>
  <c r="T8921" i="1" s="1"/>
  <c r="T8922" i="1" s="1"/>
  <c r="T8923" i="1" s="1"/>
  <c r="T8924" i="1" s="1"/>
  <c r="T8925" i="1" s="1"/>
  <c r="T8926" i="1" s="1"/>
  <c r="T8927" i="1" s="1"/>
  <c r="T8928" i="1" s="1"/>
  <c r="T8929" i="1" s="1"/>
  <c r="T8930" i="1" s="1"/>
  <c r="T8931" i="1" s="1"/>
  <c r="T8932" i="1" s="1"/>
  <c r="T8933" i="1" s="1"/>
  <c r="T8934" i="1" s="1"/>
  <c r="T8935" i="1" s="1"/>
  <c r="T8936" i="1" s="1"/>
  <c r="T8937" i="1" s="1"/>
  <c r="T8938" i="1" s="1"/>
  <c r="T8939" i="1" s="1"/>
  <c r="T8940" i="1" s="1"/>
  <c r="T8941" i="1" s="1"/>
  <c r="T8942" i="1" s="1"/>
  <c r="T8943" i="1" s="1"/>
  <c r="T8944" i="1" s="1"/>
  <c r="T8945" i="1" s="1"/>
  <c r="T8946" i="1" s="1"/>
  <c r="T8947" i="1" s="1"/>
  <c r="T8948" i="1" s="1"/>
  <c r="T8949" i="1" s="1"/>
  <c r="T8950" i="1" s="1"/>
  <c r="T8951" i="1" s="1"/>
  <c r="T8952" i="1" s="1"/>
  <c r="T8953" i="1" s="1"/>
  <c r="T8954" i="1" s="1"/>
  <c r="T8955" i="1" s="1"/>
  <c r="T8956" i="1" s="1"/>
  <c r="T8957" i="1" s="1"/>
  <c r="T8958" i="1" s="1"/>
  <c r="T8959" i="1" s="1"/>
  <c r="T8960" i="1" s="1"/>
  <c r="T8961" i="1" s="1"/>
  <c r="T8962" i="1" s="1"/>
  <c r="T8963" i="1" s="1"/>
  <c r="T8964" i="1" s="1"/>
  <c r="T8965" i="1" s="1"/>
  <c r="T8966" i="1" s="1"/>
  <c r="T8967" i="1" s="1"/>
  <c r="T8968" i="1" s="1"/>
  <c r="T8969" i="1" s="1"/>
  <c r="T8970" i="1" s="1"/>
  <c r="T8971" i="1" s="1"/>
  <c r="T8972" i="1" s="1"/>
  <c r="T8973" i="1" s="1"/>
  <c r="T8974" i="1" s="1"/>
  <c r="T8975" i="1" s="1"/>
  <c r="T8976" i="1" s="1"/>
  <c r="T8977" i="1" s="1"/>
  <c r="T8978" i="1" s="1"/>
  <c r="T8979" i="1" s="1"/>
  <c r="T8980" i="1" s="1"/>
  <c r="T8981" i="1" s="1"/>
  <c r="T8982" i="1" s="1"/>
  <c r="T8983" i="1" s="1"/>
  <c r="T8984" i="1" s="1"/>
  <c r="T8985" i="1" s="1"/>
  <c r="T8986" i="1" s="1"/>
  <c r="T8987" i="1" s="1"/>
  <c r="T8988" i="1" s="1"/>
  <c r="T8989" i="1" s="1"/>
  <c r="T8990" i="1" s="1"/>
  <c r="T8991" i="1" s="1"/>
  <c r="T8992" i="1" s="1"/>
  <c r="T8993" i="1" s="1"/>
  <c r="T8994" i="1" s="1"/>
  <c r="T8995" i="1" s="1"/>
  <c r="T8996" i="1" s="1"/>
  <c r="T8997" i="1" s="1"/>
  <c r="T8998" i="1" s="1"/>
  <c r="T8999" i="1" s="1"/>
  <c r="T9000" i="1" s="1"/>
  <c r="T9001" i="1" s="1"/>
  <c r="T9002" i="1" s="1"/>
  <c r="T9003" i="1" s="1"/>
  <c r="T9004" i="1" s="1"/>
  <c r="T9005" i="1" s="1"/>
  <c r="T9006" i="1" s="1"/>
  <c r="T9007" i="1" s="1"/>
  <c r="T9008" i="1" s="1"/>
  <c r="T9009" i="1" s="1"/>
  <c r="T9010" i="1" s="1"/>
  <c r="T9011" i="1" s="1"/>
  <c r="T9012" i="1" s="1"/>
  <c r="T9013" i="1" s="1"/>
  <c r="T9014" i="1" s="1"/>
  <c r="T9015" i="1" s="1"/>
  <c r="T9016" i="1" s="1"/>
  <c r="T9017" i="1" s="1"/>
  <c r="T9018" i="1" s="1"/>
  <c r="T9019" i="1" s="1"/>
  <c r="T9020" i="1" s="1"/>
  <c r="T9021" i="1" s="1"/>
  <c r="T9022" i="1" s="1"/>
  <c r="T9023" i="1" s="1"/>
  <c r="T9024" i="1" s="1"/>
  <c r="T9025" i="1" s="1"/>
  <c r="T9026" i="1" s="1"/>
  <c r="T9027" i="1" s="1"/>
  <c r="T9028" i="1" s="1"/>
  <c r="T9029" i="1" s="1"/>
  <c r="T9030" i="1" s="1"/>
  <c r="T9031" i="1" s="1"/>
  <c r="T9032" i="1" s="1"/>
  <c r="T9033" i="1" s="1"/>
  <c r="T9034" i="1" s="1"/>
  <c r="T9035" i="1" s="1"/>
  <c r="T9036" i="1" s="1"/>
  <c r="T9037" i="1" s="1"/>
  <c r="T9038" i="1" s="1"/>
  <c r="T9039" i="1" s="1"/>
  <c r="T9040" i="1" s="1"/>
  <c r="T9041" i="1" s="1"/>
  <c r="T9042" i="1" s="1"/>
  <c r="T9043" i="1" s="1"/>
  <c r="T9044" i="1" s="1"/>
  <c r="T9045" i="1" s="1"/>
  <c r="T9046" i="1" s="1"/>
  <c r="T9047" i="1" s="1"/>
  <c r="T9048" i="1" s="1"/>
  <c r="T9049" i="1" s="1"/>
  <c r="T9050" i="1" s="1"/>
  <c r="T9051" i="1" s="1"/>
  <c r="T9052" i="1" s="1"/>
  <c r="T9053" i="1" s="1"/>
  <c r="T9054" i="1" s="1"/>
  <c r="T9055" i="1" s="1"/>
  <c r="T9056" i="1" s="1"/>
  <c r="T9057" i="1" s="1"/>
  <c r="T9058" i="1" s="1"/>
  <c r="T9059" i="1" s="1"/>
  <c r="T9060" i="1" s="1"/>
  <c r="T9061" i="1" s="1"/>
  <c r="T9062" i="1" s="1"/>
  <c r="T9063" i="1" s="1"/>
  <c r="T9064" i="1" s="1"/>
  <c r="T9065" i="1" s="1"/>
  <c r="T9066" i="1" s="1"/>
  <c r="T9067" i="1" s="1"/>
  <c r="T9068" i="1" s="1"/>
  <c r="T9069" i="1" s="1"/>
  <c r="T9070" i="1" s="1"/>
  <c r="T9071" i="1" s="1"/>
  <c r="T9072" i="1" s="1"/>
  <c r="T9073" i="1" s="1"/>
  <c r="T9074" i="1" s="1"/>
  <c r="T9075" i="1" s="1"/>
  <c r="T9076" i="1" s="1"/>
  <c r="T9077" i="1" s="1"/>
  <c r="T9078" i="1" s="1"/>
  <c r="T9079" i="1" s="1"/>
  <c r="T9080" i="1" s="1"/>
  <c r="T9081" i="1" s="1"/>
  <c r="T9082" i="1" s="1"/>
  <c r="T9083" i="1" s="1"/>
  <c r="T9084" i="1" s="1"/>
  <c r="T9085" i="1" s="1"/>
  <c r="T9086" i="1" s="1"/>
  <c r="T9087" i="1" s="1"/>
  <c r="T9088" i="1" s="1"/>
  <c r="T9089" i="1" s="1"/>
  <c r="T9090" i="1" s="1"/>
  <c r="T9091" i="1" s="1"/>
  <c r="T9092" i="1" s="1"/>
  <c r="T9093" i="1" s="1"/>
  <c r="T9094" i="1" s="1"/>
  <c r="T9095" i="1" s="1"/>
  <c r="T9096" i="1" s="1"/>
  <c r="T9097" i="1" s="1"/>
  <c r="T9098" i="1" s="1"/>
  <c r="T9099" i="1" s="1"/>
  <c r="T9100" i="1" s="1"/>
  <c r="T9101" i="1" s="1"/>
  <c r="T9102" i="1" s="1"/>
  <c r="T9103" i="1" s="1"/>
  <c r="T9104" i="1" s="1"/>
  <c r="T9105" i="1" s="1"/>
  <c r="T9106" i="1" s="1"/>
  <c r="T9107" i="1" s="1"/>
  <c r="T9108" i="1" s="1"/>
  <c r="T9109" i="1" s="1"/>
  <c r="T9110" i="1" s="1"/>
  <c r="T9111" i="1" s="1"/>
  <c r="T9112" i="1" s="1"/>
  <c r="T9113" i="1" s="1"/>
  <c r="T9114" i="1" s="1"/>
  <c r="T9115" i="1" s="1"/>
  <c r="T9116" i="1" s="1"/>
  <c r="T9117" i="1" s="1"/>
  <c r="T9118" i="1" s="1"/>
  <c r="T9119" i="1" s="1"/>
  <c r="T9120" i="1" s="1"/>
  <c r="T9121" i="1" s="1"/>
  <c r="T9122" i="1" s="1"/>
  <c r="T9123" i="1" s="1"/>
  <c r="T9124" i="1" s="1"/>
  <c r="T9125" i="1" s="1"/>
  <c r="T9126" i="1" s="1"/>
  <c r="T9127" i="1" s="1"/>
  <c r="T9128" i="1" s="1"/>
  <c r="T9129" i="1" s="1"/>
  <c r="T9130" i="1" s="1"/>
  <c r="T9131" i="1" s="1"/>
  <c r="T9132" i="1" s="1"/>
  <c r="T9133" i="1" s="1"/>
  <c r="T9134" i="1" s="1"/>
  <c r="T9135" i="1" s="1"/>
  <c r="T9136" i="1" s="1"/>
  <c r="T9137" i="1" s="1"/>
  <c r="T9138" i="1" s="1"/>
  <c r="T9139" i="1" s="1"/>
  <c r="T9140" i="1" s="1"/>
  <c r="T9141" i="1" s="1"/>
  <c r="T9142" i="1" s="1"/>
  <c r="T9143" i="1" s="1"/>
  <c r="T9144" i="1" s="1"/>
  <c r="T9145" i="1" s="1"/>
  <c r="T9146" i="1" s="1"/>
  <c r="T9147" i="1" s="1"/>
  <c r="T9148" i="1" s="1"/>
  <c r="T9149" i="1" s="1"/>
  <c r="T9150" i="1" s="1"/>
  <c r="T9151" i="1" s="1"/>
  <c r="T9152" i="1" s="1"/>
  <c r="T9153" i="1" s="1"/>
  <c r="T9154" i="1" s="1"/>
  <c r="T9155" i="1" s="1"/>
  <c r="T9156" i="1" s="1"/>
  <c r="T9157" i="1" s="1"/>
  <c r="T9158" i="1" s="1"/>
  <c r="T9159" i="1" s="1"/>
  <c r="T9160" i="1" s="1"/>
  <c r="T9161" i="1" s="1"/>
  <c r="T9162" i="1" s="1"/>
  <c r="T9163" i="1" s="1"/>
  <c r="T9164" i="1" s="1"/>
  <c r="T9165" i="1" s="1"/>
  <c r="T9166" i="1" s="1"/>
  <c r="T9167" i="1" s="1"/>
  <c r="T9168" i="1" s="1"/>
  <c r="T9169" i="1" s="1"/>
  <c r="T9170" i="1" s="1"/>
  <c r="T9171" i="1" s="1"/>
  <c r="T9172" i="1" s="1"/>
  <c r="T9173" i="1" s="1"/>
  <c r="T9174" i="1" s="1"/>
  <c r="T9175" i="1" s="1"/>
  <c r="T9176" i="1" s="1"/>
  <c r="T9177" i="1" s="1"/>
  <c r="T9178" i="1" s="1"/>
  <c r="T9179" i="1" s="1"/>
  <c r="T9180" i="1" s="1"/>
  <c r="T9181" i="1" s="1"/>
  <c r="T9182" i="1" s="1"/>
  <c r="T9183" i="1" s="1"/>
  <c r="T9184" i="1" s="1"/>
  <c r="T9185" i="1" s="1"/>
  <c r="T9186" i="1" s="1"/>
  <c r="T9187" i="1" s="1"/>
  <c r="T9188" i="1" s="1"/>
  <c r="T9189" i="1" s="1"/>
  <c r="T9190" i="1" s="1"/>
  <c r="T9191" i="1" s="1"/>
  <c r="T9192" i="1" s="1"/>
  <c r="T9193" i="1" s="1"/>
  <c r="T9194" i="1" s="1"/>
  <c r="T9195" i="1" s="1"/>
  <c r="T9196" i="1" s="1"/>
  <c r="T9197" i="1" s="1"/>
  <c r="T9198" i="1" s="1"/>
  <c r="T9199" i="1" s="1"/>
  <c r="T9200" i="1" s="1"/>
  <c r="T9201" i="1" s="1"/>
  <c r="T9202" i="1" s="1"/>
  <c r="T9203" i="1" s="1"/>
  <c r="T9204" i="1" s="1"/>
  <c r="T9205" i="1" s="1"/>
  <c r="T9206" i="1" s="1"/>
  <c r="T9207" i="1" s="1"/>
  <c r="T9208" i="1" s="1"/>
  <c r="T9209" i="1" s="1"/>
  <c r="T9210" i="1" s="1"/>
  <c r="T9211" i="1" s="1"/>
  <c r="T9212" i="1" s="1"/>
  <c r="T9213" i="1" s="1"/>
  <c r="T9214" i="1" s="1"/>
  <c r="T9215" i="1" s="1"/>
  <c r="T9216" i="1" s="1"/>
  <c r="T9217" i="1" s="1"/>
  <c r="T9218" i="1" s="1"/>
  <c r="T9219" i="1" s="1"/>
  <c r="T9220" i="1" s="1"/>
  <c r="T9221" i="1" s="1"/>
  <c r="T9222" i="1" s="1"/>
  <c r="T9223" i="1" s="1"/>
  <c r="T9224" i="1" s="1"/>
  <c r="T9225" i="1" s="1"/>
  <c r="T9226" i="1" s="1"/>
  <c r="T9227" i="1" s="1"/>
  <c r="T9228" i="1" s="1"/>
  <c r="T9229" i="1" s="1"/>
  <c r="T9230" i="1" s="1"/>
  <c r="T9231" i="1" s="1"/>
  <c r="T9232" i="1" s="1"/>
  <c r="T9233" i="1" s="1"/>
  <c r="T9234" i="1" s="1"/>
  <c r="T9235" i="1" s="1"/>
  <c r="T9236" i="1" s="1"/>
  <c r="T9237" i="1" s="1"/>
  <c r="T9238" i="1" s="1"/>
  <c r="T9239" i="1" s="1"/>
  <c r="T9240" i="1" s="1"/>
  <c r="T9241" i="1" s="1"/>
  <c r="T9242" i="1" s="1"/>
  <c r="T9243" i="1" s="1"/>
  <c r="T9244" i="1" s="1"/>
  <c r="T9245" i="1" s="1"/>
  <c r="T9246" i="1" s="1"/>
  <c r="T9247" i="1" s="1"/>
  <c r="T9248" i="1" s="1"/>
  <c r="T9249" i="1" s="1"/>
  <c r="T9250" i="1" s="1"/>
  <c r="T9251" i="1" s="1"/>
  <c r="T9252" i="1" s="1"/>
  <c r="T9253" i="1" s="1"/>
  <c r="T9254" i="1" s="1"/>
  <c r="T9255" i="1" s="1"/>
  <c r="T9256" i="1" s="1"/>
  <c r="T9257" i="1" s="1"/>
  <c r="T9258" i="1" s="1"/>
  <c r="T9259" i="1" s="1"/>
  <c r="T9260" i="1" s="1"/>
  <c r="T9261" i="1" s="1"/>
  <c r="T9262" i="1" s="1"/>
  <c r="T9263" i="1" s="1"/>
  <c r="T9264" i="1" s="1"/>
  <c r="T9265" i="1" s="1"/>
  <c r="T9266" i="1" s="1"/>
  <c r="T9267" i="1" s="1"/>
  <c r="T9268" i="1" s="1"/>
  <c r="T9269" i="1" s="1"/>
  <c r="T9270" i="1" s="1"/>
  <c r="T9271" i="1" s="1"/>
  <c r="T9272" i="1" s="1"/>
  <c r="T9273" i="1" s="1"/>
  <c r="T9274" i="1" s="1"/>
  <c r="T9275" i="1" s="1"/>
  <c r="T9276" i="1" s="1"/>
  <c r="T9277" i="1" s="1"/>
  <c r="T9278" i="1" s="1"/>
  <c r="T9279" i="1" s="1"/>
  <c r="T9280" i="1" s="1"/>
  <c r="T9281" i="1" s="1"/>
  <c r="T9282" i="1" s="1"/>
  <c r="T9283" i="1" s="1"/>
  <c r="T9284" i="1" s="1"/>
  <c r="T9285" i="1" s="1"/>
  <c r="T9286" i="1" s="1"/>
  <c r="T9287" i="1" s="1"/>
  <c r="T9288" i="1" s="1"/>
  <c r="T9289" i="1" s="1"/>
  <c r="T9290" i="1" s="1"/>
  <c r="T9291" i="1" s="1"/>
  <c r="T9292" i="1" s="1"/>
  <c r="T9293" i="1" s="1"/>
  <c r="T9294" i="1" s="1"/>
  <c r="T9295" i="1" s="1"/>
  <c r="T9296" i="1" s="1"/>
  <c r="T9297" i="1" s="1"/>
  <c r="T9298" i="1" s="1"/>
  <c r="T9299" i="1" s="1"/>
  <c r="T9300" i="1" s="1"/>
  <c r="T9301" i="1" s="1"/>
  <c r="T9302" i="1" s="1"/>
  <c r="T9303" i="1" s="1"/>
  <c r="T9304" i="1" s="1"/>
  <c r="T9305" i="1" s="1"/>
  <c r="T9306" i="1" s="1"/>
  <c r="T9307" i="1" s="1"/>
  <c r="T9308" i="1" s="1"/>
  <c r="T9309" i="1" s="1"/>
  <c r="T9310" i="1" s="1"/>
  <c r="T9311" i="1" s="1"/>
  <c r="T9312" i="1" s="1"/>
  <c r="T9313" i="1" s="1"/>
  <c r="T9314" i="1" s="1"/>
  <c r="T9315" i="1" s="1"/>
  <c r="T9316" i="1" s="1"/>
  <c r="T9317" i="1" s="1"/>
  <c r="T9318" i="1" s="1"/>
  <c r="T9319" i="1" s="1"/>
  <c r="T9320" i="1" s="1"/>
  <c r="T9321" i="1" s="1"/>
  <c r="T9322" i="1" s="1"/>
  <c r="T9323" i="1" s="1"/>
  <c r="T9324" i="1" s="1"/>
  <c r="T9325" i="1" s="1"/>
  <c r="T9326" i="1" s="1"/>
  <c r="T9327" i="1" s="1"/>
  <c r="T9328" i="1" s="1"/>
  <c r="T9329" i="1" s="1"/>
  <c r="T9330" i="1" s="1"/>
  <c r="T9331" i="1" s="1"/>
  <c r="T9332" i="1" s="1"/>
  <c r="T9333" i="1" s="1"/>
  <c r="T9334" i="1" s="1"/>
  <c r="T9335" i="1" s="1"/>
  <c r="T9336" i="1" s="1"/>
  <c r="T9337" i="1" s="1"/>
  <c r="T9338" i="1" s="1"/>
  <c r="T9339" i="1" s="1"/>
  <c r="T9340" i="1" s="1"/>
  <c r="T9341" i="1" s="1"/>
  <c r="T9342" i="1" s="1"/>
  <c r="T9343" i="1" s="1"/>
  <c r="T9344" i="1" s="1"/>
  <c r="T9345" i="1" s="1"/>
  <c r="T9346" i="1" s="1"/>
  <c r="T9347" i="1" s="1"/>
  <c r="T9348" i="1" s="1"/>
  <c r="T9349" i="1" s="1"/>
  <c r="T9350" i="1" s="1"/>
  <c r="T9351" i="1" s="1"/>
  <c r="T9352" i="1" s="1"/>
  <c r="T9353" i="1" s="1"/>
  <c r="T9354" i="1" s="1"/>
  <c r="T9355" i="1" s="1"/>
  <c r="T9356" i="1" s="1"/>
  <c r="T9357" i="1" s="1"/>
  <c r="T9358" i="1" s="1"/>
  <c r="T9359" i="1" s="1"/>
  <c r="T9360" i="1" s="1"/>
  <c r="T9361" i="1" s="1"/>
  <c r="T9362" i="1" s="1"/>
  <c r="T9363" i="1" s="1"/>
  <c r="T9364" i="1" s="1"/>
  <c r="T9365" i="1" s="1"/>
  <c r="T9366" i="1" s="1"/>
  <c r="T9367" i="1" s="1"/>
  <c r="T9368" i="1" s="1"/>
  <c r="T9369" i="1" s="1"/>
  <c r="T9370" i="1" s="1"/>
  <c r="T9371" i="1" s="1"/>
  <c r="T9372" i="1" s="1"/>
  <c r="T9373" i="1" s="1"/>
  <c r="T9374" i="1" s="1"/>
  <c r="T9375" i="1" s="1"/>
  <c r="T9376" i="1" s="1"/>
  <c r="T9377" i="1" s="1"/>
  <c r="T9378" i="1" s="1"/>
  <c r="T9379" i="1" s="1"/>
  <c r="T9380" i="1" s="1"/>
  <c r="T9381" i="1" s="1"/>
  <c r="T9382" i="1" s="1"/>
  <c r="T9383" i="1" s="1"/>
  <c r="T9384" i="1" s="1"/>
  <c r="T9385" i="1" s="1"/>
  <c r="T9386" i="1" s="1"/>
  <c r="T9387" i="1" s="1"/>
  <c r="T9388" i="1" s="1"/>
  <c r="T9389" i="1" s="1"/>
  <c r="T9390" i="1" s="1"/>
  <c r="T9391" i="1" s="1"/>
  <c r="T9392" i="1" s="1"/>
  <c r="T9393" i="1" s="1"/>
  <c r="T9394" i="1" s="1"/>
  <c r="T9395" i="1" s="1"/>
  <c r="T9396" i="1" s="1"/>
  <c r="T9397" i="1" s="1"/>
  <c r="T9398" i="1" s="1"/>
  <c r="T9399" i="1" s="1"/>
  <c r="T9400" i="1" s="1"/>
  <c r="T9401" i="1" s="1"/>
  <c r="T9402" i="1" s="1"/>
  <c r="T9403" i="1" s="1"/>
  <c r="T9404" i="1" s="1"/>
  <c r="T9405" i="1" s="1"/>
  <c r="T9406" i="1" s="1"/>
  <c r="T9407" i="1" s="1"/>
  <c r="T9408" i="1" s="1"/>
  <c r="T9409" i="1" s="1"/>
  <c r="T9410" i="1" s="1"/>
  <c r="T9411" i="1" s="1"/>
  <c r="T9412" i="1" s="1"/>
  <c r="T9413" i="1" s="1"/>
  <c r="T9414" i="1" s="1"/>
  <c r="T9415" i="1" s="1"/>
  <c r="T9416" i="1" s="1"/>
  <c r="T9417" i="1" s="1"/>
  <c r="T9418" i="1" s="1"/>
  <c r="T9419" i="1" s="1"/>
  <c r="T9420" i="1" s="1"/>
  <c r="T9421" i="1" s="1"/>
  <c r="T9422" i="1" s="1"/>
  <c r="T9423" i="1" s="1"/>
  <c r="T9424" i="1" s="1"/>
  <c r="T9425" i="1" s="1"/>
  <c r="T9426" i="1" s="1"/>
  <c r="T9427" i="1" s="1"/>
  <c r="T9428" i="1" s="1"/>
  <c r="T9429" i="1" s="1"/>
  <c r="T9430" i="1" s="1"/>
  <c r="T9431" i="1" s="1"/>
  <c r="T9432" i="1" s="1"/>
  <c r="T9433" i="1" s="1"/>
  <c r="T9434" i="1" s="1"/>
  <c r="T9435" i="1" s="1"/>
  <c r="T9436" i="1" s="1"/>
  <c r="T9437" i="1" s="1"/>
  <c r="T9438" i="1" s="1"/>
  <c r="T9439" i="1" s="1"/>
  <c r="T9440" i="1" s="1"/>
  <c r="T9441" i="1" s="1"/>
  <c r="T9442" i="1" s="1"/>
  <c r="T9443" i="1" s="1"/>
  <c r="T9444" i="1" s="1"/>
  <c r="T9445" i="1" s="1"/>
  <c r="T9446" i="1" s="1"/>
  <c r="T9447" i="1" s="1"/>
  <c r="T9448" i="1" s="1"/>
  <c r="T9449" i="1" s="1"/>
  <c r="T9450" i="1" s="1"/>
  <c r="T9451" i="1" s="1"/>
  <c r="T9452" i="1" s="1"/>
  <c r="T9453" i="1" s="1"/>
  <c r="T9454" i="1" s="1"/>
  <c r="T9455" i="1" s="1"/>
  <c r="T9456" i="1" s="1"/>
  <c r="T9457" i="1" s="1"/>
  <c r="T9458" i="1" s="1"/>
  <c r="T9459" i="1" s="1"/>
  <c r="T9460" i="1" s="1"/>
  <c r="T9461" i="1" s="1"/>
  <c r="T9462" i="1" s="1"/>
  <c r="T9463" i="1" s="1"/>
  <c r="T9464" i="1" s="1"/>
  <c r="T9465" i="1" s="1"/>
  <c r="T9466" i="1" s="1"/>
  <c r="T9467" i="1" s="1"/>
  <c r="T9468" i="1" s="1"/>
  <c r="T9469" i="1" s="1"/>
  <c r="T9470" i="1" s="1"/>
  <c r="T9471" i="1" s="1"/>
  <c r="T9472" i="1" s="1"/>
  <c r="T9473" i="1" s="1"/>
  <c r="T9474" i="1" s="1"/>
  <c r="T9475" i="1" s="1"/>
  <c r="T9476" i="1" s="1"/>
  <c r="T9477" i="1" s="1"/>
  <c r="T9478" i="1" s="1"/>
  <c r="T9479" i="1" s="1"/>
  <c r="T9480" i="1" s="1"/>
  <c r="T9481" i="1" s="1"/>
  <c r="T9482" i="1" s="1"/>
  <c r="T9483" i="1" s="1"/>
  <c r="T9484" i="1" s="1"/>
  <c r="T9485" i="1" s="1"/>
  <c r="T9486" i="1" s="1"/>
  <c r="T9487" i="1" s="1"/>
  <c r="T9488" i="1" s="1"/>
  <c r="T9489" i="1" s="1"/>
  <c r="T9490" i="1" s="1"/>
  <c r="T9491" i="1" s="1"/>
  <c r="T9492" i="1" s="1"/>
  <c r="T9493" i="1" s="1"/>
  <c r="T9494" i="1" s="1"/>
  <c r="T9495" i="1" s="1"/>
  <c r="T9496" i="1" s="1"/>
  <c r="T9497" i="1" s="1"/>
  <c r="T9498" i="1" s="1"/>
  <c r="T9499" i="1" s="1"/>
  <c r="T9500" i="1" s="1"/>
  <c r="T9501" i="1" s="1"/>
  <c r="T9502" i="1" s="1"/>
  <c r="T9503" i="1" s="1"/>
  <c r="T9504" i="1" s="1"/>
  <c r="T9505" i="1" s="1"/>
  <c r="T9506" i="1" s="1"/>
  <c r="T9507" i="1" s="1"/>
  <c r="T9508" i="1" s="1"/>
  <c r="T9509" i="1" s="1"/>
  <c r="T9510" i="1" s="1"/>
  <c r="T9511" i="1" s="1"/>
  <c r="T9512" i="1" s="1"/>
  <c r="T9513" i="1" s="1"/>
  <c r="T9514" i="1" s="1"/>
  <c r="T9515" i="1" s="1"/>
  <c r="T9516" i="1" s="1"/>
  <c r="T9517" i="1" s="1"/>
  <c r="T9518" i="1" s="1"/>
  <c r="T9519" i="1" s="1"/>
  <c r="T9520" i="1" s="1"/>
  <c r="T9521" i="1" s="1"/>
  <c r="T9522" i="1" s="1"/>
  <c r="T9523" i="1" s="1"/>
  <c r="T9524" i="1" s="1"/>
  <c r="T9525" i="1" s="1"/>
  <c r="T9526" i="1" s="1"/>
  <c r="T9527" i="1" s="1"/>
  <c r="T9528" i="1" s="1"/>
  <c r="T9529" i="1" s="1"/>
  <c r="T9530" i="1" s="1"/>
  <c r="T9531" i="1" s="1"/>
  <c r="T9532" i="1" s="1"/>
  <c r="T9533" i="1" s="1"/>
  <c r="T9534" i="1" s="1"/>
  <c r="T9535" i="1" s="1"/>
  <c r="T9536" i="1" s="1"/>
  <c r="T9537" i="1" s="1"/>
  <c r="T9538" i="1" s="1"/>
  <c r="T9539" i="1" s="1"/>
  <c r="T9540" i="1" s="1"/>
  <c r="T9541" i="1" s="1"/>
  <c r="T9542" i="1" s="1"/>
  <c r="T9543" i="1" s="1"/>
  <c r="T9544" i="1" s="1"/>
  <c r="T9545" i="1" s="1"/>
  <c r="T9546" i="1" s="1"/>
  <c r="T9547" i="1" s="1"/>
  <c r="T9548" i="1" s="1"/>
  <c r="T9549" i="1" s="1"/>
  <c r="T9550" i="1" s="1"/>
  <c r="T9551" i="1" s="1"/>
  <c r="T9552" i="1" s="1"/>
  <c r="T9553" i="1" s="1"/>
  <c r="T9554" i="1" s="1"/>
  <c r="T9555" i="1" s="1"/>
  <c r="T9556" i="1" s="1"/>
  <c r="T9557" i="1" s="1"/>
  <c r="T9558" i="1" s="1"/>
  <c r="T9559" i="1" s="1"/>
  <c r="T9560" i="1" s="1"/>
  <c r="T9561" i="1" s="1"/>
  <c r="T9562" i="1" s="1"/>
  <c r="T9563" i="1" s="1"/>
  <c r="T9564" i="1" s="1"/>
  <c r="T9565" i="1" s="1"/>
  <c r="T9566" i="1" s="1"/>
  <c r="T9567" i="1" s="1"/>
  <c r="T9568" i="1" s="1"/>
  <c r="T9569" i="1" s="1"/>
  <c r="T9570" i="1" s="1"/>
  <c r="T9571" i="1" s="1"/>
  <c r="T9572" i="1" s="1"/>
  <c r="T9573" i="1" s="1"/>
  <c r="T9574" i="1" s="1"/>
  <c r="T9575" i="1" s="1"/>
  <c r="T9576" i="1" s="1"/>
  <c r="T9577" i="1" s="1"/>
  <c r="T9578" i="1" s="1"/>
  <c r="T9579" i="1" s="1"/>
  <c r="T9580" i="1" s="1"/>
  <c r="T9581" i="1" s="1"/>
  <c r="T9582" i="1" s="1"/>
  <c r="T9583" i="1" s="1"/>
  <c r="T9584" i="1" s="1"/>
  <c r="T9585" i="1" s="1"/>
  <c r="T9586" i="1" s="1"/>
  <c r="T9587" i="1" s="1"/>
  <c r="T9588" i="1" s="1"/>
  <c r="T9589" i="1" s="1"/>
  <c r="T9590" i="1" s="1"/>
  <c r="T9591" i="1" s="1"/>
  <c r="T9592" i="1" s="1"/>
  <c r="T9593" i="1" s="1"/>
  <c r="T9594" i="1" s="1"/>
  <c r="T9595" i="1" s="1"/>
  <c r="T9596" i="1" s="1"/>
  <c r="T9597" i="1" s="1"/>
  <c r="T9598" i="1" s="1"/>
  <c r="T9599" i="1" s="1"/>
  <c r="T9600" i="1" s="1"/>
  <c r="T9601" i="1" s="1"/>
  <c r="T9602" i="1" s="1"/>
  <c r="T9603" i="1" s="1"/>
  <c r="T9604" i="1" s="1"/>
  <c r="T9605" i="1" s="1"/>
  <c r="T9606" i="1" s="1"/>
  <c r="T9607" i="1" s="1"/>
  <c r="T9608" i="1" s="1"/>
  <c r="T9609" i="1" s="1"/>
  <c r="T9610" i="1" s="1"/>
  <c r="T9611" i="1" s="1"/>
  <c r="T9612" i="1" s="1"/>
  <c r="T9613" i="1" s="1"/>
  <c r="T9614" i="1" s="1"/>
  <c r="T9615" i="1" s="1"/>
  <c r="T9616" i="1" s="1"/>
  <c r="T9617" i="1" s="1"/>
  <c r="T9618" i="1" s="1"/>
  <c r="T9619" i="1" s="1"/>
  <c r="T9620" i="1" s="1"/>
  <c r="T9621" i="1" s="1"/>
  <c r="T9622" i="1" s="1"/>
  <c r="T9623" i="1" s="1"/>
  <c r="T9624" i="1" s="1"/>
  <c r="T9625" i="1" s="1"/>
  <c r="T9626" i="1" s="1"/>
  <c r="T9627" i="1" s="1"/>
  <c r="T9628" i="1" s="1"/>
  <c r="T9629" i="1" s="1"/>
  <c r="T9630" i="1" s="1"/>
  <c r="T9631" i="1" s="1"/>
  <c r="T9632" i="1" s="1"/>
  <c r="T9633" i="1" s="1"/>
  <c r="T9634" i="1" s="1"/>
  <c r="T9635" i="1" s="1"/>
  <c r="T9636" i="1" s="1"/>
  <c r="T9637" i="1" s="1"/>
  <c r="T9638" i="1" s="1"/>
  <c r="T9639" i="1" s="1"/>
  <c r="T9640" i="1" s="1"/>
  <c r="T9641" i="1" s="1"/>
  <c r="T9642" i="1" s="1"/>
  <c r="T9643" i="1" s="1"/>
  <c r="T9644" i="1" s="1"/>
  <c r="T9645" i="1" s="1"/>
  <c r="T9646" i="1" s="1"/>
  <c r="T9647" i="1" s="1"/>
  <c r="T9648" i="1" s="1"/>
  <c r="T9649" i="1" s="1"/>
  <c r="T9650" i="1" s="1"/>
  <c r="T9651" i="1" s="1"/>
  <c r="T9652" i="1" s="1"/>
  <c r="T9653" i="1" s="1"/>
  <c r="T9654" i="1" s="1"/>
  <c r="T9655" i="1" s="1"/>
  <c r="T9656" i="1" s="1"/>
  <c r="T9657" i="1" s="1"/>
  <c r="T9658" i="1" s="1"/>
  <c r="T9659" i="1" s="1"/>
  <c r="T9660" i="1" s="1"/>
  <c r="T9661" i="1" s="1"/>
  <c r="T9662" i="1" s="1"/>
  <c r="T9663" i="1" s="1"/>
  <c r="T9664" i="1" s="1"/>
  <c r="T9665" i="1" s="1"/>
  <c r="T9666" i="1" s="1"/>
  <c r="T9667" i="1" s="1"/>
  <c r="T9668" i="1" s="1"/>
  <c r="T9669" i="1" s="1"/>
  <c r="T9670" i="1" s="1"/>
  <c r="T9671" i="1" s="1"/>
  <c r="T9672" i="1" s="1"/>
  <c r="T9673" i="1" s="1"/>
  <c r="T9674" i="1" s="1"/>
  <c r="T9675" i="1" s="1"/>
  <c r="T9676" i="1" s="1"/>
  <c r="T9677" i="1" s="1"/>
  <c r="T9678" i="1" s="1"/>
  <c r="T9679" i="1" s="1"/>
  <c r="T9680" i="1" s="1"/>
  <c r="T9681" i="1" s="1"/>
  <c r="T9682" i="1" s="1"/>
  <c r="T9683" i="1" s="1"/>
  <c r="T9684" i="1" s="1"/>
  <c r="T9685" i="1" s="1"/>
  <c r="T9686" i="1" s="1"/>
  <c r="T9687" i="1" s="1"/>
  <c r="T9688" i="1" s="1"/>
  <c r="T9689" i="1" s="1"/>
  <c r="T9690" i="1" s="1"/>
  <c r="T9691" i="1" s="1"/>
  <c r="T9692" i="1" s="1"/>
  <c r="T9693" i="1" s="1"/>
  <c r="T9694" i="1" s="1"/>
  <c r="T9695" i="1" s="1"/>
  <c r="T9696" i="1" s="1"/>
  <c r="T9697" i="1" s="1"/>
  <c r="T9698" i="1" s="1"/>
  <c r="T9699" i="1" s="1"/>
  <c r="T9700" i="1" s="1"/>
  <c r="T9701" i="1" s="1"/>
  <c r="T9702" i="1" s="1"/>
  <c r="T9703" i="1" s="1"/>
  <c r="T9704" i="1" s="1"/>
  <c r="T9705" i="1" s="1"/>
  <c r="T9706" i="1" s="1"/>
  <c r="T9707" i="1" s="1"/>
  <c r="T9708" i="1" s="1"/>
  <c r="T9709" i="1" s="1"/>
  <c r="T9710" i="1" s="1"/>
  <c r="T9711" i="1" s="1"/>
  <c r="T9712" i="1" s="1"/>
  <c r="T9713" i="1" s="1"/>
  <c r="T9714" i="1" s="1"/>
  <c r="T9715" i="1" s="1"/>
  <c r="T9716" i="1" s="1"/>
  <c r="T9717" i="1" s="1"/>
  <c r="T9718" i="1" s="1"/>
  <c r="T9719" i="1" s="1"/>
  <c r="T9720" i="1" s="1"/>
  <c r="T9721" i="1" s="1"/>
  <c r="T9722" i="1" s="1"/>
  <c r="T9723" i="1" s="1"/>
  <c r="T9724" i="1" s="1"/>
  <c r="T9725" i="1" s="1"/>
  <c r="T9726" i="1" s="1"/>
  <c r="T9727" i="1" s="1"/>
  <c r="T9728" i="1" s="1"/>
  <c r="T9729" i="1" s="1"/>
  <c r="T9730" i="1" s="1"/>
  <c r="T9731" i="1" s="1"/>
  <c r="T9732" i="1" s="1"/>
  <c r="T9733" i="1" s="1"/>
  <c r="T9734" i="1" s="1"/>
  <c r="T9735" i="1" s="1"/>
  <c r="T9736" i="1" s="1"/>
  <c r="T9737" i="1" s="1"/>
  <c r="T9738" i="1" s="1"/>
  <c r="T9739" i="1" s="1"/>
  <c r="T9740" i="1" s="1"/>
  <c r="T9741" i="1" s="1"/>
  <c r="T9742" i="1" s="1"/>
  <c r="T9743" i="1" s="1"/>
  <c r="T9744" i="1" s="1"/>
  <c r="T9745" i="1" s="1"/>
  <c r="T9746" i="1" s="1"/>
  <c r="T9747" i="1" s="1"/>
  <c r="T9748" i="1" s="1"/>
  <c r="T9749" i="1" s="1"/>
  <c r="T9750" i="1" s="1"/>
  <c r="T9751" i="1" s="1"/>
  <c r="T9752" i="1" s="1"/>
  <c r="T9753" i="1" s="1"/>
  <c r="T9754" i="1" s="1"/>
  <c r="T9755" i="1" s="1"/>
  <c r="T9756" i="1" s="1"/>
  <c r="T9757" i="1" s="1"/>
  <c r="T9758" i="1" s="1"/>
  <c r="T9759" i="1" s="1"/>
  <c r="T9760" i="1" s="1"/>
  <c r="T9761" i="1" s="1"/>
  <c r="T9762" i="1" s="1"/>
  <c r="T9763" i="1" s="1"/>
  <c r="T9764" i="1" s="1"/>
  <c r="T9765" i="1" s="1"/>
  <c r="T9766" i="1" s="1"/>
  <c r="T9767" i="1" s="1"/>
  <c r="T9768" i="1" s="1"/>
  <c r="T9769" i="1" s="1"/>
  <c r="T9770" i="1" s="1"/>
  <c r="T9771" i="1" s="1"/>
  <c r="T9772" i="1" s="1"/>
  <c r="T9773" i="1" s="1"/>
  <c r="T9774" i="1" s="1"/>
  <c r="T9775" i="1" s="1"/>
  <c r="T9776" i="1" s="1"/>
  <c r="T9777" i="1" s="1"/>
  <c r="T9778" i="1" s="1"/>
  <c r="T9779" i="1" s="1"/>
  <c r="T9780" i="1" s="1"/>
  <c r="T9781" i="1" s="1"/>
  <c r="T9782" i="1" s="1"/>
  <c r="T9783" i="1" s="1"/>
  <c r="T9784" i="1" s="1"/>
  <c r="T9785" i="1" s="1"/>
  <c r="T9786" i="1" s="1"/>
  <c r="T9787" i="1" s="1"/>
  <c r="T9788" i="1" s="1"/>
  <c r="T9789" i="1" s="1"/>
  <c r="T9790" i="1" s="1"/>
  <c r="T9791" i="1" s="1"/>
  <c r="T9792" i="1" s="1"/>
  <c r="T9793" i="1" s="1"/>
  <c r="T9794" i="1" s="1"/>
  <c r="T9795" i="1" s="1"/>
  <c r="T9796" i="1" s="1"/>
  <c r="T9797" i="1" s="1"/>
  <c r="T9798" i="1" s="1"/>
  <c r="T9799" i="1" s="1"/>
  <c r="T9800" i="1" s="1"/>
  <c r="T9801" i="1" s="1"/>
  <c r="T9802" i="1" s="1"/>
  <c r="T9803" i="1" s="1"/>
  <c r="T9804" i="1" s="1"/>
  <c r="T9805" i="1" s="1"/>
  <c r="T9806" i="1" s="1"/>
  <c r="T9807" i="1" s="1"/>
  <c r="T9808" i="1" s="1"/>
  <c r="T9809" i="1" s="1"/>
  <c r="T9810" i="1" s="1"/>
  <c r="T9811" i="1" s="1"/>
  <c r="T9812" i="1" s="1"/>
  <c r="T9813" i="1" s="1"/>
  <c r="T9814" i="1" s="1"/>
  <c r="T9815" i="1" s="1"/>
  <c r="T9816" i="1" s="1"/>
  <c r="T9817" i="1" s="1"/>
  <c r="T9818" i="1" s="1"/>
  <c r="T9819" i="1" s="1"/>
  <c r="T9820" i="1" s="1"/>
  <c r="T9821" i="1" s="1"/>
  <c r="T9822" i="1" s="1"/>
  <c r="T9823" i="1" s="1"/>
  <c r="T9824" i="1" s="1"/>
  <c r="T9825" i="1" s="1"/>
  <c r="T9826" i="1" s="1"/>
  <c r="T9827" i="1" s="1"/>
  <c r="T9828" i="1" s="1"/>
  <c r="T9829" i="1" s="1"/>
  <c r="T9830" i="1" s="1"/>
  <c r="T9831" i="1" s="1"/>
  <c r="T9832" i="1" s="1"/>
  <c r="T9833" i="1" s="1"/>
  <c r="T9834" i="1" s="1"/>
  <c r="T9835" i="1" s="1"/>
  <c r="T9836" i="1" s="1"/>
  <c r="T9837" i="1" s="1"/>
  <c r="T9838" i="1" s="1"/>
  <c r="T9839" i="1" s="1"/>
  <c r="T9840" i="1" s="1"/>
  <c r="T9841" i="1" s="1"/>
  <c r="T9842" i="1" s="1"/>
  <c r="T9843" i="1" s="1"/>
  <c r="T9844" i="1" s="1"/>
  <c r="T9845" i="1" s="1"/>
  <c r="T9846" i="1" s="1"/>
  <c r="T9847" i="1" s="1"/>
  <c r="T9848" i="1" s="1"/>
  <c r="T9849" i="1" s="1"/>
  <c r="T9850" i="1" s="1"/>
  <c r="T9851" i="1" s="1"/>
  <c r="T9852" i="1" s="1"/>
  <c r="T9853" i="1" s="1"/>
  <c r="T9854" i="1" s="1"/>
  <c r="T9855" i="1" s="1"/>
  <c r="T9856" i="1" s="1"/>
  <c r="T9857" i="1" s="1"/>
  <c r="T9858" i="1" s="1"/>
  <c r="T9859" i="1" s="1"/>
  <c r="T9860" i="1" s="1"/>
  <c r="T9861" i="1" s="1"/>
  <c r="T9862" i="1" s="1"/>
  <c r="T9863" i="1" s="1"/>
  <c r="T9864" i="1" s="1"/>
  <c r="T9865" i="1" s="1"/>
  <c r="T9866" i="1" s="1"/>
  <c r="T9867" i="1" s="1"/>
  <c r="T9868" i="1" s="1"/>
  <c r="T9869" i="1" s="1"/>
  <c r="T9870" i="1" s="1"/>
  <c r="T9871" i="1" s="1"/>
  <c r="T9872" i="1" s="1"/>
  <c r="T9873" i="1" s="1"/>
  <c r="T9874" i="1" s="1"/>
  <c r="T9875" i="1" s="1"/>
  <c r="T9876" i="1" s="1"/>
  <c r="T9877" i="1" s="1"/>
  <c r="T9878" i="1" s="1"/>
  <c r="T9879" i="1" s="1"/>
  <c r="T9880" i="1" s="1"/>
  <c r="T9881" i="1" s="1"/>
  <c r="T9882" i="1" s="1"/>
  <c r="T9883" i="1" s="1"/>
  <c r="T9884" i="1" s="1"/>
  <c r="T9885" i="1" s="1"/>
  <c r="T9886" i="1" s="1"/>
  <c r="T9887" i="1" s="1"/>
  <c r="T9888" i="1" s="1"/>
  <c r="T9889" i="1" s="1"/>
  <c r="T9890" i="1" s="1"/>
  <c r="T9891" i="1" s="1"/>
  <c r="T9892" i="1" s="1"/>
  <c r="T9893" i="1" s="1"/>
  <c r="T9894" i="1" s="1"/>
  <c r="T9895" i="1" s="1"/>
  <c r="T9896" i="1" s="1"/>
  <c r="T9897" i="1" s="1"/>
  <c r="T9898" i="1" s="1"/>
  <c r="T9899" i="1" s="1"/>
  <c r="T9900" i="1" s="1"/>
  <c r="T9901" i="1" s="1"/>
  <c r="T9902" i="1" s="1"/>
  <c r="T9903" i="1" s="1"/>
  <c r="T9904" i="1" s="1"/>
  <c r="T9905" i="1" s="1"/>
  <c r="T9906" i="1" s="1"/>
  <c r="T9907" i="1" s="1"/>
  <c r="T9908" i="1" s="1"/>
  <c r="T9909" i="1" s="1"/>
  <c r="T9910" i="1" s="1"/>
  <c r="T9911" i="1" s="1"/>
  <c r="T9912" i="1" s="1"/>
  <c r="T9913" i="1" s="1"/>
  <c r="T9914" i="1" s="1"/>
  <c r="T9915" i="1" s="1"/>
  <c r="T9916" i="1" s="1"/>
  <c r="T9917" i="1" s="1"/>
  <c r="T9918" i="1" s="1"/>
  <c r="T9919" i="1" s="1"/>
  <c r="T9920" i="1" s="1"/>
  <c r="T9921" i="1" s="1"/>
  <c r="T9922" i="1" s="1"/>
  <c r="T9923" i="1" s="1"/>
  <c r="T9924" i="1" s="1"/>
  <c r="T9925" i="1" s="1"/>
  <c r="T9926" i="1" s="1"/>
  <c r="T9927" i="1" s="1"/>
  <c r="T9928" i="1" s="1"/>
  <c r="T9929" i="1" s="1"/>
  <c r="T9930" i="1" s="1"/>
  <c r="T9931" i="1" s="1"/>
  <c r="T9932" i="1" s="1"/>
  <c r="T9933" i="1" s="1"/>
  <c r="T9934" i="1" s="1"/>
  <c r="T9935" i="1" s="1"/>
  <c r="T9936" i="1" s="1"/>
  <c r="T9937" i="1" s="1"/>
  <c r="T9938" i="1" s="1"/>
  <c r="T9939" i="1" s="1"/>
  <c r="T9940" i="1" s="1"/>
  <c r="T9941" i="1" s="1"/>
  <c r="T9942" i="1" s="1"/>
  <c r="T9943" i="1" s="1"/>
  <c r="T9944" i="1" s="1"/>
  <c r="T9945" i="1" s="1"/>
  <c r="T9946" i="1" s="1"/>
  <c r="T9947" i="1" s="1"/>
  <c r="T9948" i="1" s="1"/>
  <c r="T9949" i="1" s="1"/>
  <c r="T9950" i="1" s="1"/>
  <c r="T9951" i="1" s="1"/>
  <c r="T9952" i="1" s="1"/>
  <c r="T9953" i="1" s="1"/>
  <c r="T9954" i="1" s="1"/>
  <c r="T9955" i="1" s="1"/>
  <c r="T9956" i="1" s="1"/>
  <c r="T9957" i="1" s="1"/>
  <c r="T9958" i="1" s="1"/>
  <c r="T9959" i="1" s="1"/>
  <c r="T9960" i="1" s="1"/>
  <c r="T9961" i="1" s="1"/>
  <c r="T9962" i="1" s="1"/>
  <c r="T9963" i="1" s="1"/>
  <c r="T9964" i="1" s="1"/>
  <c r="T9965" i="1" s="1"/>
  <c r="T9966" i="1" s="1"/>
  <c r="T9967" i="1" s="1"/>
  <c r="T9968" i="1" s="1"/>
  <c r="T9969" i="1" s="1"/>
  <c r="T9970" i="1" s="1"/>
  <c r="T9971" i="1" s="1"/>
  <c r="T9972" i="1" s="1"/>
  <c r="T9973" i="1" s="1"/>
  <c r="T9974" i="1" s="1"/>
  <c r="T9975" i="1" s="1"/>
  <c r="T9976" i="1" s="1"/>
  <c r="T9977" i="1" s="1"/>
  <c r="T9978" i="1" s="1"/>
  <c r="T9979" i="1" s="1"/>
  <c r="T9980" i="1" s="1"/>
  <c r="T9981" i="1" s="1"/>
  <c r="T9982" i="1" s="1"/>
  <c r="T9983" i="1" s="1"/>
  <c r="T9984" i="1" s="1"/>
  <c r="T9985" i="1" s="1"/>
  <c r="T9986" i="1" s="1"/>
  <c r="T9987" i="1" s="1"/>
  <c r="T9988" i="1" s="1"/>
  <c r="T9989" i="1" s="1"/>
  <c r="T9990" i="1" s="1"/>
  <c r="T9991" i="1" s="1"/>
  <c r="T9992" i="1" s="1"/>
  <c r="T9993" i="1" s="1"/>
  <c r="T9994" i="1" s="1"/>
  <c r="T9995" i="1" s="1"/>
  <c r="T9996" i="1" s="1"/>
  <c r="T9997" i="1" s="1"/>
  <c r="T9998" i="1" s="1"/>
  <c r="T9999" i="1" s="1"/>
  <c r="T10000" i="1" s="1"/>
  <c r="T10001" i="1" s="1"/>
  <c r="T10002" i="1" s="1"/>
  <c r="T10003" i="1" s="1"/>
  <c r="T10004" i="1" s="1"/>
  <c r="T10005" i="1" s="1"/>
  <c r="T10006" i="1" s="1"/>
  <c r="T10007" i="1" s="1"/>
  <c r="T10008" i="1" s="1"/>
  <c r="T10009" i="1" s="1"/>
  <c r="T10010" i="1" s="1"/>
  <c r="T10011" i="1" s="1"/>
  <c r="T10012" i="1" s="1"/>
  <c r="T10013" i="1" s="1"/>
  <c r="T10014" i="1" s="1"/>
  <c r="T10015" i="1" s="1"/>
  <c r="T10016" i="1" s="1"/>
  <c r="T10017" i="1" s="1"/>
  <c r="T10018" i="1" s="1"/>
  <c r="T10019" i="1" s="1"/>
  <c r="T10020" i="1" s="1"/>
  <c r="T10021" i="1" s="1"/>
  <c r="T10022" i="1" s="1"/>
  <c r="T10023" i="1" s="1"/>
  <c r="T10024" i="1" s="1"/>
  <c r="T10025" i="1" s="1"/>
  <c r="T10026" i="1" s="1"/>
  <c r="T10027" i="1" s="1"/>
  <c r="T10028" i="1" s="1"/>
  <c r="T10029" i="1" s="1"/>
  <c r="T10030" i="1" s="1"/>
  <c r="T10031" i="1" s="1"/>
  <c r="T10032" i="1" s="1"/>
  <c r="T10033" i="1" s="1"/>
  <c r="T10034" i="1" s="1"/>
  <c r="T10035" i="1" s="1"/>
  <c r="T10036" i="1" s="1"/>
  <c r="T10037" i="1" s="1"/>
  <c r="T10038" i="1" s="1"/>
  <c r="T10039" i="1" s="1"/>
  <c r="T10040" i="1" s="1"/>
  <c r="T10041" i="1" s="1"/>
  <c r="T10042" i="1" s="1"/>
  <c r="T10043" i="1" s="1"/>
  <c r="T10044" i="1" s="1"/>
  <c r="T10045" i="1" s="1"/>
  <c r="T10046" i="1" s="1"/>
  <c r="T10047" i="1" s="1"/>
  <c r="T10048" i="1" s="1"/>
  <c r="T10049" i="1" s="1"/>
  <c r="T10050" i="1" s="1"/>
  <c r="T10051" i="1" s="1"/>
  <c r="T10052" i="1" s="1"/>
  <c r="T10053" i="1" s="1"/>
  <c r="T10054" i="1" s="1"/>
  <c r="T10055" i="1" s="1"/>
  <c r="T10056" i="1" s="1"/>
  <c r="T10057" i="1" s="1"/>
  <c r="T10058" i="1" s="1"/>
  <c r="T10059" i="1" s="1"/>
  <c r="T10060" i="1" s="1"/>
  <c r="T10061" i="1" s="1"/>
  <c r="T10062" i="1" s="1"/>
  <c r="T10063" i="1" s="1"/>
  <c r="T10064" i="1" s="1"/>
  <c r="T10065" i="1" s="1"/>
  <c r="T10066" i="1" s="1"/>
  <c r="T10067" i="1" s="1"/>
  <c r="T10068" i="1" s="1"/>
  <c r="T10069" i="1" s="1"/>
  <c r="T10070" i="1" s="1"/>
  <c r="T10071" i="1" s="1"/>
  <c r="T10072" i="1" s="1"/>
  <c r="T10073" i="1" s="1"/>
  <c r="T10074" i="1" s="1"/>
  <c r="T10075" i="1" s="1"/>
  <c r="T10076" i="1" s="1"/>
  <c r="T10077" i="1" s="1"/>
  <c r="T10078" i="1" s="1"/>
  <c r="T10079" i="1" s="1"/>
  <c r="T10080" i="1" s="1"/>
  <c r="T10081" i="1" s="1"/>
  <c r="T10082" i="1" s="1"/>
  <c r="T10083" i="1" s="1"/>
  <c r="T10084" i="1" s="1"/>
  <c r="T10085" i="1" s="1"/>
  <c r="T10086" i="1" s="1"/>
  <c r="T10087" i="1" s="1"/>
  <c r="T10088" i="1" s="1"/>
  <c r="T10089" i="1" s="1"/>
  <c r="T10090" i="1" s="1"/>
  <c r="T10091" i="1" s="1"/>
  <c r="T10092" i="1" s="1"/>
  <c r="T10093" i="1" s="1"/>
  <c r="T10094" i="1" s="1"/>
  <c r="T10095" i="1" s="1"/>
  <c r="T10096" i="1" s="1"/>
  <c r="T10097" i="1" s="1"/>
  <c r="T10098" i="1" s="1"/>
  <c r="T10099" i="1" s="1"/>
  <c r="T10100" i="1" s="1"/>
  <c r="T10101" i="1" s="1"/>
  <c r="T10102" i="1" s="1"/>
  <c r="T10103" i="1" s="1"/>
  <c r="T10104" i="1" s="1"/>
  <c r="T10105" i="1" s="1"/>
  <c r="T10106" i="1" s="1"/>
  <c r="T10107" i="1" s="1"/>
  <c r="T10108" i="1" s="1"/>
  <c r="T10109" i="1" s="1"/>
  <c r="T10110" i="1" s="1"/>
  <c r="T10111" i="1" s="1"/>
  <c r="T10112" i="1" s="1"/>
  <c r="T10113" i="1" s="1"/>
  <c r="T10114" i="1" s="1"/>
  <c r="T10115" i="1" s="1"/>
  <c r="T10116" i="1" s="1"/>
  <c r="T10117" i="1" s="1"/>
  <c r="T10118" i="1" s="1"/>
  <c r="T10119" i="1" s="1"/>
  <c r="T10120" i="1" s="1"/>
  <c r="T10121" i="1" s="1"/>
  <c r="T10122" i="1" s="1"/>
  <c r="T10123" i="1" s="1"/>
  <c r="T10124" i="1" s="1"/>
  <c r="T10125" i="1" s="1"/>
  <c r="T10126" i="1" s="1"/>
  <c r="T10127" i="1" s="1"/>
  <c r="T10128" i="1" s="1"/>
  <c r="T10129" i="1" s="1"/>
  <c r="T10130" i="1" s="1"/>
  <c r="T10131" i="1" s="1"/>
  <c r="T10132" i="1" s="1"/>
  <c r="T10133" i="1" s="1"/>
  <c r="T10134" i="1" s="1"/>
  <c r="T10135" i="1" s="1"/>
  <c r="T10136" i="1" s="1"/>
  <c r="T10137" i="1" s="1"/>
  <c r="T10138" i="1" s="1"/>
  <c r="T10139" i="1" s="1"/>
  <c r="T10140" i="1" s="1"/>
  <c r="T10141" i="1" s="1"/>
  <c r="T10142" i="1" s="1"/>
  <c r="T10143" i="1" s="1"/>
  <c r="T10144" i="1" s="1"/>
  <c r="T10145" i="1" s="1"/>
  <c r="T10146" i="1" s="1"/>
  <c r="T10147" i="1" s="1"/>
  <c r="T10148" i="1" s="1"/>
  <c r="T10149" i="1" s="1"/>
  <c r="T10150" i="1" s="1"/>
  <c r="T10151" i="1" s="1"/>
  <c r="T10152" i="1" s="1"/>
  <c r="T10153" i="1" s="1"/>
  <c r="T10154" i="1" s="1"/>
  <c r="T10155" i="1" s="1"/>
  <c r="T10156" i="1" s="1"/>
  <c r="T10157" i="1" s="1"/>
  <c r="T10158" i="1" s="1"/>
  <c r="T10159" i="1" s="1"/>
  <c r="T10160" i="1" s="1"/>
  <c r="T10161" i="1" s="1"/>
  <c r="T10162" i="1" s="1"/>
  <c r="T10163" i="1" s="1"/>
  <c r="T10164" i="1" s="1"/>
  <c r="T10165" i="1" s="1"/>
  <c r="T10166" i="1" s="1"/>
  <c r="T10167" i="1" s="1"/>
  <c r="T10168" i="1" s="1"/>
  <c r="T10169" i="1" s="1"/>
  <c r="T10170" i="1" s="1"/>
  <c r="T10171" i="1" s="1"/>
  <c r="T10172" i="1" s="1"/>
  <c r="T10173" i="1" s="1"/>
  <c r="T10174" i="1" s="1"/>
  <c r="T10175" i="1" s="1"/>
  <c r="T10176" i="1" s="1"/>
  <c r="T10177" i="1" s="1"/>
  <c r="T10178" i="1" s="1"/>
  <c r="T10179" i="1" s="1"/>
  <c r="T10180" i="1" s="1"/>
  <c r="T10181" i="1" s="1"/>
  <c r="T10182" i="1" s="1"/>
  <c r="T10183" i="1" s="1"/>
  <c r="T10184" i="1" s="1"/>
  <c r="T10185" i="1" s="1"/>
  <c r="T10186" i="1" s="1"/>
  <c r="T10187" i="1" s="1"/>
  <c r="T10188" i="1" s="1"/>
  <c r="T10189" i="1" s="1"/>
  <c r="T10190" i="1" s="1"/>
  <c r="T10191" i="1" s="1"/>
  <c r="T10192" i="1" s="1"/>
  <c r="T10193" i="1" s="1"/>
  <c r="T10194" i="1" s="1"/>
  <c r="T10195" i="1" s="1"/>
  <c r="T10196" i="1" s="1"/>
  <c r="T10197" i="1" s="1"/>
  <c r="T10198" i="1" s="1"/>
  <c r="T10199" i="1" s="1"/>
  <c r="T10200" i="1" s="1"/>
  <c r="T10201" i="1" s="1"/>
  <c r="T10202" i="1" s="1"/>
  <c r="T10203" i="1" s="1"/>
  <c r="T10204" i="1" s="1"/>
  <c r="T10205" i="1" s="1"/>
  <c r="T10206" i="1" s="1"/>
  <c r="T10207" i="1" s="1"/>
  <c r="T10208" i="1" s="1"/>
  <c r="T10209" i="1" s="1"/>
  <c r="T10210" i="1" s="1"/>
  <c r="T10211" i="1" s="1"/>
  <c r="T10212" i="1" s="1"/>
  <c r="T10213" i="1" s="1"/>
  <c r="T10214" i="1" s="1"/>
  <c r="T10215" i="1" s="1"/>
  <c r="T10216" i="1" s="1"/>
  <c r="T10217" i="1" s="1"/>
  <c r="T10218" i="1" s="1"/>
  <c r="T10219" i="1" s="1"/>
  <c r="T10220" i="1" s="1"/>
  <c r="T10221" i="1" s="1"/>
  <c r="T10222" i="1" s="1"/>
  <c r="T10223" i="1" s="1"/>
  <c r="T10224" i="1" s="1"/>
  <c r="T10225" i="1" s="1"/>
  <c r="T10226" i="1" s="1"/>
  <c r="T10227" i="1" s="1"/>
  <c r="T10228" i="1" s="1"/>
  <c r="T10229" i="1" s="1"/>
  <c r="T10230" i="1" s="1"/>
  <c r="T10231" i="1" s="1"/>
  <c r="T10232" i="1" s="1"/>
  <c r="T10233" i="1" s="1"/>
  <c r="T10234" i="1" s="1"/>
  <c r="T10235" i="1" s="1"/>
  <c r="T10236" i="1" s="1"/>
  <c r="T10237" i="1" s="1"/>
  <c r="T10238" i="1" s="1"/>
  <c r="T10239" i="1" s="1"/>
  <c r="T10240" i="1" s="1"/>
  <c r="T10241" i="1" s="1"/>
  <c r="T10242" i="1" s="1"/>
  <c r="T10243" i="1" s="1"/>
  <c r="T10244" i="1" s="1"/>
  <c r="T10245" i="1" s="1"/>
  <c r="T10246" i="1" s="1"/>
  <c r="T10247" i="1" s="1"/>
  <c r="T10248" i="1" s="1"/>
  <c r="T10249" i="1" s="1"/>
  <c r="T10250" i="1" s="1"/>
  <c r="T10251" i="1" s="1"/>
  <c r="T10252" i="1" s="1"/>
  <c r="T10253" i="1" s="1"/>
  <c r="T10254" i="1" s="1"/>
  <c r="T10255" i="1" s="1"/>
  <c r="T10256" i="1" s="1"/>
  <c r="T10257" i="1" s="1"/>
  <c r="T10258" i="1" s="1"/>
  <c r="T10259" i="1" s="1"/>
  <c r="T10260" i="1" s="1"/>
  <c r="T10261" i="1" s="1"/>
  <c r="T10262" i="1" s="1"/>
  <c r="T10263" i="1" s="1"/>
  <c r="T10264" i="1" s="1"/>
  <c r="T10265" i="1" s="1"/>
  <c r="T10266" i="1" s="1"/>
  <c r="T10267" i="1" s="1"/>
  <c r="T10268" i="1" s="1"/>
  <c r="T10269" i="1" s="1"/>
  <c r="T10270" i="1" s="1"/>
  <c r="T10271" i="1" s="1"/>
  <c r="T10272" i="1" s="1"/>
  <c r="T10273" i="1" s="1"/>
  <c r="T10274" i="1" s="1"/>
  <c r="T10275" i="1" s="1"/>
  <c r="T10276" i="1" s="1"/>
  <c r="T10277" i="1" s="1"/>
  <c r="T10278" i="1" s="1"/>
  <c r="T10279" i="1" s="1"/>
  <c r="T10280" i="1" s="1"/>
  <c r="T10281" i="1" s="1"/>
  <c r="T10282" i="1" s="1"/>
  <c r="T10283" i="1" s="1"/>
  <c r="T10284" i="1" s="1"/>
  <c r="T10285" i="1" s="1"/>
  <c r="T10286" i="1" s="1"/>
  <c r="T10287" i="1" s="1"/>
  <c r="T10288" i="1" s="1"/>
  <c r="T10289" i="1" s="1"/>
  <c r="T10290" i="1" s="1"/>
  <c r="T10291" i="1" s="1"/>
  <c r="T10292" i="1" s="1"/>
  <c r="T10293" i="1" s="1"/>
  <c r="T10294" i="1" s="1"/>
  <c r="T10295" i="1" s="1"/>
  <c r="T10296" i="1" s="1"/>
  <c r="T10297" i="1" s="1"/>
  <c r="T10298" i="1" s="1"/>
  <c r="T10299" i="1" s="1"/>
  <c r="T10300" i="1" s="1"/>
  <c r="T10301" i="1" s="1"/>
  <c r="T10302" i="1" s="1"/>
  <c r="T10303" i="1" s="1"/>
  <c r="T10304" i="1" s="1"/>
  <c r="T10305" i="1" s="1"/>
  <c r="T10306" i="1" s="1"/>
  <c r="T10307" i="1" s="1"/>
  <c r="T10308" i="1" s="1"/>
  <c r="T10309" i="1" s="1"/>
  <c r="T10310" i="1" s="1"/>
  <c r="T10311" i="1" s="1"/>
  <c r="T10312" i="1" s="1"/>
  <c r="T10313" i="1" s="1"/>
  <c r="T10314" i="1" s="1"/>
  <c r="T10315" i="1" s="1"/>
  <c r="T10316" i="1" s="1"/>
  <c r="T10317" i="1" s="1"/>
  <c r="T10318" i="1" s="1"/>
  <c r="T10319" i="1" s="1"/>
  <c r="T10320" i="1" s="1"/>
  <c r="T10321" i="1" s="1"/>
  <c r="T10322" i="1" s="1"/>
  <c r="T10323" i="1" s="1"/>
  <c r="T10324" i="1" s="1"/>
  <c r="T10325" i="1" s="1"/>
  <c r="T10326" i="1" s="1"/>
  <c r="T10327" i="1" s="1"/>
  <c r="T10328" i="1" s="1"/>
  <c r="T10329" i="1" s="1"/>
  <c r="T10330" i="1" s="1"/>
  <c r="T10331" i="1" s="1"/>
  <c r="T10332" i="1" s="1"/>
  <c r="T10333" i="1" s="1"/>
  <c r="T10334" i="1" s="1"/>
  <c r="T10335" i="1" s="1"/>
  <c r="T10336" i="1" s="1"/>
  <c r="T10337" i="1" s="1"/>
  <c r="T10338" i="1" s="1"/>
  <c r="T10339" i="1" s="1"/>
  <c r="T10340" i="1" s="1"/>
  <c r="T10341" i="1" s="1"/>
  <c r="T10342" i="1" s="1"/>
  <c r="T10343" i="1" s="1"/>
  <c r="T10344" i="1" s="1"/>
  <c r="T10345" i="1" s="1"/>
  <c r="T10346" i="1" s="1"/>
  <c r="T10347" i="1" s="1"/>
  <c r="T10348" i="1" s="1"/>
  <c r="T10349" i="1" s="1"/>
  <c r="T10350" i="1" s="1"/>
  <c r="T10351" i="1" s="1"/>
  <c r="T10352" i="1" s="1"/>
  <c r="T10353" i="1" s="1"/>
  <c r="T10354" i="1" s="1"/>
  <c r="T10355" i="1" s="1"/>
  <c r="T10356" i="1" s="1"/>
  <c r="T10357" i="1" s="1"/>
  <c r="T10358" i="1" s="1"/>
  <c r="T10359" i="1" s="1"/>
  <c r="T10360" i="1" s="1"/>
  <c r="T10361" i="1" s="1"/>
  <c r="T10362" i="1" s="1"/>
  <c r="T10363" i="1" s="1"/>
  <c r="T10364" i="1" s="1"/>
  <c r="T10365" i="1" s="1"/>
  <c r="T10366" i="1" s="1"/>
  <c r="T10367" i="1" s="1"/>
  <c r="T10368" i="1" s="1"/>
  <c r="T10369" i="1" s="1"/>
  <c r="T10370" i="1" s="1"/>
  <c r="T10371" i="1" s="1"/>
  <c r="T10372" i="1" s="1"/>
  <c r="T10373" i="1" s="1"/>
  <c r="T10374" i="1" s="1"/>
  <c r="T10375" i="1" s="1"/>
  <c r="T10376" i="1" s="1"/>
  <c r="T10377" i="1" s="1"/>
  <c r="T10378" i="1" s="1"/>
  <c r="T10379" i="1" s="1"/>
  <c r="T10380" i="1" s="1"/>
  <c r="T10381" i="1" s="1"/>
  <c r="T10382" i="1" s="1"/>
  <c r="T10383" i="1" s="1"/>
  <c r="T10384" i="1" s="1"/>
  <c r="T10385" i="1" s="1"/>
  <c r="T10386" i="1" s="1"/>
  <c r="T10387" i="1" s="1"/>
  <c r="T10388" i="1" s="1"/>
  <c r="T10389" i="1" s="1"/>
  <c r="T10390" i="1" s="1"/>
  <c r="T10391" i="1" s="1"/>
  <c r="T10392" i="1" s="1"/>
  <c r="T10393" i="1" s="1"/>
  <c r="T10394" i="1" s="1"/>
  <c r="T10395" i="1" s="1"/>
  <c r="T10396" i="1" s="1"/>
  <c r="T10397" i="1" s="1"/>
  <c r="T10398" i="1" s="1"/>
  <c r="T10399" i="1" s="1"/>
  <c r="T10400" i="1" s="1"/>
  <c r="T10401" i="1" s="1"/>
  <c r="T10402" i="1" s="1"/>
  <c r="T10403" i="1" s="1"/>
  <c r="T10404" i="1" s="1"/>
  <c r="T10405" i="1" s="1"/>
  <c r="T10406" i="1" s="1"/>
  <c r="T10407" i="1" s="1"/>
  <c r="T10408" i="1" s="1"/>
  <c r="T10409" i="1" s="1"/>
  <c r="T10410" i="1" s="1"/>
  <c r="T10411" i="1" s="1"/>
  <c r="T10412" i="1" s="1"/>
  <c r="T10413" i="1" s="1"/>
  <c r="T10414" i="1" s="1"/>
  <c r="T10415" i="1" s="1"/>
  <c r="T10416" i="1" s="1"/>
  <c r="T10417" i="1" s="1"/>
  <c r="T10418" i="1" s="1"/>
  <c r="T10419" i="1" s="1"/>
  <c r="T10420" i="1" s="1"/>
  <c r="T10421" i="1" s="1"/>
  <c r="T10422" i="1" s="1"/>
  <c r="T10423" i="1" s="1"/>
  <c r="T10424" i="1" s="1"/>
  <c r="T10425" i="1" s="1"/>
  <c r="T10426" i="1" s="1"/>
  <c r="T10427" i="1" s="1"/>
  <c r="T10428" i="1" s="1"/>
  <c r="T10429" i="1" s="1"/>
  <c r="T10430" i="1" s="1"/>
  <c r="T10431" i="1" s="1"/>
  <c r="T10432" i="1" s="1"/>
  <c r="T10433" i="1" s="1"/>
  <c r="T10434" i="1" s="1"/>
  <c r="T10435" i="1" s="1"/>
  <c r="T10436" i="1" s="1"/>
  <c r="T10437" i="1" s="1"/>
  <c r="T10438" i="1" s="1"/>
  <c r="T10439" i="1" s="1"/>
  <c r="T10440" i="1" s="1"/>
  <c r="T10441" i="1" s="1"/>
  <c r="T10442" i="1" s="1"/>
  <c r="T10443" i="1" s="1"/>
  <c r="T10444" i="1" s="1"/>
  <c r="T10445" i="1" s="1"/>
  <c r="T10446" i="1" s="1"/>
  <c r="T10447" i="1" s="1"/>
  <c r="T10448" i="1" s="1"/>
  <c r="T10449" i="1" s="1"/>
  <c r="T10450" i="1" s="1"/>
  <c r="T10451" i="1" s="1"/>
  <c r="T10452" i="1" s="1"/>
  <c r="T10453" i="1" s="1"/>
  <c r="T10454" i="1" s="1"/>
  <c r="T10455" i="1" s="1"/>
  <c r="T10456" i="1" s="1"/>
  <c r="T10457" i="1" s="1"/>
  <c r="T10458" i="1" s="1"/>
  <c r="T10459" i="1" s="1"/>
  <c r="T10460" i="1" s="1"/>
  <c r="T10461" i="1" s="1"/>
  <c r="T10462" i="1" s="1"/>
  <c r="T10463" i="1" s="1"/>
  <c r="T10464" i="1" s="1"/>
  <c r="T10465" i="1" s="1"/>
  <c r="T10466" i="1" s="1"/>
  <c r="T10467" i="1" s="1"/>
  <c r="T10468" i="1" s="1"/>
  <c r="T10469" i="1" s="1"/>
  <c r="T10470" i="1" s="1"/>
  <c r="T10471" i="1" s="1"/>
  <c r="T10472" i="1" s="1"/>
  <c r="T10473" i="1" s="1"/>
  <c r="T10474" i="1" s="1"/>
  <c r="T10475" i="1" s="1"/>
  <c r="T10476" i="1" s="1"/>
  <c r="T10477" i="1" s="1"/>
  <c r="T10478" i="1" s="1"/>
  <c r="T10479" i="1" s="1"/>
  <c r="T10480" i="1" s="1"/>
  <c r="T10481" i="1" s="1"/>
  <c r="T10482" i="1" s="1"/>
  <c r="T10483" i="1" s="1"/>
  <c r="T10484" i="1" s="1"/>
  <c r="T10485" i="1" s="1"/>
  <c r="T10486" i="1" s="1"/>
  <c r="T10487" i="1" s="1"/>
  <c r="T10488" i="1" s="1"/>
  <c r="T10489" i="1" s="1"/>
  <c r="T10490" i="1" s="1"/>
  <c r="T10491" i="1" s="1"/>
  <c r="T10492" i="1" s="1"/>
  <c r="T10493" i="1" s="1"/>
  <c r="T10494" i="1" s="1"/>
  <c r="T10495" i="1" s="1"/>
  <c r="T10496" i="1" s="1"/>
  <c r="T10497" i="1" s="1"/>
  <c r="T10498" i="1" s="1"/>
  <c r="T10499" i="1" s="1"/>
  <c r="T10500" i="1" s="1"/>
  <c r="T10501" i="1" s="1"/>
  <c r="T10502" i="1" s="1"/>
  <c r="T10503" i="1" s="1"/>
  <c r="T10504" i="1" s="1"/>
  <c r="T10505" i="1" s="1"/>
  <c r="T10506" i="1" s="1"/>
  <c r="T10507" i="1" s="1"/>
  <c r="T10508" i="1" s="1"/>
  <c r="T10509" i="1" s="1"/>
  <c r="T10510" i="1" s="1"/>
  <c r="T10511" i="1" s="1"/>
  <c r="T10512" i="1" s="1"/>
  <c r="T10513" i="1" s="1"/>
  <c r="T10514" i="1" s="1"/>
  <c r="T10515" i="1" s="1"/>
  <c r="T10516" i="1" s="1"/>
  <c r="T10517" i="1" s="1"/>
  <c r="T10518" i="1" s="1"/>
  <c r="T10519" i="1" s="1"/>
  <c r="T10520" i="1" s="1"/>
  <c r="T10521" i="1" s="1"/>
  <c r="T10522" i="1" s="1"/>
  <c r="T10523" i="1" s="1"/>
  <c r="T10524" i="1" s="1"/>
  <c r="T10525" i="1" s="1"/>
  <c r="T10526" i="1" s="1"/>
  <c r="T10527" i="1" s="1"/>
  <c r="T10528" i="1" s="1"/>
  <c r="T10529" i="1" s="1"/>
  <c r="T10530" i="1" s="1"/>
  <c r="T10531" i="1" s="1"/>
  <c r="T10532" i="1" s="1"/>
  <c r="T10533" i="1" s="1"/>
  <c r="T10534" i="1" s="1"/>
  <c r="T10535" i="1" s="1"/>
  <c r="T10536" i="1" s="1"/>
  <c r="T10537" i="1" s="1"/>
  <c r="T10538" i="1" s="1"/>
  <c r="T10539" i="1" s="1"/>
  <c r="T10540" i="1" s="1"/>
  <c r="T10541" i="1" s="1"/>
  <c r="T10542" i="1" s="1"/>
  <c r="T10543" i="1" s="1"/>
  <c r="T10544" i="1" s="1"/>
  <c r="T10545" i="1" s="1"/>
  <c r="T10546" i="1" s="1"/>
  <c r="T10547" i="1" s="1"/>
  <c r="T10548" i="1" s="1"/>
  <c r="T10549" i="1" s="1"/>
  <c r="T10550" i="1" s="1"/>
  <c r="T10551" i="1" s="1"/>
  <c r="T10552" i="1" s="1"/>
  <c r="T10553" i="1" s="1"/>
  <c r="T10554" i="1" s="1"/>
  <c r="T10555" i="1" s="1"/>
  <c r="T10556" i="1" s="1"/>
  <c r="T10557" i="1" s="1"/>
  <c r="T10558" i="1" s="1"/>
  <c r="T10559" i="1" s="1"/>
  <c r="T10560" i="1" s="1"/>
  <c r="T10561" i="1" s="1"/>
  <c r="T10562" i="1" s="1"/>
  <c r="T10563" i="1" s="1"/>
  <c r="T10564" i="1" s="1"/>
  <c r="T10565" i="1" s="1"/>
  <c r="T10566" i="1" s="1"/>
  <c r="T10567" i="1" s="1"/>
  <c r="T10568" i="1" s="1"/>
  <c r="T10569" i="1" s="1"/>
  <c r="T10570" i="1" s="1"/>
  <c r="T10571" i="1" s="1"/>
  <c r="T10572" i="1" s="1"/>
  <c r="T10573" i="1" s="1"/>
  <c r="T10574" i="1" s="1"/>
  <c r="T10575" i="1" s="1"/>
  <c r="T10576" i="1" s="1"/>
  <c r="T10577" i="1" s="1"/>
  <c r="T10578" i="1" s="1"/>
  <c r="T10579" i="1" s="1"/>
  <c r="T10580" i="1" s="1"/>
  <c r="T10581" i="1" s="1"/>
  <c r="T10582" i="1" s="1"/>
  <c r="T10583" i="1" s="1"/>
  <c r="T10584" i="1" s="1"/>
  <c r="T10585" i="1" s="1"/>
  <c r="T10586" i="1" s="1"/>
  <c r="T10587" i="1" s="1"/>
  <c r="T10588" i="1" s="1"/>
  <c r="T10589" i="1" s="1"/>
  <c r="T10590" i="1" s="1"/>
  <c r="T10591" i="1" s="1"/>
  <c r="T10592" i="1" s="1"/>
  <c r="T10593" i="1" s="1"/>
  <c r="T10594" i="1" s="1"/>
  <c r="T10595" i="1" s="1"/>
  <c r="T10596" i="1" s="1"/>
  <c r="T10597" i="1" s="1"/>
  <c r="T10598" i="1" s="1"/>
  <c r="T10599" i="1" s="1"/>
  <c r="T10600" i="1" s="1"/>
  <c r="T10601" i="1" s="1"/>
  <c r="T10602" i="1" s="1"/>
  <c r="T10603" i="1" s="1"/>
  <c r="T10604" i="1" s="1"/>
  <c r="T10605" i="1" s="1"/>
  <c r="T10606" i="1" s="1"/>
  <c r="T10607" i="1" s="1"/>
  <c r="T10608" i="1" s="1"/>
  <c r="T10609" i="1" s="1"/>
  <c r="T10610" i="1" s="1"/>
  <c r="T10611" i="1" s="1"/>
  <c r="T10612" i="1" s="1"/>
  <c r="T10613" i="1" s="1"/>
  <c r="T10614" i="1" s="1"/>
  <c r="T10615" i="1" s="1"/>
  <c r="T10616" i="1" s="1"/>
  <c r="T10617" i="1" s="1"/>
  <c r="T10618" i="1" s="1"/>
  <c r="T10619" i="1" s="1"/>
  <c r="T10620" i="1" s="1"/>
  <c r="T10621" i="1" s="1"/>
  <c r="T10622" i="1" s="1"/>
  <c r="T10623" i="1" s="1"/>
  <c r="T10624" i="1" s="1"/>
  <c r="T10625" i="1" s="1"/>
  <c r="T10626" i="1" s="1"/>
  <c r="T10627" i="1" s="1"/>
  <c r="T10628" i="1" s="1"/>
  <c r="T10629" i="1" s="1"/>
  <c r="T10630" i="1" s="1"/>
  <c r="T10631" i="1" s="1"/>
  <c r="T10632" i="1" s="1"/>
  <c r="T10633" i="1" s="1"/>
  <c r="T10634" i="1" s="1"/>
  <c r="T10635" i="1" s="1"/>
  <c r="T10636" i="1" s="1"/>
  <c r="T10637" i="1" s="1"/>
  <c r="T10638" i="1" s="1"/>
  <c r="T10639" i="1" s="1"/>
  <c r="T10640" i="1" s="1"/>
  <c r="T10641" i="1" s="1"/>
  <c r="T10642" i="1" s="1"/>
  <c r="T10643" i="1" s="1"/>
  <c r="T10644" i="1" s="1"/>
  <c r="T10645" i="1" s="1"/>
  <c r="T10646" i="1" s="1"/>
  <c r="T10647" i="1" s="1"/>
  <c r="T10648" i="1" s="1"/>
  <c r="T10649" i="1" s="1"/>
  <c r="T10650" i="1" s="1"/>
  <c r="T10651" i="1" s="1"/>
  <c r="T10652" i="1" s="1"/>
  <c r="T10653" i="1" s="1"/>
  <c r="T10654" i="1" s="1"/>
  <c r="T10655" i="1" s="1"/>
  <c r="T10656" i="1" s="1"/>
  <c r="T10657" i="1" s="1"/>
  <c r="T10658" i="1" s="1"/>
  <c r="T10659" i="1" s="1"/>
  <c r="T10660" i="1" s="1"/>
  <c r="T10661" i="1" s="1"/>
  <c r="T10662" i="1" s="1"/>
  <c r="T10663" i="1" s="1"/>
  <c r="T10664" i="1" s="1"/>
  <c r="T10665" i="1" s="1"/>
  <c r="T10666" i="1" s="1"/>
  <c r="T10667" i="1" s="1"/>
  <c r="T10668" i="1" s="1"/>
  <c r="T10669" i="1" s="1"/>
  <c r="T10670" i="1" s="1"/>
  <c r="T10671" i="1" s="1"/>
  <c r="T10672" i="1" s="1"/>
  <c r="T10673" i="1" s="1"/>
  <c r="T10674" i="1" s="1"/>
  <c r="T10675" i="1" s="1"/>
  <c r="T10676" i="1" s="1"/>
  <c r="T10677" i="1" s="1"/>
  <c r="T10678" i="1" s="1"/>
  <c r="T10679" i="1" s="1"/>
  <c r="T10680" i="1" s="1"/>
  <c r="T10681" i="1" s="1"/>
  <c r="T10682" i="1" s="1"/>
  <c r="T10683" i="1" s="1"/>
  <c r="T10684" i="1" s="1"/>
  <c r="T10685" i="1" s="1"/>
  <c r="T10686" i="1" s="1"/>
  <c r="T10687" i="1" s="1"/>
  <c r="T10688" i="1" s="1"/>
  <c r="T10689" i="1" s="1"/>
  <c r="T10690" i="1" s="1"/>
  <c r="T10691" i="1" s="1"/>
  <c r="T10692" i="1" s="1"/>
  <c r="T10693" i="1" s="1"/>
  <c r="T10694" i="1" s="1"/>
  <c r="T10695" i="1" s="1"/>
  <c r="T10696" i="1" s="1"/>
  <c r="T10697" i="1" s="1"/>
  <c r="T10698" i="1" s="1"/>
  <c r="T10699" i="1" s="1"/>
  <c r="T10700" i="1" s="1"/>
  <c r="T10701" i="1" s="1"/>
  <c r="T10702" i="1" s="1"/>
  <c r="T10703" i="1" s="1"/>
  <c r="T10704" i="1" s="1"/>
  <c r="T10705" i="1" s="1"/>
  <c r="T10706" i="1" s="1"/>
  <c r="T10707" i="1" s="1"/>
  <c r="T10708" i="1" s="1"/>
  <c r="T10709" i="1" s="1"/>
  <c r="T10710" i="1" s="1"/>
  <c r="T10711" i="1" s="1"/>
  <c r="T10712" i="1" s="1"/>
  <c r="T10713" i="1" s="1"/>
  <c r="T10714" i="1" s="1"/>
  <c r="T10715" i="1" s="1"/>
  <c r="T10716" i="1" s="1"/>
  <c r="T10717" i="1" s="1"/>
  <c r="T10718" i="1" s="1"/>
  <c r="T10719" i="1" s="1"/>
  <c r="T10720" i="1" s="1"/>
  <c r="T10721" i="1" s="1"/>
  <c r="T10722" i="1" s="1"/>
  <c r="T10723" i="1" s="1"/>
  <c r="T10724" i="1" s="1"/>
  <c r="T10725" i="1" s="1"/>
  <c r="T10726" i="1" s="1"/>
  <c r="T10727" i="1" s="1"/>
  <c r="T10728" i="1" s="1"/>
  <c r="T10729" i="1" s="1"/>
  <c r="T10730" i="1" s="1"/>
  <c r="T10731" i="1" s="1"/>
  <c r="T10732" i="1" s="1"/>
  <c r="T10733" i="1" s="1"/>
  <c r="T10734" i="1" s="1"/>
  <c r="T10735" i="1" s="1"/>
  <c r="T10736" i="1" s="1"/>
  <c r="T10737" i="1" s="1"/>
  <c r="T10738" i="1" s="1"/>
  <c r="T10739" i="1" s="1"/>
  <c r="T10740" i="1" s="1"/>
  <c r="T10741" i="1" s="1"/>
  <c r="T10742" i="1" s="1"/>
  <c r="T10743" i="1" s="1"/>
  <c r="T10744" i="1" s="1"/>
  <c r="T10745" i="1" s="1"/>
  <c r="T10746" i="1" s="1"/>
  <c r="T10747" i="1" s="1"/>
  <c r="T10748" i="1" s="1"/>
  <c r="T10749" i="1" s="1"/>
  <c r="T10750" i="1" s="1"/>
  <c r="T10751" i="1" s="1"/>
  <c r="T10752" i="1" s="1"/>
  <c r="T10753" i="1" s="1"/>
  <c r="T10754" i="1" s="1"/>
  <c r="T10755" i="1" s="1"/>
  <c r="T10756" i="1" s="1"/>
  <c r="T10757" i="1" s="1"/>
  <c r="T10758" i="1" s="1"/>
  <c r="T10759" i="1" s="1"/>
  <c r="T10760" i="1" s="1"/>
  <c r="T10761" i="1" s="1"/>
  <c r="T10762" i="1" s="1"/>
  <c r="T10763" i="1" s="1"/>
  <c r="T10764" i="1" s="1"/>
  <c r="T10765" i="1" s="1"/>
  <c r="T10766" i="1" s="1"/>
  <c r="T10767" i="1" s="1"/>
  <c r="T10768" i="1" s="1"/>
  <c r="T10769" i="1" s="1"/>
  <c r="T10770" i="1" s="1"/>
  <c r="T10771" i="1" s="1"/>
  <c r="T10772" i="1" s="1"/>
  <c r="T10773" i="1" s="1"/>
  <c r="T10774" i="1" s="1"/>
  <c r="T10775" i="1" s="1"/>
  <c r="T10776" i="1" s="1"/>
  <c r="T10777" i="1" s="1"/>
  <c r="T10778" i="1" s="1"/>
  <c r="T10779" i="1" s="1"/>
  <c r="T10780" i="1" s="1"/>
  <c r="T10781" i="1" s="1"/>
  <c r="T10782" i="1" s="1"/>
  <c r="T10783" i="1" s="1"/>
  <c r="T10784" i="1" s="1"/>
  <c r="T10785" i="1" s="1"/>
  <c r="T10786" i="1" s="1"/>
  <c r="T10787" i="1" s="1"/>
  <c r="T10788" i="1" s="1"/>
  <c r="T10789" i="1" s="1"/>
  <c r="T10790" i="1" s="1"/>
  <c r="T10791" i="1" s="1"/>
  <c r="T10792" i="1" s="1"/>
  <c r="T10793" i="1" s="1"/>
  <c r="T10794" i="1" s="1"/>
  <c r="T10795" i="1" s="1"/>
  <c r="T10796" i="1" s="1"/>
  <c r="T10797" i="1" s="1"/>
  <c r="T10798" i="1" s="1"/>
  <c r="T10799" i="1" s="1"/>
  <c r="T10800" i="1" s="1"/>
  <c r="T10801" i="1" s="1"/>
  <c r="T10802" i="1" s="1"/>
  <c r="T10803" i="1" s="1"/>
  <c r="T10804" i="1" s="1"/>
  <c r="T10805" i="1" s="1"/>
  <c r="T10806" i="1" s="1"/>
  <c r="T10807" i="1" s="1"/>
  <c r="T10808" i="1" s="1"/>
  <c r="T10809" i="1" s="1"/>
  <c r="T10810" i="1" s="1"/>
  <c r="T10811" i="1" s="1"/>
  <c r="T10812" i="1" s="1"/>
  <c r="T10813" i="1" s="1"/>
  <c r="T10814" i="1" s="1"/>
  <c r="T10815" i="1" s="1"/>
  <c r="T10816" i="1" s="1"/>
  <c r="T10817" i="1" s="1"/>
  <c r="T10818" i="1" s="1"/>
  <c r="T10819" i="1" s="1"/>
  <c r="T10820" i="1" s="1"/>
  <c r="T10821" i="1" s="1"/>
  <c r="T10822" i="1" s="1"/>
  <c r="T10823" i="1" s="1"/>
  <c r="T10824" i="1" s="1"/>
  <c r="T10825" i="1" s="1"/>
  <c r="T10826" i="1" s="1"/>
  <c r="T10827" i="1" s="1"/>
  <c r="T10828" i="1" s="1"/>
  <c r="T10829" i="1" s="1"/>
  <c r="T10830" i="1" s="1"/>
  <c r="T10831" i="1" s="1"/>
  <c r="T10832" i="1" s="1"/>
  <c r="T10833" i="1" s="1"/>
  <c r="T10834" i="1" s="1"/>
  <c r="T10835" i="1" s="1"/>
  <c r="T10836" i="1" s="1"/>
  <c r="T10837" i="1" s="1"/>
  <c r="T10838" i="1" s="1"/>
  <c r="T10839" i="1" s="1"/>
  <c r="T10840" i="1" s="1"/>
  <c r="T10841" i="1" s="1"/>
  <c r="T10842" i="1" s="1"/>
  <c r="T10843" i="1" s="1"/>
  <c r="T10844" i="1" s="1"/>
  <c r="T10845" i="1" s="1"/>
  <c r="T10846" i="1" s="1"/>
  <c r="T10847" i="1" s="1"/>
  <c r="T10848" i="1" s="1"/>
  <c r="T10849" i="1" s="1"/>
  <c r="T10850" i="1" s="1"/>
  <c r="T10851" i="1" s="1"/>
  <c r="T10852" i="1" s="1"/>
  <c r="T10853" i="1" s="1"/>
  <c r="T10854" i="1" s="1"/>
  <c r="T10855" i="1" s="1"/>
  <c r="T10856" i="1" s="1"/>
  <c r="T10857" i="1" s="1"/>
  <c r="T10858" i="1" s="1"/>
  <c r="T10859" i="1" s="1"/>
  <c r="T10860" i="1" s="1"/>
  <c r="T10861" i="1" s="1"/>
  <c r="T10862" i="1" s="1"/>
  <c r="T10863" i="1" s="1"/>
  <c r="T10864" i="1" s="1"/>
  <c r="T10865" i="1" s="1"/>
  <c r="T10866" i="1" s="1"/>
  <c r="T10867" i="1" s="1"/>
  <c r="T10868" i="1" s="1"/>
  <c r="T10869" i="1" s="1"/>
  <c r="T10870" i="1" s="1"/>
  <c r="T10871" i="1" s="1"/>
  <c r="T10872" i="1" s="1"/>
  <c r="T10873" i="1" s="1"/>
  <c r="T10874" i="1" s="1"/>
  <c r="T10875" i="1" s="1"/>
  <c r="T10876" i="1" s="1"/>
  <c r="T10877" i="1" s="1"/>
  <c r="T10878" i="1" s="1"/>
  <c r="T10879" i="1" s="1"/>
  <c r="T10880" i="1" s="1"/>
  <c r="T10881" i="1" s="1"/>
  <c r="T10882" i="1" s="1"/>
  <c r="T10883" i="1" s="1"/>
  <c r="T10884" i="1" s="1"/>
  <c r="T10885" i="1" s="1"/>
  <c r="T10886" i="1" s="1"/>
  <c r="T10887" i="1" s="1"/>
  <c r="T10888" i="1" s="1"/>
  <c r="T10889" i="1" s="1"/>
  <c r="T10890" i="1" s="1"/>
  <c r="T10891" i="1" s="1"/>
  <c r="T10892" i="1" s="1"/>
  <c r="T10893" i="1" s="1"/>
  <c r="T10894" i="1" s="1"/>
  <c r="T10895" i="1" s="1"/>
  <c r="T10896" i="1" s="1"/>
  <c r="T10897" i="1" s="1"/>
  <c r="T10898" i="1" s="1"/>
  <c r="T10899" i="1" s="1"/>
  <c r="T10900" i="1" s="1"/>
  <c r="T10901" i="1" s="1"/>
  <c r="T10902" i="1" s="1"/>
  <c r="T10903" i="1" s="1"/>
  <c r="T10904" i="1" s="1"/>
  <c r="T10905" i="1" s="1"/>
  <c r="T10906" i="1" s="1"/>
  <c r="T10907" i="1" s="1"/>
  <c r="T10908" i="1" s="1"/>
  <c r="T10909" i="1" s="1"/>
  <c r="T10910" i="1" s="1"/>
  <c r="T10911" i="1" s="1"/>
  <c r="T10912" i="1" s="1"/>
  <c r="T10913" i="1" s="1"/>
  <c r="T10914" i="1" s="1"/>
  <c r="T10915" i="1" s="1"/>
  <c r="T10916" i="1" s="1"/>
  <c r="T10917" i="1" s="1"/>
  <c r="T10918" i="1" s="1"/>
  <c r="T10919" i="1" s="1"/>
  <c r="T10920" i="1" s="1"/>
  <c r="T10921" i="1" s="1"/>
  <c r="T10922" i="1" s="1"/>
  <c r="T10923" i="1" s="1"/>
  <c r="T10924" i="1" s="1"/>
  <c r="T10925" i="1" s="1"/>
  <c r="T10926" i="1" s="1"/>
  <c r="T10927" i="1" s="1"/>
  <c r="T10928" i="1" s="1"/>
  <c r="T10929" i="1" s="1"/>
  <c r="T10930" i="1" s="1"/>
  <c r="T10931" i="1" s="1"/>
  <c r="T10932" i="1" s="1"/>
  <c r="T10933" i="1" s="1"/>
  <c r="T10934" i="1" s="1"/>
  <c r="T10935" i="1" s="1"/>
  <c r="T10936" i="1" s="1"/>
  <c r="T10937" i="1" s="1"/>
  <c r="T10938" i="1" s="1"/>
  <c r="T10939" i="1" s="1"/>
  <c r="T10940" i="1" s="1"/>
  <c r="T10941" i="1" s="1"/>
  <c r="T10942" i="1" s="1"/>
  <c r="T10943" i="1" s="1"/>
  <c r="T10944" i="1" s="1"/>
  <c r="T10945" i="1" s="1"/>
  <c r="T10946" i="1" s="1"/>
  <c r="T10947" i="1" s="1"/>
  <c r="T10948" i="1" s="1"/>
  <c r="T10949" i="1" s="1"/>
  <c r="T10950" i="1" s="1"/>
  <c r="T10951" i="1" s="1"/>
  <c r="T10952" i="1" s="1"/>
  <c r="T10953" i="1" s="1"/>
  <c r="T10954" i="1" s="1"/>
  <c r="T10955" i="1" s="1"/>
  <c r="T10956" i="1" s="1"/>
  <c r="T10957" i="1" s="1"/>
  <c r="T10958" i="1" s="1"/>
  <c r="T10959" i="1" s="1"/>
  <c r="T10960" i="1" s="1"/>
  <c r="T10961" i="1" s="1"/>
  <c r="T10962" i="1" s="1"/>
  <c r="T10963" i="1" s="1"/>
  <c r="T10964" i="1" s="1"/>
  <c r="T10965" i="1" s="1"/>
  <c r="T10966" i="1" s="1"/>
  <c r="T10967" i="1" s="1"/>
  <c r="T10968" i="1" s="1"/>
  <c r="T10969" i="1" s="1"/>
  <c r="T10970" i="1" s="1"/>
  <c r="T10971" i="1" s="1"/>
  <c r="T10972" i="1" s="1"/>
  <c r="T10973" i="1" s="1"/>
  <c r="T10974" i="1" s="1"/>
  <c r="T10975" i="1" s="1"/>
  <c r="T10976" i="1" s="1"/>
  <c r="T10977" i="1" s="1"/>
  <c r="T10978" i="1" s="1"/>
  <c r="T10979" i="1" s="1"/>
  <c r="T10980" i="1" s="1"/>
  <c r="T10981" i="1" s="1"/>
  <c r="T10982" i="1" s="1"/>
  <c r="T10983" i="1" s="1"/>
  <c r="T10984" i="1" s="1"/>
  <c r="T10985" i="1" s="1"/>
  <c r="T10986" i="1" s="1"/>
  <c r="T10987" i="1" s="1"/>
  <c r="T10988" i="1" s="1"/>
  <c r="T10989" i="1" s="1"/>
  <c r="T10990" i="1" s="1"/>
  <c r="T10991" i="1" s="1"/>
  <c r="T10992" i="1" s="1"/>
  <c r="T10993" i="1" s="1"/>
  <c r="T10994" i="1" s="1"/>
  <c r="T10995" i="1" s="1"/>
  <c r="T10996" i="1" s="1"/>
  <c r="T10997" i="1" s="1"/>
  <c r="T10998" i="1" s="1"/>
  <c r="T10999" i="1" s="1"/>
  <c r="T11000" i="1" s="1"/>
  <c r="T11001" i="1" s="1"/>
  <c r="T11002" i="1" s="1"/>
  <c r="T11003" i="1" s="1"/>
  <c r="T11004" i="1" s="1"/>
  <c r="T11005" i="1" s="1"/>
  <c r="T11006" i="1" s="1"/>
  <c r="T11007" i="1" s="1"/>
  <c r="T11008" i="1" s="1"/>
  <c r="T11009" i="1" s="1"/>
  <c r="T11010" i="1" s="1"/>
  <c r="T11011" i="1" s="1"/>
  <c r="T11012" i="1" s="1"/>
  <c r="T11013" i="1" s="1"/>
  <c r="T11014" i="1" s="1"/>
  <c r="T11015" i="1" s="1"/>
  <c r="T11016" i="1" s="1"/>
  <c r="T11017" i="1" s="1"/>
  <c r="T11018" i="1" s="1"/>
  <c r="T11019" i="1" s="1"/>
  <c r="T11020" i="1" s="1"/>
  <c r="T11021" i="1" s="1"/>
  <c r="T11022" i="1" s="1"/>
  <c r="T11023" i="1" s="1"/>
  <c r="T11024" i="1" s="1"/>
  <c r="T11025" i="1" s="1"/>
  <c r="T11026" i="1" s="1"/>
  <c r="T11027" i="1" s="1"/>
  <c r="T11028" i="1" s="1"/>
  <c r="T11029" i="1" s="1"/>
  <c r="T11030" i="1" s="1"/>
  <c r="T11031" i="1" s="1"/>
  <c r="T11032" i="1" s="1"/>
  <c r="T11033" i="1" s="1"/>
  <c r="T11034" i="1" s="1"/>
  <c r="T11035" i="1" s="1"/>
  <c r="T11036" i="1" s="1"/>
  <c r="T11037" i="1" s="1"/>
  <c r="T11038" i="1" s="1"/>
  <c r="T11039" i="1" s="1"/>
  <c r="T11040" i="1" s="1"/>
  <c r="T11041" i="1" s="1"/>
  <c r="T11042" i="1" s="1"/>
  <c r="T11043" i="1" s="1"/>
  <c r="T11044" i="1" s="1"/>
  <c r="T11045" i="1" s="1"/>
  <c r="T11046" i="1" s="1"/>
  <c r="T11047" i="1" s="1"/>
  <c r="T11048" i="1" s="1"/>
  <c r="T11049" i="1" s="1"/>
  <c r="T11050" i="1" s="1"/>
  <c r="T11051" i="1" s="1"/>
  <c r="T11052" i="1" s="1"/>
  <c r="T11053" i="1" s="1"/>
  <c r="T11054" i="1" s="1"/>
  <c r="T11055" i="1" s="1"/>
  <c r="T11056" i="1" s="1"/>
  <c r="T11057" i="1" s="1"/>
  <c r="T11058" i="1" s="1"/>
  <c r="T11059" i="1" s="1"/>
  <c r="T11060" i="1" s="1"/>
  <c r="T11061" i="1" s="1"/>
  <c r="T11062" i="1" s="1"/>
  <c r="T11063" i="1" s="1"/>
  <c r="T11064" i="1" s="1"/>
  <c r="T11065" i="1" s="1"/>
  <c r="T11066" i="1" s="1"/>
  <c r="T11067" i="1" s="1"/>
  <c r="T11068" i="1" s="1"/>
  <c r="T11069" i="1" s="1"/>
  <c r="T11070" i="1" s="1"/>
  <c r="T11071" i="1" s="1"/>
  <c r="T11072" i="1" s="1"/>
  <c r="T11073" i="1" s="1"/>
  <c r="T11074" i="1" s="1"/>
  <c r="T11075" i="1" s="1"/>
  <c r="T11076" i="1" s="1"/>
  <c r="T11077" i="1" s="1"/>
  <c r="T11078" i="1" s="1"/>
  <c r="T11079" i="1" s="1"/>
  <c r="T11080" i="1" s="1"/>
  <c r="T11081" i="1" s="1"/>
  <c r="T11082" i="1" s="1"/>
  <c r="T11083" i="1" s="1"/>
  <c r="T11084" i="1" s="1"/>
  <c r="T11085" i="1" s="1"/>
  <c r="T11086" i="1" s="1"/>
  <c r="T11087" i="1" s="1"/>
  <c r="T11088" i="1" s="1"/>
  <c r="T11089" i="1" s="1"/>
  <c r="T11090" i="1" s="1"/>
  <c r="T11091" i="1" s="1"/>
  <c r="T11092" i="1" s="1"/>
  <c r="T11093" i="1" s="1"/>
  <c r="T11094" i="1" s="1"/>
  <c r="T11095" i="1" s="1"/>
  <c r="T11096" i="1" s="1"/>
  <c r="T11097" i="1" s="1"/>
  <c r="T11098" i="1" s="1"/>
  <c r="T11099" i="1" s="1"/>
  <c r="T11100" i="1" s="1"/>
  <c r="T11101" i="1" s="1"/>
  <c r="T11102" i="1" s="1"/>
  <c r="T11103" i="1" s="1"/>
  <c r="T11104" i="1" s="1"/>
  <c r="T11105" i="1" s="1"/>
  <c r="T11106" i="1" s="1"/>
  <c r="T11107" i="1" s="1"/>
  <c r="T11108" i="1" s="1"/>
  <c r="T11109" i="1" s="1"/>
  <c r="T11110" i="1" s="1"/>
  <c r="T11111" i="1" s="1"/>
  <c r="T11112" i="1" s="1"/>
  <c r="T11113" i="1" s="1"/>
  <c r="T11114" i="1" s="1"/>
  <c r="T11115" i="1" s="1"/>
  <c r="T11116" i="1" s="1"/>
  <c r="T11117" i="1" s="1"/>
  <c r="T11118" i="1" s="1"/>
  <c r="T11119" i="1" s="1"/>
  <c r="T11120" i="1" s="1"/>
  <c r="T11121" i="1" s="1"/>
  <c r="T11122" i="1" s="1"/>
  <c r="T11123" i="1" s="1"/>
  <c r="T11124" i="1" s="1"/>
  <c r="T11125" i="1" s="1"/>
  <c r="T11126" i="1" s="1"/>
  <c r="T11127" i="1" s="1"/>
  <c r="T11128" i="1" s="1"/>
  <c r="T11129" i="1" s="1"/>
  <c r="T11130" i="1" s="1"/>
  <c r="T11131" i="1" s="1"/>
  <c r="T11132" i="1" s="1"/>
  <c r="T11133" i="1" s="1"/>
  <c r="T11134" i="1" s="1"/>
  <c r="T11135" i="1" s="1"/>
  <c r="T11136" i="1" s="1"/>
  <c r="T11137" i="1" s="1"/>
  <c r="T11138" i="1" s="1"/>
  <c r="T11139" i="1" s="1"/>
  <c r="T11140" i="1" s="1"/>
  <c r="T11141" i="1" s="1"/>
  <c r="T11142" i="1" s="1"/>
  <c r="T11143" i="1" s="1"/>
  <c r="T11144" i="1" s="1"/>
  <c r="T11145" i="1" s="1"/>
  <c r="T11146" i="1" s="1"/>
  <c r="T11147" i="1" s="1"/>
  <c r="T11148" i="1" s="1"/>
  <c r="T11149" i="1" s="1"/>
  <c r="T11150" i="1" s="1"/>
  <c r="T11151" i="1" s="1"/>
  <c r="T11152" i="1" s="1"/>
  <c r="T11153" i="1" s="1"/>
  <c r="T11154" i="1" s="1"/>
  <c r="T11155" i="1" s="1"/>
  <c r="T11156" i="1" s="1"/>
  <c r="T11157" i="1" s="1"/>
  <c r="T11158" i="1" s="1"/>
  <c r="T11159" i="1" s="1"/>
  <c r="T11160" i="1" s="1"/>
  <c r="T11161" i="1" s="1"/>
  <c r="T11162" i="1" s="1"/>
  <c r="T11163" i="1" s="1"/>
  <c r="T11164" i="1" s="1"/>
  <c r="T11165" i="1" s="1"/>
  <c r="T11166" i="1" s="1"/>
  <c r="T11167" i="1" s="1"/>
  <c r="T11168" i="1" s="1"/>
  <c r="T11169" i="1" s="1"/>
  <c r="T11170" i="1" s="1"/>
  <c r="T11171" i="1" s="1"/>
  <c r="T11172" i="1" s="1"/>
  <c r="T11173" i="1" s="1"/>
  <c r="T11174" i="1" s="1"/>
  <c r="T11175" i="1" s="1"/>
  <c r="T11176" i="1" s="1"/>
  <c r="T11177" i="1" s="1"/>
  <c r="T11178" i="1" s="1"/>
  <c r="T11179" i="1" s="1"/>
  <c r="T11180" i="1" s="1"/>
  <c r="T11181" i="1" s="1"/>
  <c r="T11182" i="1" s="1"/>
  <c r="T11183" i="1" s="1"/>
  <c r="T11184" i="1" s="1"/>
  <c r="T11185" i="1" s="1"/>
  <c r="T11186" i="1" s="1"/>
  <c r="T11187" i="1" s="1"/>
  <c r="T11188" i="1" s="1"/>
  <c r="T11189" i="1" s="1"/>
  <c r="T11190" i="1" s="1"/>
  <c r="T11191" i="1" s="1"/>
  <c r="T11192" i="1" s="1"/>
  <c r="T11193" i="1" s="1"/>
  <c r="T11194" i="1" s="1"/>
  <c r="T11195" i="1" s="1"/>
  <c r="T11196" i="1" s="1"/>
  <c r="T11197" i="1" s="1"/>
  <c r="T11198" i="1" s="1"/>
  <c r="T11199" i="1" s="1"/>
  <c r="T11200" i="1" s="1"/>
  <c r="T11201" i="1" s="1"/>
  <c r="T11202" i="1" s="1"/>
  <c r="T11203" i="1" s="1"/>
  <c r="T11204" i="1" s="1"/>
  <c r="T11205" i="1" s="1"/>
  <c r="T11206" i="1" s="1"/>
  <c r="T11207" i="1" s="1"/>
  <c r="T11208" i="1" s="1"/>
  <c r="T11209" i="1" s="1"/>
  <c r="T11210" i="1" s="1"/>
  <c r="T11211" i="1" s="1"/>
  <c r="T11212" i="1" s="1"/>
  <c r="T11213" i="1" s="1"/>
  <c r="T11214" i="1" s="1"/>
  <c r="T11215" i="1" s="1"/>
  <c r="T11216" i="1" s="1"/>
  <c r="T11217" i="1" s="1"/>
  <c r="T11218" i="1" s="1"/>
  <c r="T11219" i="1" s="1"/>
  <c r="T11220" i="1" s="1"/>
  <c r="T11221" i="1" s="1"/>
  <c r="T11222" i="1" s="1"/>
  <c r="T11223" i="1" s="1"/>
  <c r="T11224" i="1" s="1"/>
  <c r="T11225" i="1" s="1"/>
  <c r="T11226" i="1" s="1"/>
  <c r="T11227" i="1" s="1"/>
  <c r="T11228" i="1" s="1"/>
  <c r="T11229" i="1" s="1"/>
  <c r="T11230" i="1" s="1"/>
  <c r="T11231" i="1" s="1"/>
  <c r="T11232" i="1" s="1"/>
  <c r="T11233" i="1" s="1"/>
  <c r="T11234" i="1" s="1"/>
  <c r="T11235" i="1" s="1"/>
  <c r="T11236" i="1" s="1"/>
  <c r="T11237" i="1" s="1"/>
  <c r="T11238" i="1" s="1"/>
  <c r="T11239" i="1" s="1"/>
  <c r="T11240" i="1" s="1"/>
  <c r="T11241" i="1" s="1"/>
  <c r="T11242" i="1" s="1"/>
  <c r="T11243" i="1" s="1"/>
  <c r="T11244" i="1" s="1"/>
  <c r="T11245" i="1" s="1"/>
  <c r="T11246" i="1" s="1"/>
  <c r="T11247" i="1" s="1"/>
  <c r="T11248" i="1" s="1"/>
  <c r="T11249" i="1" s="1"/>
  <c r="T11250" i="1" s="1"/>
  <c r="T11251" i="1" s="1"/>
  <c r="T11252" i="1" s="1"/>
  <c r="T11253" i="1" s="1"/>
  <c r="T11254" i="1" s="1"/>
  <c r="T11255" i="1" s="1"/>
  <c r="T11256" i="1" s="1"/>
  <c r="T11257" i="1" s="1"/>
  <c r="T11258" i="1" s="1"/>
  <c r="T11259" i="1" s="1"/>
  <c r="T11260" i="1" s="1"/>
  <c r="T11261" i="1" s="1"/>
  <c r="T11262" i="1" s="1"/>
  <c r="T11263" i="1" s="1"/>
  <c r="T11264" i="1" s="1"/>
  <c r="T11265" i="1" s="1"/>
  <c r="T11266" i="1" s="1"/>
  <c r="T11267" i="1" s="1"/>
  <c r="T11268" i="1" s="1"/>
  <c r="T11269" i="1" s="1"/>
  <c r="T11270" i="1" s="1"/>
  <c r="T11271" i="1" s="1"/>
  <c r="T11272" i="1" s="1"/>
  <c r="T11273" i="1" s="1"/>
  <c r="T11274" i="1" s="1"/>
  <c r="T11275" i="1" s="1"/>
  <c r="T11276" i="1" s="1"/>
  <c r="T11277" i="1" s="1"/>
  <c r="T11278" i="1" s="1"/>
  <c r="T11279" i="1" s="1"/>
  <c r="T11280" i="1" s="1"/>
  <c r="T11281" i="1" s="1"/>
  <c r="T11282" i="1" s="1"/>
  <c r="T11283" i="1" s="1"/>
  <c r="T11284" i="1" s="1"/>
  <c r="T11285" i="1" s="1"/>
  <c r="T11286" i="1" s="1"/>
  <c r="T11287" i="1" s="1"/>
  <c r="T11288" i="1" s="1"/>
  <c r="T11289" i="1" s="1"/>
  <c r="T11290" i="1" s="1"/>
  <c r="T11291" i="1" s="1"/>
  <c r="T11292" i="1" s="1"/>
  <c r="T11293" i="1" s="1"/>
  <c r="T11294" i="1" s="1"/>
  <c r="T11295" i="1" s="1"/>
  <c r="T11296" i="1" s="1"/>
  <c r="T11297" i="1" s="1"/>
  <c r="T11298" i="1" s="1"/>
  <c r="T11299" i="1" s="1"/>
  <c r="T11300" i="1" s="1"/>
  <c r="T11301" i="1" s="1"/>
  <c r="T11302" i="1" s="1"/>
  <c r="T11303" i="1" s="1"/>
  <c r="T11304" i="1" s="1"/>
  <c r="T11305" i="1" s="1"/>
  <c r="T11306" i="1" s="1"/>
  <c r="T11307" i="1" s="1"/>
  <c r="T11308" i="1" s="1"/>
  <c r="T11309" i="1" s="1"/>
  <c r="T11310" i="1" s="1"/>
  <c r="T11311" i="1" s="1"/>
  <c r="T11312" i="1" s="1"/>
  <c r="T11313" i="1" s="1"/>
  <c r="T11314" i="1" s="1"/>
  <c r="T11315" i="1" s="1"/>
  <c r="T11316" i="1" s="1"/>
  <c r="T11317" i="1" s="1"/>
  <c r="T11318" i="1" s="1"/>
  <c r="T11319" i="1" s="1"/>
  <c r="T11320" i="1" s="1"/>
  <c r="T11321" i="1" s="1"/>
  <c r="T11322" i="1" s="1"/>
  <c r="T11323" i="1" s="1"/>
  <c r="T11324" i="1" s="1"/>
  <c r="T11325" i="1" s="1"/>
  <c r="T11326" i="1" s="1"/>
  <c r="T11327" i="1" s="1"/>
  <c r="T11328" i="1" s="1"/>
  <c r="T11329" i="1" s="1"/>
  <c r="T11330" i="1" s="1"/>
  <c r="T11331" i="1" s="1"/>
  <c r="T11332" i="1" s="1"/>
  <c r="T11333" i="1" s="1"/>
  <c r="T11334" i="1" s="1"/>
  <c r="T11335" i="1" s="1"/>
  <c r="T11336" i="1" s="1"/>
  <c r="T11337" i="1" s="1"/>
  <c r="T11338" i="1" s="1"/>
  <c r="T11339" i="1" s="1"/>
  <c r="T11340" i="1" s="1"/>
  <c r="T11341" i="1" s="1"/>
  <c r="T11342" i="1" s="1"/>
  <c r="T11343" i="1" s="1"/>
  <c r="T11344" i="1" s="1"/>
  <c r="T11345" i="1" s="1"/>
  <c r="T11346" i="1" s="1"/>
  <c r="T11347" i="1" s="1"/>
  <c r="T11348" i="1" s="1"/>
  <c r="T11349" i="1" s="1"/>
  <c r="T11350" i="1" s="1"/>
  <c r="T11351" i="1" s="1"/>
  <c r="T11352" i="1" s="1"/>
  <c r="T11353" i="1" s="1"/>
  <c r="T11354" i="1" s="1"/>
  <c r="T11355" i="1" s="1"/>
  <c r="T11356" i="1" s="1"/>
  <c r="T11357" i="1" s="1"/>
  <c r="T11358" i="1" s="1"/>
  <c r="T11359" i="1" s="1"/>
  <c r="T11360" i="1" s="1"/>
  <c r="T11361" i="1" s="1"/>
  <c r="T11362" i="1" s="1"/>
  <c r="T11363" i="1" s="1"/>
  <c r="T11364" i="1" s="1"/>
  <c r="T11365" i="1" s="1"/>
  <c r="T11366" i="1" s="1"/>
  <c r="T11367" i="1" s="1"/>
  <c r="T11368" i="1" s="1"/>
  <c r="T11369" i="1" s="1"/>
  <c r="T11370" i="1" s="1"/>
  <c r="T11371" i="1" s="1"/>
  <c r="T11372" i="1" s="1"/>
  <c r="T11373" i="1" s="1"/>
  <c r="T11374" i="1" s="1"/>
  <c r="T11375" i="1" s="1"/>
  <c r="T11376" i="1" s="1"/>
  <c r="T11377" i="1" s="1"/>
  <c r="T11378" i="1" s="1"/>
  <c r="T11379" i="1" s="1"/>
  <c r="T11380" i="1" s="1"/>
  <c r="T11381" i="1" s="1"/>
  <c r="T11382" i="1" s="1"/>
  <c r="T11383" i="1" s="1"/>
  <c r="T11384" i="1" s="1"/>
  <c r="T11385" i="1" s="1"/>
  <c r="T11386" i="1" s="1"/>
  <c r="T11387" i="1" s="1"/>
  <c r="T11388" i="1" s="1"/>
  <c r="T11389" i="1" s="1"/>
  <c r="T11390" i="1" s="1"/>
  <c r="T11391" i="1" s="1"/>
  <c r="T11392" i="1" s="1"/>
  <c r="T11393" i="1" s="1"/>
  <c r="T11394" i="1" s="1"/>
  <c r="T11395" i="1" s="1"/>
  <c r="T11396" i="1" s="1"/>
  <c r="T11397" i="1" s="1"/>
  <c r="T11398" i="1" s="1"/>
  <c r="T11399" i="1" s="1"/>
  <c r="T11400" i="1" s="1"/>
  <c r="T11401" i="1" s="1"/>
  <c r="T11402" i="1" s="1"/>
  <c r="T11403" i="1" s="1"/>
  <c r="T11404" i="1" s="1"/>
  <c r="T11405" i="1" s="1"/>
  <c r="T11406" i="1" s="1"/>
  <c r="T11407" i="1" s="1"/>
  <c r="T11408" i="1" s="1"/>
  <c r="T11409" i="1" s="1"/>
  <c r="T11410" i="1" s="1"/>
  <c r="T11411" i="1" s="1"/>
  <c r="T11412" i="1" s="1"/>
  <c r="T11413" i="1" s="1"/>
  <c r="T11414" i="1" s="1"/>
  <c r="T11415" i="1" s="1"/>
  <c r="T11416" i="1" s="1"/>
  <c r="T11417" i="1" s="1"/>
  <c r="T11418" i="1" s="1"/>
  <c r="T11419" i="1" s="1"/>
  <c r="T11420" i="1" s="1"/>
  <c r="T11421" i="1" s="1"/>
  <c r="T11422" i="1" s="1"/>
  <c r="T11423" i="1" s="1"/>
  <c r="T11424" i="1" s="1"/>
  <c r="T11425" i="1" s="1"/>
  <c r="T11426" i="1" s="1"/>
  <c r="T11427" i="1" s="1"/>
  <c r="T11428" i="1" s="1"/>
  <c r="T11429" i="1" s="1"/>
  <c r="T11430" i="1" s="1"/>
  <c r="T11431" i="1" s="1"/>
  <c r="T11432" i="1" s="1"/>
  <c r="T11433" i="1" s="1"/>
  <c r="T11434" i="1" s="1"/>
  <c r="T11435" i="1" s="1"/>
  <c r="T11436" i="1" s="1"/>
  <c r="T11437" i="1" s="1"/>
  <c r="T11438" i="1" s="1"/>
  <c r="T11439" i="1" s="1"/>
  <c r="T11440" i="1" s="1"/>
  <c r="T11441" i="1" s="1"/>
  <c r="T11442" i="1" s="1"/>
  <c r="T11443" i="1" s="1"/>
  <c r="T11444" i="1" s="1"/>
  <c r="T11445" i="1" s="1"/>
  <c r="T11446" i="1" s="1"/>
  <c r="T11447" i="1" s="1"/>
  <c r="T11448" i="1" s="1"/>
  <c r="T11449" i="1" s="1"/>
  <c r="T11450" i="1" s="1"/>
  <c r="T11451" i="1" s="1"/>
  <c r="T11452" i="1" s="1"/>
  <c r="T11453" i="1" s="1"/>
  <c r="T11454" i="1" s="1"/>
  <c r="T11455" i="1" s="1"/>
  <c r="T11456" i="1" s="1"/>
  <c r="T11457" i="1" s="1"/>
  <c r="T11458" i="1" s="1"/>
  <c r="T11459" i="1" s="1"/>
  <c r="T11460" i="1" s="1"/>
  <c r="T11461" i="1" s="1"/>
  <c r="T11462" i="1" s="1"/>
  <c r="T11463" i="1" s="1"/>
  <c r="T11464" i="1" s="1"/>
  <c r="T11465" i="1" s="1"/>
  <c r="T11466" i="1" s="1"/>
  <c r="T11467" i="1" s="1"/>
  <c r="T11468" i="1" s="1"/>
  <c r="T11469" i="1" s="1"/>
  <c r="T11470" i="1" s="1"/>
  <c r="T11471" i="1" s="1"/>
  <c r="T11472" i="1" s="1"/>
  <c r="T11473" i="1" s="1"/>
  <c r="T11474" i="1" s="1"/>
  <c r="T11475" i="1" s="1"/>
  <c r="T11476" i="1" s="1"/>
  <c r="T11477" i="1" s="1"/>
  <c r="T11478" i="1" s="1"/>
  <c r="T11479" i="1" s="1"/>
  <c r="T11480" i="1" s="1"/>
  <c r="T11481" i="1" s="1"/>
  <c r="T11482" i="1" s="1"/>
  <c r="T11483" i="1" s="1"/>
  <c r="T11484" i="1" s="1"/>
  <c r="T11485" i="1" s="1"/>
  <c r="T11486" i="1" s="1"/>
  <c r="T11487" i="1" s="1"/>
  <c r="T11488" i="1" s="1"/>
  <c r="T11489" i="1" s="1"/>
  <c r="T11490" i="1" s="1"/>
  <c r="T11491" i="1" s="1"/>
  <c r="T11492" i="1" s="1"/>
  <c r="T11493" i="1" s="1"/>
  <c r="T11494" i="1" s="1"/>
  <c r="T11495" i="1" s="1"/>
  <c r="T11496" i="1" s="1"/>
  <c r="T11497" i="1" s="1"/>
  <c r="T11498" i="1" s="1"/>
  <c r="T11499" i="1" s="1"/>
  <c r="T11500" i="1" s="1"/>
  <c r="T11501" i="1" s="1"/>
  <c r="T11502" i="1" s="1"/>
  <c r="T11503" i="1" s="1"/>
  <c r="T11504" i="1" s="1"/>
  <c r="T11505" i="1" s="1"/>
  <c r="T11506" i="1" s="1"/>
  <c r="T11507" i="1" s="1"/>
  <c r="T11508" i="1" s="1"/>
  <c r="T11509" i="1" s="1"/>
  <c r="T11510" i="1" s="1"/>
  <c r="T11511" i="1" s="1"/>
  <c r="T11512" i="1" s="1"/>
  <c r="T11513" i="1" s="1"/>
  <c r="T11514" i="1" s="1"/>
  <c r="T11515" i="1" s="1"/>
  <c r="T11516" i="1" s="1"/>
  <c r="T11517" i="1" s="1"/>
  <c r="T11518" i="1" s="1"/>
  <c r="T11519" i="1" s="1"/>
  <c r="T11520" i="1" s="1"/>
  <c r="T11521" i="1" s="1"/>
  <c r="T11522" i="1" s="1"/>
  <c r="T11523" i="1" s="1"/>
  <c r="T11524" i="1" s="1"/>
  <c r="T11525" i="1" s="1"/>
  <c r="T11526" i="1" s="1"/>
  <c r="T11527" i="1" s="1"/>
  <c r="T11528" i="1" s="1"/>
  <c r="T11529" i="1" s="1"/>
  <c r="T11530" i="1" s="1"/>
  <c r="T11531" i="1" s="1"/>
  <c r="T11532" i="1" s="1"/>
  <c r="T11533" i="1" s="1"/>
  <c r="T11534" i="1" s="1"/>
  <c r="T11535" i="1" s="1"/>
  <c r="T11536" i="1" s="1"/>
  <c r="T11537" i="1" s="1"/>
  <c r="T11538" i="1" s="1"/>
  <c r="T11539" i="1" s="1"/>
  <c r="T11540" i="1" s="1"/>
  <c r="T11541" i="1" s="1"/>
  <c r="T11542" i="1" s="1"/>
  <c r="T11543" i="1" s="1"/>
  <c r="T11544" i="1" s="1"/>
  <c r="T11545" i="1" s="1"/>
  <c r="T11546" i="1" s="1"/>
  <c r="T11547" i="1" s="1"/>
  <c r="T11548" i="1" s="1"/>
  <c r="T11549" i="1" s="1"/>
  <c r="T11550" i="1" s="1"/>
  <c r="T11551" i="1" s="1"/>
  <c r="T11552" i="1" s="1"/>
  <c r="T11553" i="1" s="1"/>
  <c r="T11554" i="1" s="1"/>
  <c r="T11555" i="1" s="1"/>
  <c r="T11556" i="1" s="1"/>
  <c r="T11557" i="1" s="1"/>
  <c r="T11558" i="1" s="1"/>
  <c r="T11559" i="1" s="1"/>
  <c r="T11560" i="1" s="1"/>
  <c r="T11561" i="1" s="1"/>
  <c r="T11562" i="1" s="1"/>
  <c r="T11563" i="1" s="1"/>
  <c r="T11564" i="1" s="1"/>
  <c r="T11565" i="1" s="1"/>
  <c r="T11566" i="1" s="1"/>
  <c r="T11567" i="1" s="1"/>
  <c r="T11568" i="1" s="1"/>
  <c r="T11569" i="1" s="1"/>
  <c r="T11570" i="1" s="1"/>
  <c r="T11571" i="1" s="1"/>
  <c r="T11572" i="1" s="1"/>
  <c r="T11573" i="1" s="1"/>
  <c r="T11574" i="1" s="1"/>
  <c r="T11575" i="1" s="1"/>
  <c r="T11576" i="1" s="1"/>
  <c r="T11577" i="1" s="1"/>
  <c r="T11578" i="1" s="1"/>
  <c r="T11579" i="1" s="1"/>
  <c r="T11580" i="1" s="1"/>
  <c r="T11581" i="1" s="1"/>
  <c r="T11582" i="1" s="1"/>
  <c r="T11583" i="1" s="1"/>
  <c r="T11584" i="1" s="1"/>
  <c r="T11585" i="1" s="1"/>
  <c r="T11586" i="1" s="1"/>
  <c r="T11587" i="1" s="1"/>
  <c r="T11588" i="1" s="1"/>
  <c r="T11589" i="1" s="1"/>
  <c r="T11590" i="1" s="1"/>
  <c r="T11591" i="1" s="1"/>
  <c r="T11592" i="1" s="1"/>
  <c r="T11593" i="1" s="1"/>
  <c r="T11594" i="1" s="1"/>
  <c r="T11595" i="1" s="1"/>
  <c r="T11596" i="1" s="1"/>
  <c r="T11597" i="1" s="1"/>
  <c r="T11598" i="1" s="1"/>
  <c r="T11599" i="1" s="1"/>
  <c r="T11600" i="1" s="1"/>
  <c r="T11601" i="1" s="1"/>
  <c r="T11602" i="1" s="1"/>
  <c r="T11603" i="1" s="1"/>
  <c r="T11604" i="1" s="1"/>
  <c r="T11605" i="1" s="1"/>
  <c r="T11606" i="1" s="1"/>
  <c r="T11607" i="1" s="1"/>
  <c r="T11608" i="1" s="1"/>
  <c r="T11609" i="1" s="1"/>
  <c r="T11610" i="1" s="1"/>
  <c r="T11611" i="1" s="1"/>
  <c r="T11612" i="1" s="1"/>
  <c r="T11613" i="1" s="1"/>
  <c r="T11614" i="1" s="1"/>
  <c r="T11615" i="1" s="1"/>
  <c r="T11616" i="1" s="1"/>
  <c r="T11617" i="1" s="1"/>
  <c r="T11618" i="1" s="1"/>
  <c r="T11619" i="1" s="1"/>
  <c r="T11620" i="1" s="1"/>
  <c r="T11621" i="1" s="1"/>
  <c r="T11622" i="1" s="1"/>
  <c r="T11623" i="1" s="1"/>
  <c r="T11624" i="1" s="1"/>
  <c r="T11625" i="1" s="1"/>
  <c r="T11626" i="1" s="1"/>
  <c r="T11627" i="1" s="1"/>
  <c r="T11628" i="1" s="1"/>
  <c r="T11629" i="1" s="1"/>
  <c r="T11630" i="1" s="1"/>
  <c r="T11631" i="1" s="1"/>
  <c r="T11632" i="1" s="1"/>
  <c r="T11633" i="1" s="1"/>
  <c r="T11634" i="1" s="1"/>
  <c r="T11635" i="1" s="1"/>
  <c r="T11636" i="1" s="1"/>
  <c r="T11637" i="1" s="1"/>
  <c r="T11638" i="1" s="1"/>
  <c r="T11639" i="1" s="1"/>
  <c r="T11640" i="1" s="1"/>
  <c r="T11641" i="1" s="1"/>
  <c r="T11642" i="1" s="1"/>
  <c r="T11643" i="1" s="1"/>
  <c r="T11644" i="1" s="1"/>
  <c r="T11645" i="1" s="1"/>
  <c r="T11646" i="1" s="1"/>
  <c r="T11647" i="1" s="1"/>
  <c r="T11648" i="1" s="1"/>
  <c r="T11649" i="1" s="1"/>
  <c r="T11650" i="1" s="1"/>
  <c r="T11651" i="1" s="1"/>
  <c r="T11652" i="1" s="1"/>
  <c r="T11653" i="1" s="1"/>
  <c r="T11654" i="1" s="1"/>
  <c r="T11655" i="1" s="1"/>
  <c r="T11656" i="1" s="1"/>
  <c r="T11657" i="1" s="1"/>
  <c r="T11658" i="1" s="1"/>
  <c r="T11659" i="1" s="1"/>
  <c r="T11660" i="1" s="1"/>
  <c r="T11661" i="1" s="1"/>
  <c r="T11662" i="1" s="1"/>
  <c r="T11663" i="1" s="1"/>
  <c r="T11664" i="1" s="1"/>
  <c r="T11665" i="1" s="1"/>
  <c r="T11666" i="1" s="1"/>
  <c r="T11667" i="1" s="1"/>
  <c r="T11668" i="1" s="1"/>
  <c r="T11669" i="1" s="1"/>
  <c r="T11670" i="1" s="1"/>
  <c r="T11671" i="1" s="1"/>
  <c r="T11672" i="1" s="1"/>
  <c r="T11673" i="1" s="1"/>
  <c r="T11674" i="1" s="1"/>
  <c r="T11675" i="1" s="1"/>
  <c r="T11676" i="1" s="1"/>
  <c r="T11677" i="1" s="1"/>
  <c r="T11678" i="1" s="1"/>
  <c r="T11679" i="1" s="1"/>
  <c r="T11680" i="1" s="1"/>
  <c r="T11681" i="1" s="1"/>
  <c r="T11682" i="1" s="1"/>
  <c r="T11683" i="1" s="1"/>
  <c r="T11684" i="1" s="1"/>
  <c r="T11685" i="1" s="1"/>
  <c r="T11686" i="1" s="1"/>
  <c r="T11687" i="1" s="1"/>
  <c r="T11688" i="1" s="1"/>
  <c r="T11689" i="1" s="1"/>
  <c r="T11690" i="1" s="1"/>
  <c r="T11691" i="1" s="1"/>
  <c r="T11692" i="1" s="1"/>
  <c r="T11693" i="1" s="1"/>
  <c r="T11694" i="1" s="1"/>
  <c r="T11695" i="1" s="1"/>
  <c r="T11696" i="1" s="1"/>
  <c r="T11697" i="1" s="1"/>
  <c r="T11698" i="1" s="1"/>
  <c r="T11699" i="1" s="1"/>
  <c r="T11700" i="1" s="1"/>
  <c r="T11701" i="1" s="1"/>
  <c r="T11702" i="1" s="1"/>
  <c r="T11703" i="1" s="1"/>
  <c r="T11704" i="1" s="1"/>
  <c r="T11705" i="1" s="1"/>
  <c r="T11706" i="1" s="1"/>
  <c r="T11707" i="1" s="1"/>
  <c r="T11708" i="1" s="1"/>
  <c r="T11709" i="1" s="1"/>
  <c r="T11710" i="1" s="1"/>
  <c r="T11711" i="1" s="1"/>
  <c r="T11712" i="1" s="1"/>
  <c r="T11713" i="1" s="1"/>
  <c r="T11714" i="1" s="1"/>
  <c r="T11715" i="1" s="1"/>
  <c r="T11716" i="1" s="1"/>
  <c r="T11717" i="1" s="1"/>
  <c r="T11718" i="1" s="1"/>
  <c r="T11719" i="1" s="1"/>
  <c r="T11720" i="1" s="1"/>
  <c r="T11721" i="1" s="1"/>
  <c r="T11722" i="1" s="1"/>
  <c r="T11723" i="1" s="1"/>
  <c r="T11724" i="1" s="1"/>
  <c r="T11725" i="1" s="1"/>
  <c r="T11726" i="1" s="1"/>
  <c r="T11727" i="1" s="1"/>
  <c r="T11728" i="1" s="1"/>
  <c r="T11729" i="1" s="1"/>
  <c r="T11730" i="1" s="1"/>
  <c r="T11731" i="1" s="1"/>
  <c r="T11732" i="1" s="1"/>
  <c r="T11733" i="1" s="1"/>
  <c r="T11734" i="1" s="1"/>
  <c r="T11735" i="1" s="1"/>
  <c r="T11736" i="1" s="1"/>
  <c r="T11737" i="1" s="1"/>
  <c r="T11738" i="1" s="1"/>
  <c r="T11739" i="1" s="1"/>
  <c r="T11740" i="1" s="1"/>
  <c r="T11741" i="1" s="1"/>
  <c r="T11742" i="1" s="1"/>
  <c r="T11743" i="1" s="1"/>
  <c r="T11744" i="1" s="1"/>
  <c r="T11745" i="1" s="1"/>
  <c r="T11746" i="1" s="1"/>
  <c r="T11747" i="1" s="1"/>
  <c r="T11748" i="1" s="1"/>
  <c r="T11749" i="1" s="1"/>
  <c r="T11750" i="1" s="1"/>
  <c r="T11751" i="1" s="1"/>
  <c r="T11752" i="1" s="1"/>
  <c r="T11753" i="1" s="1"/>
  <c r="T11754" i="1" s="1"/>
  <c r="T11755" i="1" s="1"/>
  <c r="T11756" i="1" s="1"/>
  <c r="T11757" i="1" s="1"/>
  <c r="T11758" i="1" s="1"/>
  <c r="T11759" i="1" s="1"/>
  <c r="T11760" i="1" s="1"/>
  <c r="T11761" i="1" s="1"/>
  <c r="T11762" i="1" s="1"/>
  <c r="T11763" i="1" s="1"/>
  <c r="T11764" i="1" s="1"/>
  <c r="T11765" i="1" s="1"/>
  <c r="T11766" i="1" s="1"/>
  <c r="T11767" i="1" s="1"/>
  <c r="T11768" i="1" s="1"/>
  <c r="T11769" i="1" s="1"/>
  <c r="T11770" i="1" s="1"/>
  <c r="T11771" i="1" s="1"/>
  <c r="T11772" i="1" s="1"/>
  <c r="T11773" i="1" s="1"/>
  <c r="T11774" i="1" s="1"/>
  <c r="T11775" i="1" s="1"/>
  <c r="T11776" i="1" s="1"/>
  <c r="T11777" i="1" s="1"/>
  <c r="T11778" i="1" s="1"/>
  <c r="T11779" i="1" s="1"/>
  <c r="T11780" i="1" s="1"/>
  <c r="T11781" i="1" s="1"/>
  <c r="T11782" i="1" s="1"/>
  <c r="T11783" i="1" s="1"/>
  <c r="T11784" i="1" s="1"/>
  <c r="T11785" i="1" s="1"/>
  <c r="T11786" i="1" s="1"/>
  <c r="T11787" i="1" s="1"/>
  <c r="T11788" i="1" s="1"/>
  <c r="T11789" i="1" s="1"/>
  <c r="T11790" i="1" s="1"/>
  <c r="T11791" i="1" s="1"/>
  <c r="T11792" i="1" s="1"/>
  <c r="T11793" i="1" s="1"/>
  <c r="T11794" i="1" s="1"/>
  <c r="T11795" i="1" s="1"/>
  <c r="T11796" i="1" s="1"/>
  <c r="T11797" i="1" s="1"/>
  <c r="T11798" i="1" s="1"/>
  <c r="T11799" i="1" s="1"/>
  <c r="T11800" i="1" s="1"/>
  <c r="T11801" i="1" s="1"/>
  <c r="T11802" i="1" s="1"/>
  <c r="T11803" i="1" s="1"/>
  <c r="T11804" i="1" s="1"/>
  <c r="T11805" i="1" s="1"/>
  <c r="T11806" i="1" s="1"/>
  <c r="T11807" i="1" s="1"/>
  <c r="T11808" i="1" s="1"/>
  <c r="T11809" i="1" s="1"/>
  <c r="T11810" i="1" s="1"/>
  <c r="T11811" i="1" s="1"/>
  <c r="T11812" i="1" s="1"/>
  <c r="T11813" i="1" s="1"/>
  <c r="T11814" i="1" s="1"/>
  <c r="T11815" i="1" s="1"/>
  <c r="T11816" i="1" s="1"/>
  <c r="T11817" i="1" s="1"/>
  <c r="T11818" i="1" s="1"/>
  <c r="T11819" i="1" s="1"/>
  <c r="T11820" i="1" s="1"/>
  <c r="T11821" i="1" s="1"/>
  <c r="T11822" i="1" s="1"/>
  <c r="T11823" i="1" s="1"/>
  <c r="T11824" i="1" s="1"/>
  <c r="T11825" i="1" s="1"/>
  <c r="T11826" i="1" s="1"/>
  <c r="T11827" i="1" s="1"/>
  <c r="T11828" i="1" s="1"/>
  <c r="T11829" i="1" s="1"/>
  <c r="T11830" i="1" s="1"/>
  <c r="T11831" i="1" s="1"/>
  <c r="T11832" i="1" s="1"/>
  <c r="T11833" i="1" s="1"/>
  <c r="T11834" i="1" s="1"/>
  <c r="T11835" i="1" s="1"/>
  <c r="T11836" i="1" s="1"/>
  <c r="T11837" i="1" s="1"/>
  <c r="T11838" i="1" s="1"/>
  <c r="T11839" i="1" s="1"/>
  <c r="T11840" i="1" s="1"/>
  <c r="T11841" i="1" s="1"/>
  <c r="T11842" i="1" s="1"/>
  <c r="T11843" i="1" s="1"/>
  <c r="T11844" i="1" s="1"/>
  <c r="T11845" i="1" s="1"/>
  <c r="T11846" i="1" s="1"/>
  <c r="T11847" i="1" s="1"/>
  <c r="T11848" i="1" s="1"/>
  <c r="T11849" i="1" s="1"/>
  <c r="T11850" i="1" s="1"/>
  <c r="T11851" i="1" s="1"/>
  <c r="T11852" i="1" s="1"/>
  <c r="T11853" i="1" s="1"/>
  <c r="T11854" i="1" s="1"/>
  <c r="T11855" i="1" s="1"/>
  <c r="T11856" i="1" s="1"/>
  <c r="T11857" i="1" s="1"/>
  <c r="T11858" i="1" s="1"/>
  <c r="T11859" i="1" s="1"/>
  <c r="T11860" i="1" s="1"/>
  <c r="T11861" i="1" s="1"/>
  <c r="T11862" i="1" s="1"/>
  <c r="T11863" i="1" s="1"/>
  <c r="T11864" i="1" s="1"/>
  <c r="T11865" i="1" s="1"/>
  <c r="T11866" i="1" s="1"/>
  <c r="T11867" i="1" s="1"/>
  <c r="T11868" i="1" s="1"/>
  <c r="T11869" i="1" s="1"/>
  <c r="T11870" i="1" s="1"/>
  <c r="T11871" i="1" s="1"/>
  <c r="T11872" i="1" s="1"/>
  <c r="T11873" i="1" s="1"/>
  <c r="T11874" i="1" s="1"/>
  <c r="T11875" i="1" s="1"/>
  <c r="T11876" i="1" s="1"/>
  <c r="T11877" i="1" s="1"/>
  <c r="T11878" i="1" s="1"/>
  <c r="T11879" i="1" s="1"/>
  <c r="T11880" i="1" s="1"/>
  <c r="T11881" i="1" s="1"/>
  <c r="T11882" i="1" s="1"/>
  <c r="T11883" i="1" s="1"/>
  <c r="T11884" i="1" s="1"/>
  <c r="T11885" i="1" s="1"/>
  <c r="T11886" i="1" s="1"/>
  <c r="T11887" i="1" s="1"/>
  <c r="T11888" i="1" s="1"/>
  <c r="T11889" i="1" s="1"/>
  <c r="T11890" i="1" s="1"/>
  <c r="T11891" i="1" s="1"/>
  <c r="T11892" i="1" s="1"/>
  <c r="T11893" i="1" s="1"/>
  <c r="T11894" i="1" s="1"/>
  <c r="T11895" i="1" s="1"/>
  <c r="T11896" i="1" s="1"/>
  <c r="T11897" i="1" s="1"/>
  <c r="T11898" i="1" s="1"/>
  <c r="T11899" i="1" s="1"/>
  <c r="T11900" i="1" s="1"/>
  <c r="T11901" i="1" s="1"/>
  <c r="T11902" i="1" s="1"/>
  <c r="T11903" i="1" s="1"/>
  <c r="T11904" i="1" s="1"/>
  <c r="T11905" i="1" s="1"/>
  <c r="T11906" i="1" s="1"/>
  <c r="T11907" i="1" s="1"/>
  <c r="T11908" i="1" s="1"/>
  <c r="T11909" i="1" s="1"/>
  <c r="T11910" i="1" s="1"/>
  <c r="T11911" i="1" s="1"/>
  <c r="T11912" i="1" s="1"/>
  <c r="T11913" i="1" s="1"/>
  <c r="T11914" i="1" s="1"/>
  <c r="T11915" i="1" s="1"/>
  <c r="T11916" i="1" s="1"/>
  <c r="T11917" i="1" s="1"/>
  <c r="T11918" i="1" s="1"/>
  <c r="T11919" i="1" s="1"/>
  <c r="T11920" i="1" s="1"/>
  <c r="T11921" i="1" s="1"/>
  <c r="T11922" i="1" s="1"/>
  <c r="T11923" i="1" s="1"/>
  <c r="T11924" i="1" s="1"/>
  <c r="T11925" i="1" s="1"/>
  <c r="T11926" i="1" s="1"/>
  <c r="T11927" i="1" s="1"/>
  <c r="T11928" i="1" s="1"/>
  <c r="T11929" i="1" s="1"/>
  <c r="T11930" i="1" s="1"/>
  <c r="T11931" i="1" s="1"/>
  <c r="T11932" i="1" s="1"/>
  <c r="T11933" i="1" s="1"/>
  <c r="T11934" i="1" s="1"/>
  <c r="T11935" i="1" s="1"/>
  <c r="T11936" i="1" s="1"/>
  <c r="T11937" i="1" s="1"/>
  <c r="T11938" i="1" s="1"/>
  <c r="T11939" i="1" s="1"/>
  <c r="T11940" i="1" s="1"/>
  <c r="T11941" i="1" s="1"/>
  <c r="T11942" i="1" s="1"/>
  <c r="T11943" i="1" s="1"/>
  <c r="T11944" i="1" s="1"/>
  <c r="T11945" i="1" s="1"/>
  <c r="T11946" i="1" s="1"/>
  <c r="T11947" i="1" s="1"/>
  <c r="T11948" i="1" s="1"/>
  <c r="T11949" i="1" s="1"/>
  <c r="T11950" i="1" s="1"/>
  <c r="T11951" i="1" s="1"/>
  <c r="T11952" i="1" s="1"/>
  <c r="T11953" i="1" s="1"/>
  <c r="T11954" i="1" s="1"/>
  <c r="T11955" i="1" s="1"/>
  <c r="T11956" i="1" s="1"/>
  <c r="T11957" i="1" s="1"/>
  <c r="T11958" i="1" s="1"/>
  <c r="T11959" i="1" s="1"/>
  <c r="T11960" i="1" s="1"/>
  <c r="T11961" i="1" s="1"/>
  <c r="T11962" i="1" s="1"/>
  <c r="T11963" i="1" s="1"/>
  <c r="T11964" i="1" s="1"/>
  <c r="T11965" i="1" s="1"/>
  <c r="T11966" i="1" s="1"/>
  <c r="T11967" i="1" s="1"/>
  <c r="T11968" i="1" s="1"/>
  <c r="T11969" i="1" s="1"/>
  <c r="T11970" i="1" s="1"/>
  <c r="T11971" i="1" s="1"/>
  <c r="T11972" i="1" s="1"/>
  <c r="T11973" i="1" s="1"/>
  <c r="T11974" i="1" s="1"/>
  <c r="T11975" i="1" s="1"/>
  <c r="T11976" i="1" s="1"/>
  <c r="T11977" i="1" s="1"/>
  <c r="T11978" i="1" s="1"/>
  <c r="T11979" i="1" s="1"/>
  <c r="T11980" i="1" s="1"/>
  <c r="T11981" i="1" s="1"/>
  <c r="T11982" i="1" s="1"/>
  <c r="T11983" i="1" s="1"/>
  <c r="T11984" i="1" s="1"/>
  <c r="T11985" i="1" s="1"/>
  <c r="T11986" i="1" s="1"/>
  <c r="T11987" i="1" s="1"/>
  <c r="T11988" i="1" s="1"/>
  <c r="T11989" i="1" s="1"/>
  <c r="T11990" i="1" s="1"/>
  <c r="T11991" i="1" s="1"/>
  <c r="T11992" i="1" s="1"/>
  <c r="T11993" i="1" s="1"/>
  <c r="T11994" i="1" s="1"/>
  <c r="T11995" i="1" s="1"/>
  <c r="T11996" i="1" s="1"/>
  <c r="T11997" i="1" s="1"/>
  <c r="T11998" i="1" s="1"/>
  <c r="T11999" i="1" s="1"/>
  <c r="T12000" i="1" s="1"/>
  <c r="T12001" i="1" s="1"/>
  <c r="T12002" i="1" s="1"/>
  <c r="T12003" i="1" s="1"/>
  <c r="T12004" i="1" s="1"/>
  <c r="T12005" i="1" s="1"/>
  <c r="T12006" i="1" s="1"/>
  <c r="T12007" i="1" s="1"/>
  <c r="T12008" i="1" s="1"/>
  <c r="T12009" i="1" s="1"/>
  <c r="T12010" i="1" s="1"/>
  <c r="T12011" i="1" s="1"/>
  <c r="T12012" i="1" s="1"/>
  <c r="T12013" i="1" s="1"/>
  <c r="T12014" i="1" s="1"/>
  <c r="T12015" i="1" s="1"/>
  <c r="T12016" i="1" s="1"/>
  <c r="T12017" i="1" s="1"/>
  <c r="T12018" i="1" s="1"/>
  <c r="T12019" i="1" s="1"/>
  <c r="T12020" i="1" s="1"/>
  <c r="T12021" i="1" s="1"/>
  <c r="T12022" i="1" s="1"/>
  <c r="T12023" i="1" s="1"/>
  <c r="T12024" i="1" s="1"/>
  <c r="T12025" i="1" s="1"/>
  <c r="T12026" i="1" s="1"/>
  <c r="T12027" i="1" s="1"/>
  <c r="T12028" i="1" s="1"/>
  <c r="T12029" i="1" s="1"/>
  <c r="T12030" i="1" s="1"/>
  <c r="T12031" i="1" s="1"/>
  <c r="T12032" i="1" s="1"/>
  <c r="T12033" i="1" s="1"/>
  <c r="T12034" i="1" s="1"/>
  <c r="T12035" i="1" s="1"/>
  <c r="T12036" i="1" s="1"/>
  <c r="T12037" i="1" s="1"/>
  <c r="T12038" i="1" s="1"/>
  <c r="T12039" i="1" s="1"/>
  <c r="T12040" i="1" s="1"/>
  <c r="T12041" i="1" s="1"/>
  <c r="T12042" i="1" s="1"/>
  <c r="T12043" i="1" s="1"/>
  <c r="T12044" i="1" s="1"/>
  <c r="T12045" i="1" s="1"/>
  <c r="T12046" i="1" s="1"/>
  <c r="T12047" i="1" s="1"/>
  <c r="T12048" i="1" s="1"/>
  <c r="T12049" i="1" s="1"/>
  <c r="T12050" i="1" s="1"/>
  <c r="T12051" i="1" s="1"/>
  <c r="T12052" i="1" s="1"/>
  <c r="T12053" i="1" s="1"/>
  <c r="T12054" i="1" s="1"/>
  <c r="T12055" i="1" s="1"/>
  <c r="T12056" i="1" s="1"/>
  <c r="T12057" i="1" s="1"/>
  <c r="T12058" i="1" s="1"/>
  <c r="T12059" i="1" s="1"/>
  <c r="T12060" i="1" s="1"/>
  <c r="T12061" i="1" s="1"/>
  <c r="T12062" i="1" s="1"/>
  <c r="T12063" i="1" s="1"/>
  <c r="T12064" i="1" s="1"/>
  <c r="T12065" i="1" s="1"/>
  <c r="T12066" i="1" s="1"/>
  <c r="T12067" i="1" s="1"/>
  <c r="T12068" i="1" s="1"/>
  <c r="T12069" i="1" s="1"/>
  <c r="T12070" i="1" s="1"/>
  <c r="T12071" i="1" s="1"/>
  <c r="T12072" i="1" s="1"/>
  <c r="T12073" i="1" s="1"/>
  <c r="T12074" i="1" s="1"/>
  <c r="T12075" i="1" s="1"/>
  <c r="T12076" i="1" s="1"/>
  <c r="T12077" i="1" s="1"/>
  <c r="T12078" i="1" s="1"/>
  <c r="T12079" i="1" s="1"/>
  <c r="T12080" i="1" s="1"/>
  <c r="T12081" i="1" s="1"/>
  <c r="T12082" i="1" s="1"/>
  <c r="T12083" i="1" s="1"/>
  <c r="T12084" i="1" s="1"/>
  <c r="T12085" i="1" s="1"/>
  <c r="T12086" i="1" s="1"/>
  <c r="T12087" i="1" s="1"/>
  <c r="T12088" i="1" s="1"/>
  <c r="T12089" i="1" s="1"/>
  <c r="T12090" i="1" s="1"/>
  <c r="T12091" i="1" s="1"/>
  <c r="T12092" i="1" s="1"/>
  <c r="T12093" i="1" s="1"/>
  <c r="T12094" i="1" s="1"/>
  <c r="T12095" i="1" s="1"/>
  <c r="T12096" i="1" s="1"/>
  <c r="T12097" i="1" s="1"/>
  <c r="T12098" i="1" s="1"/>
  <c r="T12099" i="1" s="1"/>
  <c r="T12100" i="1" s="1"/>
  <c r="T12101" i="1" s="1"/>
  <c r="T12102" i="1" s="1"/>
  <c r="T12103" i="1" s="1"/>
  <c r="T12104" i="1" s="1"/>
  <c r="T12105" i="1" s="1"/>
  <c r="T12106" i="1" s="1"/>
  <c r="T12107" i="1" s="1"/>
  <c r="T12108" i="1" s="1"/>
  <c r="T12109" i="1" s="1"/>
  <c r="T12110" i="1" s="1"/>
  <c r="T12111" i="1" s="1"/>
  <c r="T12112" i="1" s="1"/>
  <c r="T12113" i="1" s="1"/>
  <c r="T12114" i="1" s="1"/>
  <c r="T12115" i="1" s="1"/>
  <c r="T12116" i="1" s="1"/>
  <c r="T12117" i="1" s="1"/>
  <c r="T12118" i="1" s="1"/>
  <c r="T12119" i="1" s="1"/>
  <c r="T12120" i="1" s="1"/>
  <c r="T12121" i="1" s="1"/>
  <c r="T12122" i="1" s="1"/>
  <c r="T12123" i="1" s="1"/>
  <c r="T12124" i="1" s="1"/>
  <c r="T12125" i="1" s="1"/>
  <c r="T12126" i="1" s="1"/>
  <c r="T12127" i="1" s="1"/>
  <c r="T12128" i="1" s="1"/>
  <c r="T12129" i="1" s="1"/>
  <c r="T12130" i="1" s="1"/>
  <c r="T12131" i="1" s="1"/>
  <c r="T12132" i="1" s="1"/>
  <c r="T12133" i="1" s="1"/>
  <c r="T12134" i="1" s="1"/>
  <c r="T12135" i="1" s="1"/>
  <c r="T12136" i="1" s="1"/>
  <c r="T12137" i="1" s="1"/>
  <c r="T12138" i="1" s="1"/>
  <c r="T12139" i="1" s="1"/>
  <c r="T12140" i="1" s="1"/>
  <c r="T12141" i="1" s="1"/>
  <c r="T12142" i="1" s="1"/>
  <c r="T12143" i="1" s="1"/>
  <c r="T12144" i="1" s="1"/>
  <c r="T12145" i="1" s="1"/>
  <c r="T12146" i="1" s="1"/>
  <c r="T12147" i="1" s="1"/>
  <c r="T12148" i="1" s="1"/>
  <c r="T12149" i="1" s="1"/>
  <c r="T12150" i="1" s="1"/>
  <c r="T12151" i="1" s="1"/>
  <c r="T12152" i="1" s="1"/>
  <c r="T12153" i="1" s="1"/>
  <c r="T12154" i="1" s="1"/>
  <c r="T12155" i="1" s="1"/>
  <c r="T12156" i="1" s="1"/>
  <c r="T12157" i="1" s="1"/>
  <c r="T12158" i="1" s="1"/>
  <c r="T12159" i="1" s="1"/>
  <c r="T12160" i="1" s="1"/>
  <c r="T12161" i="1" s="1"/>
  <c r="T12162" i="1" s="1"/>
  <c r="T12163" i="1" s="1"/>
  <c r="T12164" i="1" s="1"/>
  <c r="T12165" i="1" s="1"/>
  <c r="T12166" i="1" s="1"/>
  <c r="T12167" i="1" s="1"/>
  <c r="T12168" i="1" s="1"/>
  <c r="T12169" i="1" s="1"/>
  <c r="T12170" i="1" s="1"/>
  <c r="T12171" i="1" s="1"/>
  <c r="T12172" i="1" s="1"/>
  <c r="T12173" i="1" s="1"/>
  <c r="T12174" i="1" s="1"/>
  <c r="T12175" i="1" s="1"/>
  <c r="T12176" i="1" s="1"/>
  <c r="T12177" i="1" s="1"/>
  <c r="T12178" i="1" s="1"/>
  <c r="T12179" i="1" s="1"/>
  <c r="T12180" i="1" s="1"/>
  <c r="T12181" i="1" s="1"/>
  <c r="T12182" i="1" s="1"/>
  <c r="T12183" i="1" s="1"/>
  <c r="T12184" i="1" s="1"/>
  <c r="T12185" i="1" s="1"/>
  <c r="T12186" i="1" s="1"/>
  <c r="T12187" i="1" s="1"/>
  <c r="T12188" i="1" s="1"/>
  <c r="T12189" i="1" s="1"/>
  <c r="T12190" i="1" s="1"/>
  <c r="T12191" i="1" s="1"/>
  <c r="T12192" i="1" s="1"/>
  <c r="T12193" i="1" s="1"/>
  <c r="T12194" i="1" s="1"/>
  <c r="T12195" i="1" s="1"/>
  <c r="T12196" i="1" s="1"/>
  <c r="T12197" i="1" s="1"/>
  <c r="T12198" i="1" s="1"/>
  <c r="T12199" i="1" s="1"/>
  <c r="T12200" i="1" s="1"/>
  <c r="T12201" i="1" s="1"/>
  <c r="T12202" i="1" s="1"/>
  <c r="T12203" i="1" s="1"/>
  <c r="T12204" i="1" s="1"/>
  <c r="T12205" i="1" s="1"/>
  <c r="T12206" i="1" s="1"/>
  <c r="T12207" i="1" s="1"/>
  <c r="T12208" i="1" s="1"/>
  <c r="T12209" i="1" s="1"/>
  <c r="T12210" i="1" s="1"/>
  <c r="T12211" i="1" s="1"/>
  <c r="T12212" i="1" s="1"/>
  <c r="T12213" i="1" s="1"/>
  <c r="T12214" i="1" s="1"/>
  <c r="T12215" i="1" s="1"/>
  <c r="T12216" i="1" s="1"/>
  <c r="T12217" i="1" s="1"/>
  <c r="T12218" i="1" s="1"/>
  <c r="T12219" i="1" s="1"/>
  <c r="T12220" i="1" s="1"/>
  <c r="T12221" i="1" s="1"/>
  <c r="T12222" i="1" s="1"/>
  <c r="T12223" i="1" s="1"/>
  <c r="T12224" i="1" s="1"/>
  <c r="T12225" i="1" s="1"/>
  <c r="T12226" i="1" s="1"/>
  <c r="T12227" i="1" s="1"/>
  <c r="T12228" i="1" s="1"/>
  <c r="T12229" i="1" s="1"/>
  <c r="T12230" i="1" s="1"/>
  <c r="T12231" i="1" s="1"/>
  <c r="T12232" i="1" s="1"/>
  <c r="T12233" i="1" s="1"/>
  <c r="T12234" i="1" s="1"/>
  <c r="T12235" i="1" s="1"/>
  <c r="T12236" i="1" s="1"/>
  <c r="T12237" i="1" s="1"/>
  <c r="T12238" i="1" s="1"/>
  <c r="T12239" i="1" s="1"/>
  <c r="T12240" i="1" s="1"/>
  <c r="T12241" i="1" s="1"/>
  <c r="T12242" i="1" s="1"/>
  <c r="T12243" i="1" s="1"/>
  <c r="T12244" i="1" s="1"/>
  <c r="T12245" i="1" s="1"/>
  <c r="T12246" i="1" s="1"/>
  <c r="T12247" i="1" s="1"/>
  <c r="T12248" i="1" s="1"/>
  <c r="T12249" i="1" s="1"/>
  <c r="T12250" i="1" s="1"/>
  <c r="T12251" i="1" s="1"/>
  <c r="T12252" i="1" s="1"/>
  <c r="T12253" i="1" s="1"/>
  <c r="T12254" i="1" s="1"/>
  <c r="T12255" i="1" s="1"/>
  <c r="T12256" i="1" s="1"/>
  <c r="T12257" i="1" s="1"/>
  <c r="T12258" i="1" s="1"/>
  <c r="T12259" i="1" s="1"/>
  <c r="T12260" i="1" s="1"/>
  <c r="T12261" i="1" s="1"/>
  <c r="T12262" i="1" s="1"/>
  <c r="T12263" i="1" s="1"/>
  <c r="T12264" i="1" s="1"/>
  <c r="T12265" i="1" s="1"/>
  <c r="T12266" i="1" s="1"/>
  <c r="T12267" i="1" s="1"/>
  <c r="T12268" i="1" s="1"/>
  <c r="T12269" i="1" s="1"/>
  <c r="T12270" i="1" s="1"/>
  <c r="T12271" i="1" s="1"/>
  <c r="T12272" i="1" s="1"/>
  <c r="T12273" i="1" s="1"/>
  <c r="T12274" i="1" s="1"/>
  <c r="T12275" i="1" s="1"/>
  <c r="T12276" i="1" s="1"/>
  <c r="T12277" i="1" s="1"/>
  <c r="T12278" i="1" s="1"/>
  <c r="T12279" i="1" s="1"/>
  <c r="T12280" i="1" s="1"/>
  <c r="T12281" i="1" s="1"/>
  <c r="T12282" i="1" s="1"/>
  <c r="T12283" i="1" s="1"/>
  <c r="T12284" i="1" s="1"/>
  <c r="T12285" i="1" s="1"/>
  <c r="T12286" i="1" s="1"/>
  <c r="T12287" i="1" s="1"/>
  <c r="T12288" i="1" s="1"/>
  <c r="T12289" i="1" s="1"/>
  <c r="T12290" i="1" s="1"/>
  <c r="T12291" i="1" s="1"/>
  <c r="T12292" i="1" s="1"/>
  <c r="T12293" i="1" s="1"/>
  <c r="T12294" i="1" s="1"/>
  <c r="T12295" i="1" s="1"/>
  <c r="T12296" i="1" s="1"/>
  <c r="T12297" i="1" s="1"/>
  <c r="T12298" i="1" s="1"/>
  <c r="T12299" i="1" s="1"/>
  <c r="T12300" i="1" s="1"/>
  <c r="T12301" i="1" s="1"/>
  <c r="T12302" i="1" s="1"/>
  <c r="T12303" i="1" s="1"/>
  <c r="T12304" i="1" s="1"/>
  <c r="T12305" i="1" s="1"/>
  <c r="T12306" i="1" s="1"/>
  <c r="T12307" i="1" s="1"/>
  <c r="T12308" i="1" s="1"/>
  <c r="T12309" i="1" s="1"/>
  <c r="T12310" i="1" s="1"/>
  <c r="T12311" i="1" s="1"/>
  <c r="T12312" i="1" s="1"/>
  <c r="T12313" i="1" s="1"/>
  <c r="T12314" i="1" s="1"/>
  <c r="T12315" i="1" s="1"/>
  <c r="T12316" i="1" s="1"/>
  <c r="T12317" i="1" s="1"/>
  <c r="T12318" i="1" s="1"/>
  <c r="T12319" i="1" s="1"/>
  <c r="T12320" i="1" s="1"/>
  <c r="T12321" i="1" s="1"/>
  <c r="T12322" i="1" s="1"/>
  <c r="T12323" i="1" s="1"/>
  <c r="T12324" i="1" s="1"/>
  <c r="T12325" i="1" s="1"/>
  <c r="T12326" i="1" s="1"/>
  <c r="T12327" i="1" s="1"/>
  <c r="T12328" i="1" s="1"/>
  <c r="T12329" i="1" s="1"/>
  <c r="T12330" i="1" s="1"/>
  <c r="T12331" i="1" s="1"/>
  <c r="T12332" i="1" s="1"/>
  <c r="T12333" i="1" s="1"/>
  <c r="T12334" i="1" s="1"/>
  <c r="T12335" i="1" s="1"/>
  <c r="T12336" i="1" s="1"/>
  <c r="T12337" i="1" s="1"/>
  <c r="T12338" i="1" s="1"/>
  <c r="T12339" i="1" s="1"/>
  <c r="T12340" i="1" s="1"/>
  <c r="T12341" i="1" s="1"/>
  <c r="T12342" i="1" s="1"/>
  <c r="T12343" i="1" s="1"/>
  <c r="T12344" i="1" s="1"/>
  <c r="T12345" i="1" s="1"/>
  <c r="T12346" i="1" s="1"/>
  <c r="T12347" i="1" s="1"/>
  <c r="T12348" i="1" s="1"/>
  <c r="T12349" i="1" s="1"/>
  <c r="T12350" i="1" s="1"/>
  <c r="T12351" i="1" s="1"/>
  <c r="T12352" i="1" s="1"/>
  <c r="T12353" i="1" s="1"/>
  <c r="T12354" i="1" s="1"/>
  <c r="T12355" i="1" s="1"/>
  <c r="T12356" i="1" s="1"/>
  <c r="T12357" i="1" s="1"/>
  <c r="T12358" i="1" s="1"/>
  <c r="T12359" i="1" s="1"/>
  <c r="T12360" i="1" s="1"/>
  <c r="T12361" i="1" s="1"/>
  <c r="T12362" i="1" s="1"/>
  <c r="T12363" i="1" s="1"/>
  <c r="T12364" i="1" s="1"/>
  <c r="T12365" i="1" s="1"/>
  <c r="T12366" i="1" s="1"/>
  <c r="T12367" i="1" s="1"/>
  <c r="T12368" i="1" s="1"/>
  <c r="T12369" i="1" s="1"/>
  <c r="T12370" i="1" s="1"/>
  <c r="T12371" i="1" s="1"/>
  <c r="T12372" i="1" s="1"/>
  <c r="T12373" i="1" s="1"/>
  <c r="T12374" i="1" s="1"/>
  <c r="T12375" i="1" s="1"/>
  <c r="T12376" i="1" s="1"/>
  <c r="T12377" i="1" s="1"/>
  <c r="T12378" i="1" s="1"/>
  <c r="T12379" i="1" s="1"/>
  <c r="T12380" i="1" s="1"/>
  <c r="T12381" i="1" s="1"/>
  <c r="T12382" i="1" s="1"/>
  <c r="T12383" i="1" s="1"/>
  <c r="T12384" i="1" s="1"/>
  <c r="T12385" i="1" s="1"/>
  <c r="T12386" i="1" s="1"/>
  <c r="T12387" i="1" s="1"/>
  <c r="T12388" i="1" s="1"/>
  <c r="T12389" i="1" s="1"/>
  <c r="T12390" i="1" s="1"/>
  <c r="T12391" i="1" s="1"/>
  <c r="T12392" i="1" s="1"/>
  <c r="T12393" i="1" s="1"/>
  <c r="T12394" i="1" s="1"/>
  <c r="T12395" i="1" s="1"/>
  <c r="T12396" i="1" s="1"/>
  <c r="T12397" i="1" s="1"/>
  <c r="T12398" i="1" s="1"/>
  <c r="T12399" i="1" s="1"/>
  <c r="T12400" i="1" s="1"/>
  <c r="T12401" i="1" s="1"/>
  <c r="T12402" i="1" s="1"/>
  <c r="T12403" i="1" s="1"/>
  <c r="T12404" i="1" s="1"/>
  <c r="T12405" i="1" s="1"/>
  <c r="T12406" i="1" s="1"/>
  <c r="T12407" i="1" s="1"/>
  <c r="T12408" i="1" s="1"/>
  <c r="T12409" i="1" s="1"/>
  <c r="T12410" i="1" s="1"/>
  <c r="T12411" i="1" s="1"/>
  <c r="T12412" i="1" s="1"/>
  <c r="T12413" i="1" s="1"/>
  <c r="T12414" i="1" s="1"/>
  <c r="T12415" i="1" s="1"/>
  <c r="T12416" i="1" s="1"/>
  <c r="T12417" i="1" s="1"/>
  <c r="T12418" i="1" s="1"/>
  <c r="T12419" i="1" s="1"/>
  <c r="T12420" i="1" s="1"/>
  <c r="T12421" i="1" s="1"/>
  <c r="T12422" i="1" s="1"/>
  <c r="T12423" i="1" s="1"/>
  <c r="T12424" i="1" s="1"/>
  <c r="T12425" i="1" s="1"/>
  <c r="T12426" i="1" s="1"/>
  <c r="T12427" i="1" s="1"/>
  <c r="T12428" i="1" s="1"/>
  <c r="T12429" i="1" s="1"/>
  <c r="T12430" i="1" s="1"/>
  <c r="T12431" i="1" s="1"/>
  <c r="T12432" i="1" s="1"/>
  <c r="T12433" i="1" s="1"/>
  <c r="T12434" i="1" s="1"/>
  <c r="T12435" i="1" s="1"/>
  <c r="T12436" i="1" s="1"/>
  <c r="T12437" i="1" s="1"/>
  <c r="T12438" i="1" s="1"/>
  <c r="T12439" i="1" s="1"/>
  <c r="T12440" i="1" s="1"/>
  <c r="T12441" i="1" s="1"/>
  <c r="T12442" i="1" s="1"/>
  <c r="T12443" i="1" s="1"/>
  <c r="T12444" i="1" s="1"/>
  <c r="T12445" i="1" s="1"/>
  <c r="T12446" i="1" s="1"/>
  <c r="T12447" i="1" s="1"/>
  <c r="T12448" i="1" s="1"/>
  <c r="T12449" i="1" s="1"/>
  <c r="T12450" i="1" s="1"/>
  <c r="T12451" i="1" s="1"/>
  <c r="T12452" i="1" s="1"/>
  <c r="T12453" i="1" s="1"/>
  <c r="T12454" i="1" s="1"/>
  <c r="T12455" i="1" s="1"/>
  <c r="T12456" i="1" s="1"/>
  <c r="T12457" i="1" s="1"/>
  <c r="T12458" i="1" s="1"/>
  <c r="T12459" i="1" s="1"/>
  <c r="T12460" i="1" s="1"/>
  <c r="T12461" i="1" s="1"/>
  <c r="T12462" i="1" s="1"/>
  <c r="T12463" i="1" s="1"/>
  <c r="T12464" i="1" s="1"/>
  <c r="T12465" i="1" s="1"/>
  <c r="T12466" i="1" s="1"/>
  <c r="T12467" i="1" s="1"/>
  <c r="T12468" i="1" s="1"/>
  <c r="T12469" i="1" s="1"/>
  <c r="T12470" i="1" s="1"/>
  <c r="T12471" i="1" s="1"/>
  <c r="T12472" i="1" s="1"/>
  <c r="T12473" i="1" s="1"/>
  <c r="T12474" i="1" s="1"/>
  <c r="T12475" i="1" s="1"/>
  <c r="T12476" i="1" s="1"/>
  <c r="T12477" i="1" s="1"/>
  <c r="T12478" i="1" s="1"/>
  <c r="T12479" i="1" s="1"/>
  <c r="T12480" i="1" s="1"/>
  <c r="T12481" i="1" s="1"/>
  <c r="T12482" i="1" s="1"/>
  <c r="T12483" i="1" s="1"/>
  <c r="T12484" i="1" s="1"/>
  <c r="T12485" i="1" s="1"/>
  <c r="T12486" i="1" s="1"/>
  <c r="T12487" i="1" s="1"/>
  <c r="T12488" i="1" s="1"/>
  <c r="T12489" i="1" s="1"/>
  <c r="T12490" i="1" s="1"/>
  <c r="T12491" i="1" s="1"/>
  <c r="T12492" i="1" s="1"/>
  <c r="T12493" i="1" s="1"/>
  <c r="T12494" i="1" s="1"/>
  <c r="T12495" i="1" s="1"/>
  <c r="T12496" i="1" s="1"/>
  <c r="T12497" i="1" s="1"/>
  <c r="T12498" i="1" s="1"/>
  <c r="T12499" i="1" s="1"/>
  <c r="T12500" i="1" s="1"/>
  <c r="T12501" i="1" s="1"/>
  <c r="T12502" i="1" s="1"/>
  <c r="T12503" i="1" s="1"/>
  <c r="T12504" i="1" s="1"/>
  <c r="T12505" i="1" s="1"/>
  <c r="T12506" i="1" s="1"/>
  <c r="T12507" i="1" s="1"/>
  <c r="T12508" i="1" s="1"/>
  <c r="T12509" i="1" s="1"/>
  <c r="T12510" i="1" s="1"/>
  <c r="T12511" i="1" s="1"/>
  <c r="T12512" i="1" s="1"/>
  <c r="T12513" i="1" s="1"/>
  <c r="T12514" i="1" s="1"/>
  <c r="T12515" i="1" s="1"/>
  <c r="T12516" i="1" s="1"/>
  <c r="T12517" i="1" s="1"/>
  <c r="T12518" i="1" s="1"/>
  <c r="T12519" i="1" s="1"/>
  <c r="T12520" i="1" s="1"/>
  <c r="T12521" i="1" s="1"/>
  <c r="T12522" i="1" s="1"/>
  <c r="T12523" i="1" s="1"/>
  <c r="T12524" i="1" s="1"/>
  <c r="T12525" i="1" s="1"/>
  <c r="T12526" i="1" s="1"/>
  <c r="T12527" i="1" s="1"/>
  <c r="T12528" i="1" s="1"/>
  <c r="T12529" i="1" s="1"/>
  <c r="T12530" i="1" s="1"/>
  <c r="T12531" i="1" s="1"/>
  <c r="T12532" i="1" s="1"/>
  <c r="T12533" i="1" s="1"/>
  <c r="T12534" i="1" s="1"/>
  <c r="T12535" i="1" s="1"/>
  <c r="T12536" i="1" s="1"/>
  <c r="T12537" i="1" s="1"/>
  <c r="T12538" i="1" s="1"/>
  <c r="T12539" i="1" s="1"/>
  <c r="T12540" i="1" s="1"/>
  <c r="T12541" i="1" s="1"/>
  <c r="T12542" i="1" s="1"/>
  <c r="T12543" i="1" s="1"/>
  <c r="T12544" i="1" s="1"/>
  <c r="T12545" i="1" s="1"/>
  <c r="T12546" i="1" s="1"/>
  <c r="T12547" i="1" s="1"/>
  <c r="T12548" i="1" s="1"/>
  <c r="T12549" i="1" s="1"/>
  <c r="T12550" i="1" s="1"/>
  <c r="T12551" i="1" s="1"/>
  <c r="T12552" i="1" s="1"/>
  <c r="T12553" i="1" s="1"/>
  <c r="T12554" i="1" s="1"/>
  <c r="T12555" i="1" s="1"/>
  <c r="T12556" i="1" s="1"/>
  <c r="T12557" i="1" s="1"/>
  <c r="T12558" i="1" s="1"/>
  <c r="T12559" i="1" s="1"/>
  <c r="T12560" i="1" s="1"/>
  <c r="T12561" i="1" s="1"/>
  <c r="T12562" i="1" s="1"/>
  <c r="T12563" i="1" s="1"/>
  <c r="T12564" i="1" s="1"/>
  <c r="T12565" i="1" s="1"/>
  <c r="T12566" i="1" s="1"/>
  <c r="T12567" i="1" s="1"/>
  <c r="T12568" i="1" s="1"/>
  <c r="T12569" i="1" s="1"/>
  <c r="T12570" i="1" s="1"/>
  <c r="T12571" i="1" s="1"/>
  <c r="T12572" i="1" s="1"/>
  <c r="T12573" i="1" s="1"/>
  <c r="T12574" i="1" s="1"/>
  <c r="T12575" i="1" s="1"/>
  <c r="T12576" i="1" s="1"/>
  <c r="T12577" i="1" s="1"/>
  <c r="T12578" i="1" s="1"/>
  <c r="T12579" i="1" s="1"/>
  <c r="T12580" i="1" s="1"/>
  <c r="T12581" i="1" s="1"/>
  <c r="T12582" i="1" s="1"/>
  <c r="T12583" i="1" s="1"/>
  <c r="T12584" i="1" s="1"/>
  <c r="T12585" i="1" s="1"/>
  <c r="T12586" i="1" s="1"/>
  <c r="T12587" i="1" s="1"/>
  <c r="T12588" i="1" s="1"/>
  <c r="T12589" i="1" s="1"/>
  <c r="T12590" i="1" s="1"/>
  <c r="T12591" i="1" s="1"/>
  <c r="T12592" i="1" s="1"/>
  <c r="T12593" i="1" s="1"/>
  <c r="T12594" i="1" s="1"/>
  <c r="T12595" i="1" s="1"/>
  <c r="T12596" i="1" s="1"/>
  <c r="T12597" i="1" s="1"/>
  <c r="T12598" i="1" s="1"/>
  <c r="T12599" i="1" s="1"/>
  <c r="T12600" i="1" s="1"/>
  <c r="T12601" i="1" s="1"/>
  <c r="T12602" i="1" s="1"/>
  <c r="T12603" i="1" s="1"/>
  <c r="T12604" i="1" s="1"/>
  <c r="T12605" i="1" s="1"/>
  <c r="T12606" i="1" s="1"/>
  <c r="T12607" i="1" s="1"/>
  <c r="T12608" i="1" s="1"/>
  <c r="T12609" i="1" s="1"/>
  <c r="T12610" i="1" s="1"/>
  <c r="T12611" i="1" s="1"/>
  <c r="T12612" i="1" s="1"/>
  <c r="T12613" i="1" s="1"/>
  <c r="T12614" i="1" s="1"/>
  <c r="T12615" i="1" s="1"/>
  <c r="T12616" i="1" s="1"/>
  <c r="T12617" i="1" s="1"/>
  <c r="T12618" i="1" s="1"/>
  <c r="T12619" i="1" s="1"/>
  <c r="T12620" i="1" s="1"/>
  <c r="T12621" i="1" s="1"/>
  <c r="T12622" i="1" s="1"/>
  <c r="T12623" i="1" s="1"/>
  <c r="T12624" i="1" s="1"/>
  <c r="T12625" i="1" s="1"/>
  <c r="T12626" i="1" s="1"/>
  <c r="T12627" i="1" s="1"/>
  <c r="T12628" i="1" s="1"/>
  <c r="T12629" i="1" s="1"/>
  <c r="T12630" i="1" s="1"/>
  <c r="T12631" i="1" s="1"/>
  <c r="T12632" i="1" s="1"/>
  <c r="T12633" i="1" s="1"/>
  <c r="T12634" i="1" s="1"/>
  <c r="T12635" i="1" s="1"/>
  <c r="T12636" i="1" s="1"/>
  <c r="T12637" i="1" s="1"/>
  <c r="T12638" i="1" s="1"/>
  <c r="T12639" i="1" s="1"/>
  <c r="T12640" i="1" s="1"/>
  <c r="T12641" i="1" s="1"/>
  <c r="T12642" i="1" s="1"/>
  <c r="T12643" i="1" s="1"/>
  <c r="T12644" i="1" s="1"/>
  <c r="T12645" i="1" s="1"/>
  <c r="T12646" i="1" s="1"/>
  <c r="T12647" i="1" s="1"/>
  <c r="T12648" i="1" s="1"/>
  <c r="T12649" i="1" s="1"/>
  <c r="T12650" i="1" s="1"/>
  <c r="T12651" i="1" s="1"/>
  <c r="T12652" i="1" s="1"/>
  <c r="T12653" i="1" s="1"/>
  <c r="T12654" i="1" s="1"/>
  <c r="T12655" i="1" s="1"/>
  <c r="T12656" i="1" s="1"/>
  <c r="T12657" i="1" s="1"/>
  <c r="T12658" i="1" s="1"/>
  <c r="T12659" i="1" s="1"/>
  <c r="T12660" i="1" s="1"/>
  <c r="T12661" i="1" s="1"/>
  <c r="T12662" i="1" s="1"/>
  <c r="T12663" i="1" s="1"/>
  <c r="T12664" i="1" s="1"/>
  <c r="T12665" i="1" s="1"/>
  <c r="T12666" i="1" s="1"/>
  <c r="T12667" i="1" s="1"/>
  <c r="T12668" i="1" s="1"/>
  <c r="T12669" i="1" s="1"/>
  <c r="T12670" i="1" s="1"/>
  <c r="T12671" i="1" s="1"/>
  <c r="T12672" i="1" s="1"/>
  <c r="T12673" i="1" s="1"/>
  <c r="T12674" i="1" s="1"/>
  <c r="T12675" i="1" s="1"/>
  <c r="T12676" i="1" s="1"/>
  <c r="T12677" i="1" s="1"/>
  <c r="T12678" i="1" s="1"/>
  <c r="T12679" i="1" s="1"/>
  <c r="T12680" i="1" s="1"/>
  <c r="T12681" i="1" s="1"/>
  <c r="T12682" i="1" s="1"/>
  <c r="T12683" i="1" s="1"/>
  <c r="T12684" i="1" s="1"/>
  <c r="T12685" i="1" s="1"/>
  <c r="T12686" i="1" s="1"/>
  <c r="T12687" i="1" s="1"/>
  <c r="T12688" i="1" s="1"/>
  <c r="T12689" i="1" s="1"/>
  <c r="T12690" i="1" s="1"/>
  <c r="T12691" i="1" s="1"/>
  <c r="T12692" i="1" s="1"/>
  <c r="T12693" i="1" s="1"/>
  <c r="T12694" i="1" s="1"/>
  <c r="T12695" i="1" s="1"/>
  <c r="T12696" i="1" s="1"/>
  <c r="T12697" i="1" s="1"/>
  <c r="T12698" i="1" s="1"/>
  <c r="T12699" i="1" s="1"/>
  <c r="T12700" i="1" s="1"/>
  <c r="T12701" i="1" s="1"/>
  <c r="T12702" i="1" s="1"/>
  <c r="T12703" i="1" s="1"/>
  <c r="T12704" i="1" s="1"/>
  <c r="T12705" i="1" s="1"/>
  <c r="T12706" i="1" s="1"/>
  <c r="T12707" i="1" s="1"/>
  <c r="T12708" i="1" s="1"/>
  <c r="T12709" i="1" s="1"/>
  <c r="T12710" i="1" s="1"/>
  <c r="T12711" i="1" s="1"/>
  <c r="T12712" i="1" s="1"/>
  <c r="T12713" i="1" s="1"/>
  <c r="T12714" i="1" s="1"/>
  <c r="T12715" i="1" s="1"/>
  <c r="T12716" i="1" s="1"/>
  <c r="T12717" i="1" s="1"/>
  <c r="T12718" i="1" s="1"/>
  <c r="T12719" i="1" s="1"/>
  <c r="T12720" i="1" s="1"/>
  <c r="T12721" i="1" s="1"/>
  <c r="T12722" i="1" s="1"/>
  <c r="T12723" i="1" s="1"/>
  <c r="T12724" i="1" s="1"/>
  <c r="T12725" i="1" s="1"/>
  <c r="T12726" i="1" s="1"/>
  <c r="T12727" i="1" s="1"/>
  <c r="T12728" i="1" s="1"/>
  <c r="T12729" i="1" s="1"/>
  <c r="T12730" i="1" s="1"/>
  <c r="T12731" i="1" s="1"/>
  <c r="T12732" i="1" s="1"/>
  <c r="T12733" i="1" s="1"/>
  <c r="T12734" i="1" s="1"/>
  <c r="T12735" i="1" s="1"/>
  <c r="T12736" i="1" s="1"/>
  <c r="T12737" i="1" s="1"/>
  <c r="T12738" i="1" s="1"/>
  <c r="T12739" i="1" s="1"/>
  <c r="T12740" i="1" s="1"/>
  <c r="T12741" i="1" s="1"/>
  <c r="T12742" i="1" s="1"/>
  <c r="T12743" i="1" s="1"/>
  <c r="T12744" i="1" s="1"/>
  <c r="T12745" i="1" s="1"/>
  <c r="T12746" i="1" s="1"/>
  <c r="T12747" i="1" s="1"/>
  <c r="T12748" i="1" s="1"/>
  <c r="T12749" i="1" s="1"/>
  <c r="T12750" i="1" s="1"/>
  <c r="T12751" i="1" s="1"/>
  <c r="T12752" i="1" s="1"/>
  <c r="T12753" i="1" s="1"/>
  <c r="T12754" i="1" s="1"/>
  <c r="T12755" i="1" s="1"/>
  <c r="T12756" i="1" s="1"/>
  <c r="T12757" i="1" s="1"/>
  <c r="T12758" i="1" s="1"/>
  <c r="T12759" i="1" s="1"/>
  <c r="T12760" i="1" s="1"/>
  <c r="T12761" i="1" s="1"/>
  <c r="T12762" i="1" s="1"/>
  <c r="T12763" i="1" s="1"/>
  <c r="T12764" i="1" s="1"/>
  <c r="T12765" i="1" s="1"/>
  <c r="T12766" i="1" s="1"/>
  <c r="T12767" i="1" s="1"/>
  <c r="T12768" i="1" s="1"/>
  <c r="T12769" i="1" s="1"/>
  <c r="T12770" i="1" s="1"/>
  <c r="T12771" i="1" s="1"/>
  <c r="T12772" i="1" s="1"/>
  <c r="T12773" i="1" s="1"/>
  <c r="T12774" i="1" s="1"/>
  <c r="T12775" i="1" s="1"/>
  <c r="T12776" i="1" s="1"/>
  <c r="T12777" i="1" s="1"/>
  <c r="T12778" i="1" s="1"/>
  <c r="T12779" i="1" s="1"/>
  <c r="T12780" i="1" s="1"/>
  <c r="T12781" i="1" s="1"/>
  <c r="T12782" i="1" s="1"/>
  <c r="T12783" i="1" s="1"/>
  <c r="T12784" i="1" s="1"/>
  <c r="T12785" i="1" s="1"/>
  <c r="T12786" i="1" s="1"/>
  <c r="T12787" i="1" s="1"/>
  <c r="T12788" i="1" s="1"/>
  <c r="T12789" i="1" s="1"/>
  <c r="T12790" i="1" s="1"/>
  <c r="T12791" i="1" s="1"/>
  <c r="T12792" i="1" s="1"/>
  <c r="T12793" i="1" s="1"/>
  <c r="T12794" i="1" s="1"/>
  <c r="T12795" i="1" s="1"/>
  <c r="T12796" i="1" s="1"/>
  <c r="T12797" i="1" s="1"/>
  <c r="T12798" i="1" s="1"/>
  <c r="T12799" i="1" s="1"/>
  <c r="T12800" i="1" s="1"/>
  <c r="T12801" i="1" s="1"/>
  <c r="T12802" i="1" s="1"/>
  <c r="T12803" i="1" s="1"/>
  <c r="T12804" i="1" s="1"/>
  <c r="T12805" i="1" s="1"/>
  <c r="T12806" i="1" s="1"/>
  <c r="T12807" i="1" s="1"/>
  <c r="T12808" i="1" s="1"/>
  <c r="T12809" i="1" s="1"/>
  <c r="T12810" i="1" s="1"/>
  <c r="T12811" i="1" s="1"/>
  <c r="T12812" i="1" s="1"/>
  <c r="T12813" i="1" s="1"/>
  <c r="T12814" i="1" s="1"/>
  <c r="T12815" i="1" s="1"/>
  <c r="T12816" i="1" s="1"/>
  <c r="T12817" i="1" s="1"/>
  <c r="T12818" i="1" s="1"/>
  <c r="T12819" i="1" s="1"/>
  <c r="T12820" i="1" s="1"/>
  <c r="T12821" i="1" s="1"/>
  <c r="T12822" i="1" s="1"/>
  <c r="T12823" i="1" s="1"/>
  <c r="T12824" i="1" s="1"/>
  <c r="T12825" i="1" s="1"/>
  <c r="T12826" i="1" s="1"/>
  <c r="T12827" i="1" s="1"/>
  <c r="T12828" i="1" s="1"/>
  <c r="T12829" i="1" s="1"/>
  <c r="T12830" i="1" s="1"/>
  <c r="T12831" i="1" s="1"/>
  <c r="T12832" i="1" s="1"/>
  <c r="T12833" i="1" s="1"/>
  <c r="T12834" i="1" s="1"/>
  <c r="T12835" i="1" s="1"/>
  <c r="T12836" i="1" s="1"/>
  <c r="T12837" i="1" s="1"/>
  <c r="T12838" i="1" s="1"/>
  <c r="T12839" i="1" s="1"/>
  <c r="T12840" i="1" s="1"/>
  <c r="T12841" i="1" s="1"/>
  <c r="T12842" i="1" s="1"/>
  <c r="T12843" i="1" s="1"/>
  <c r="T12844" i="1" s="1"/>
  <c r="T12845" i="1" s="1"/>
  <c r="T12846" i="1" s="1"/>
  <c r="T12847" i="1" s="1"/>
  <c r="T12848" i="1" s="1"/>
  <c r="T12849" i="1" s="1"/>
  <c r="T12850" i="1" s="1"/>
  <c r="T12851" i="1" s="1"/>
  <c r="T12852" i="1" s="1"/>
  <c r="T12853" i="1" s="1"/>
  <c r="T12854" i="1" s="1"/>
  <c r="T12855" i="1" s="1"/>
  <c r="T12856" i="1" s="1"/>
  <c r="T12857" i="1" s="1"/>
  <c r="T12858" i="1" s="1"/>
  <c r="T12859" i="1" s="1"/>
  <c r="T12860" i="1" s="1"/>
  <c r="T12861" i="1" s="1"/>
  <c r="T12862" i="1" s="1"/>
  <c r="T12863" i="1" s="1"/>
  <c r="T12864" i="1" s="1"/>
  <c r="T12865" i="1" s="1"/>
  <c r="T12866" i="1" s="1"/>
  <c r="T12867" i="1" s="1"/>
  <c r="T12868" i="1" s="1"/>
  <c r="T12869" i="1" s="1"/>
  <c r="T12870" i="1" s="1"/>
  <c r="T12871" i="1" s="1"/>
  <c r="T12872" i="1" s="1"/>
  <c r="T12873" i="1" s="1"/>
  <c r="T12874" i="1" s="1"/>
  <c r="T12875" i="1" s="1"/>
  <c r="T12876" i="1" s="1"/>
  <c r="T12877" i="1" s="1"/>
  <c r="T12878" i="1" s="1"/>
  <c r="T12879" i="1" s="1"/>
  <c r="T12880" i="1" s="1"/>
  <c r="T12881" i="1" s="1"/>
  <c r="T12882" i="1" s="1"/>
  <c r="T12883" i="1" s="1"/>
  <c r="T12884" i="1" s="1"/>
  <c r="T12885" i="1" s="1"/>
  <c r="T12886" i="1" s="1"/>
  <c r="T12887" i="1" s="1"/>
  <c r="T12888" i="1" s="1"/>
  <c r="T12889" i="1" s="1"/>
  <c r="T12890" i="1" s="1"/>
  <c r="T12891" i="1" s="1"/>
  <c r="T12892" i="1" s="1"/>
  <c r="T12893" i="1" s="1"/>
  <c r="T12894" i="1" s="1"/>
  <c r="T12895" i="1" s="1"/>
  <c r="T12896" i="1" s="1"/>
  <c r="T12897" i="1" s="1"/>
  <c r="T12898" i="1" s="1"/>
  <c r="T12899" i="1" s="1"/>
  <c r="T12900" i="1" s="1"/>
  <c r="T12901" i="1" s="1"/>
  <c r="T12902" i="1" s="1"/>
  <c r="T12903" i="1" s="1"/>
  <c r="T12904" i="1" s="1"/>
  <c r="T12905" i="1" s="1"/>
  <c r="T12906" i="1" s="1"/>
  <c r="T12907" i="1" s="1"/>
  <c r="T12908" i="1" s="1"/>
  <c r="T12909" i="1" s="1"/>
  <c r="T12910" i="1" s="1"/>
  <c r="T12911" i="1" s="1"/>
  <c r="T12912" i="1" s="1"/>
  <c r="T12913" i="1" s="1"/>
  <c r="T12914" i="1" s="1"/>
  <c r="T12915" i="1" s="1"/>
  <c r="T12916" i="1" s="1"/>
  <c r="T12917" i="1" s="1"/>
  <c r="T12918" i="1" s="1"/>
  <c r="T12919" i="1" s="1"/>
  <c r="T12920" i="1" s="1"/>
  <c r="T12921" i="1" s="1"/>
  <c r="T12922" i="1" s="1"/>
  <c r="T12923" i="1" s="1"/>
  <c r="T12924" i="1" s="1"/>
  <c r="T12925" i="1" s="1"/>
  <c r="T12926" i="1" s="1"/>
  <c r="T12927" i="1" s="1"/>
  <c r="T12928" i="1" s="1"/>
  <c r="T12929" i="1" s="1"/>
  <c r="T12930" i="1" s="1"/>
  <c r="T12931" i="1" s="1"/>
  <c r="T12932" i="1" s="1"/>
  <c r="T12933" i="1" s="1"/>
  <c r="T12934" i="1" s="1"/>
  <c r="T12935" i="1" s="1"/>
  <c r="T12936" i="1" s="1"/>
  <c r="T12937" i="1" s="1"/>
  <c r="T12938" i="1" s="1"/>
  <c r="T12939" i="1" s="1"/>
  <c r="T12940" i="1" s="1"/>
  <c r="T12941" i="1" s="1"/>
  <c r="T12942" i="1" s="1"/>
  <c r="T12943" i="1" s="1"/>
  <c r="T12944" i="1" s="1"/>
  <c r="T12945" i="1" s="1"/>
  <c r="T12946" i="1" s="1"/>
  <c r="T12947" i="1" s="1"/>
  <c r="T12948" i="1" s="1"/>
  <c r="T12949" i="1" s="1"/>
  <c r="T12950" i="1" s="1"/>
  <c r="T12951" i="1" s="1"/>
  <c r="T12952" i="1" s="1"/>
  <c r="T12953" i="1" s="1"/>
  <c r="T12954" i="1" s="1"/>
  <c r="T12955" i="1" s="1"/>
  <c r="T12956" i="1" s="1"/>
  <c r="T12957" i="1" s="1"/>
  <c r="T12958" i="1" s="1"/>
  <c r="T12959" i="1" s="1"/>
  <c r="T12960" i="1" s="1"/>
  <c r="T12961" i="1" s="1"/>
  <c r="T12962" i="1" s="1"/>
  <c r="T12963" i="1" s="1"/>
  <c r="T12964" i="1" s="1"/>
  <c r="T12965" i="1" s="1"/>
  <c r="T12966" i="1" s="1"/>
  <c r="T12967" i="1" s="1"/>
  <c r="T12968" i="1" s="1"/>
  <c r="T12969" i="1" s="1"/>
  <c r="T12970" i="1" s="1"/>
  <c r="T12971" i="1" s="1"/>
  <c r="T12972" i="1" s="1"/>
  <c r="T12973" i="1" s="1"/>
  <c r="T12974" i="1" s="1"/>
  <c r="T12975" i="1" s="1"/>
  <c r="T12976" i="1" s="1"/>
  <c r="T12977" i="1" s="1"/>
  <c r="T12978" i="1" s="1"/>
  <c r="T12979" i="1" s="1"/>
  <c r="T12980" i="1" s="1"/>
  <c r="T12981" i="1" s="1"/>
  <c r="T12982" i="1" s="1"/>
  <c r="T12983" i="1" s="1"/>
  <c r="T12984" i="1" s="1"/>
  <c r="T12985" i="1" s="1"/>
  <c r="T12986" i="1" s="1"/>
  <c r="T12987" i="1" s="1"/>
  <c r="T12988" i="1" s="1"/>
  <c r="T12989" i="1" s="1"/>
  <c r="T12990" i="1" s="1"/>
  <c r="T12991" i="1" s="1"/>
  <c r="T12992" i="1" s="1"/>
  <c r="T12993" i="1" s="1"/>
  <c r="T12994" i="1" s="1"/>
  <c r="T12995" i="1" s="1"/>
  <c r="T12996" i="1" s="1"/>
  <c r="T12997" i="1" s="1"/>
  <c r="T12998" i="1" s="1"/>
  <c r="T12999" i="1" s="1"/>
  <c r="T13000" i="1" s="1"/>
  <c r="T13001" i="1" s="1"/>
  <c r="T13002" i="1" s="1"/>
  <c r="T13003" i="1" s="1"/>
  <c r="T13004" i="1" s="1"/>
  <c r="T13005" i="1" s="1"/>
  <c r="T13006" i="1" s="1"/>
  <c r="T13007" i="1" s="1"/>
  <c r="T13008" i="1" s="1"/>
  <c r="T13009" i="1" s="1"/>
  <c r="T13010" i="1" s="1"/>
  <c r="T13011" i="1" s="1"/>
  <c r="T13012" i="1" s="1"/>
  <c r="T13013" i="1" s="1"/>
  <c r="T13014" i="1" s="1"/>
  <c r="T13015" i="1" s="1"/>
  <c r="T13016" i="1" s="1"/>
  <c r="T13017" i="1" s="1"/>
  <c r="T13018" i="1" s="1"/>
  <c r="T13019" i="1" s="1"/>
  <c r="T13020" i="1" s="1"/>
  <c r="T13021" i="1" s="1"/>
  <c r="T13022" i="1" s="1"/>
  <c r="T13023" i="1" s="1"/>
  <c r="T13024" i="1" s="1"/>
  <c r="T13025" i="1" s="1"/>
  <c r="T13026" i="1" s="1"/>
  <c r="T13027" i="1" s="1"/>
  <c r="T13028" i="1" s="1"/>
  <c r="T13029" i="1" s="1"/>
  <c r="T13030" i="1" s="1"/>
  <c r="T13031" i="1" s="1"/>
  <c r="T13032" i="1" s="1"/>
  <c r="T13033" i="1" s="1"/>
  <c r="H15" i="1"/>
  <c r="F15" i="1"/>
  <c r="D15" i="1" l="1"/>
  <c r="B15" i="1"/>
  <c r="M15" i="1" l="1"/>
  <c r="C16" i="1"/>
  <c r="J16" i="1" l="1"/>
  <c r="A16" i="1"/>
  <c r="B16" i="1" s="1"/>
  <c r="M16" i="1" l="1"/>
  <c r="E16" i="1"/>
  <c r="F16" i="1" s="1"/>
  <c r="G16" i="1"/>
  <c r="H16" i="1" s="1"/>
  <c r="D16" i="1" l="1"/>
  <c r="C17" i="1" l="1"/>
  <c r="J17" i="1" l="1"/>
  <c r="A17" i="1"/>
  <c r="B17" i="1" s="1"/>
  <c r="M17" i="1" l="1"/>
  <c r="E17" i="1"/>
  <c r="G17" i="1"/>
  <c r="H17" i="1" s="1"/>
  <c r="F17" i="1" l="1"/>
  <c r="D17" i="1" s="1"/>
  <c r="C18" i="1" l="1"/>
  <c r="J18" i="1" l="1"/>
  <c r="A18" i="1"/>
  <c r="B18" i="1" s="1"/>
  <c r="M18" i="1" l="1"/>
  <c r="E18" i="1"/>
  <c r="F18" i="1" s="1"/>
  <c r="G18" i="1"/>
  <c r="H18" i="1" s="1"/>
  <c r="D18" i="1" l="1"/>
  <c r="C19" i="1" s="1"/>
  <c r="J19" i="1" l="1"/>
  <c r="A19" i="1"/>
  <c r="B19" i="1" s="1"/>
  <c r="G19" i="1" l="1"/>
  <c r="H19" i="1" s="1"/>
  <c r="E19" i="1"/>
  <c r="F19" i="1" s="1"/>
  <c r="M19" i="1"/>
  <c r="D19" i="1" l="1"/>
  <c r="C20" i="1" l="1"/>
  <c r="J20" i="1" l="1"/>
  <c r="A20" i="1"/>
  <c r="B20" i="1" s="1"/>
  <c r="M20" i="1" l="1"/>
  <c r="E20" i="1"/>
  <c r="F20" i="1" s="1"/>
  <c r="G20" i="1"/>
  <c r="H20" i="1" s="1"/>
  <c r="D20" i="1" l="1"/>
  <c r="C21" i="1" s="1"/>
  <c r="J21" i="1" s="1"/>
  <c r="A21" i="1" l="1"/>
  <c r="B21" i="1" s="1"/>
  <c r="M21" i="1" s="1"/>
  <c r="E21" i="1"/>
  <c r="F21" i="1" s="1"/>
  <c r="G21" i="1"/>
  <c r="H21" i="1" s="1"/>
  <c r="D21" i="1" l="1"/>
  <c r="C22" i="1" s="1"/>
  <c r="A22" i="1" s="1"/>
  <c r="B22" i="1" s="1"/>
  <c r="J22" i="1" l="1"/>
  <c r="E22" i="1" s="1"/>
  <c r="F22" i="1" s="1"/>
  <c r="M22" i="1"/>
  <c r="G22" i="1" l="1"/>
  <c r="H22" i="1" s="1"/>
  <c r="D22" i="1" s="1"/>
  <c r="C23" i="1" s="1"/>
  <c r="J23" i="1" s="1"/>
  <c r="A23" i="1" l="1"/>
  <c r="B23" i="1" s="1"/>
  <c r="M23" i="1" s="1"/>
  <c r="G23" i="1"/>
  <c r="H23" i="1" s="1"/>
  <c r="E23" i="1"/>
  <c r="F23" i="1" s="1"/>
  <c r="D23" i="1" l="1"/>
  <c r="C24" i="1" s="1"/>
  <c r="J24" i="1" l="1"/>
  <c r="A24" i="1"/>
  <c r="B24" i="1" s="1"/>
  <c r="M24" i="1" l="1"/>
  <c r="E24" i="1"/>
  <c r="F24" i="1" s="1"/>
  <c r="G24" i="1"/>
  <c r="H24" i="1" s="1"/>
  <c r="D24" i="1" l="1"/>
  <c r="C25" i="1" s="1"/>
  <c r="A25" i="1" s="1"/>
  <c r="B25" i="1" s="1"/>
  <c r="J25" i="1" l="1"/>
  <c r="E25" i="1" s="1"/>
  <c r="F25" i="1" s="1"/>
  <c r="M25" i="1"/>
  <c r="G25" i="1" l="1"/>
  <c r="H25" i="1" s="1"/>
  <c r="D25" i="1" s="1"/>
  <c r="C26" i="1" s="1"/>
  <c r="A26" i="1" s="1"/>
  <c r="B26" i="1" s="1"/>
  <c r="J26" i="1" l="1"/>
  <c r="G26" i="1" s="1"/>
  <c r="H26" i="1" s="1"/>
  <c r="M26" i="1"/>
  <c r="E26" i="1" l="1"/>
  <c r="F26" i="1" s="1"/>
  <c r="D26" i="1" s="1"/>
  <c r="C27" i="1" s="1"/>
  <c r="J27" i="1" s="1"/>
  <c r="A27" i="1" l="1"/>
  <c r="B27" i="1" s="1"/>
  <c r="M27" i="1" s="1"/>
  <c r="G27" i="1"/>
  <c r="H27" i="1" s="1"/>
  <c r="E27" i="1"/>
  <c r="F27" i="1" s="1"/>
  <c r="D27" i="1" l="1"/>
  <c r="C28" i="1" s="1"/>
  <c r="J28" i="1" s="1"/>
  <c r="A28" i="1" l="1"/>
  <c r="B28" i="1" s="1"/>
  <c r="M28" i="1" s="1"/>
  <c r="E28" i="1"/>
  <c r="F28" i="1" s="1"/>
  <c r="G28" i="1"/>
  <c r="H28" i="1" s="1"/>
  <c r="D28" i="1" l="1"/>
  <c r="C29" i="1" s="1"/>
  <c r="J29" i="1" s="1"/>
  <c r="A29" i="1" l="1"/>
  <c r="B29" i="1" s="1"/>
  <c r="M29" i="1" s="1"/>
  <c r="E29" i="1"/>
  <c r="F29" i="1" s="1"/>
  <c r="G29" i="1"/>
  <c r="H29" i="1" s="1"/>
  <c r="D29" i="1" l="1"/>
  <c r="C30" i="1" s="1"/>
  <c r="J30" i="1" s="1"/>
  <c r="A30" i="1" l="1"/>
  <c r="B30" i="1" s="1"/>
  <c r="M30" i="1" s="1"/>
  <c r="E30" i="1"/>
  <c r="F30" i="1" s="1"/>
  <c r="G30" i="1"/>
  <c r="H30" i="1" s="1"/>
  <c r="D30" i="1" l="1"/>
  <c r="C31" i="1" s="1"/>
  <c r="J31" i="1" s="1"/>
  <c r="A31" i="1" l="1"/>
  <c r="B31" i="1" s="1"/>
  <c r="M31" i="1" s="1"/>
  <c r="G31" i="1"/>
  <c r="H31" i="1" s="1"/>
  <c r="E31" i="1"/>
  <c r="F31" i="1" s="1"/>
  <c r="D31" i="1" l="1"/>
  <c r="C32" i="1" s="1"/>
  <c r="J32" i="1" l="1"/>
  <c r="A32" i="1"/>
  <c r="B32" i="1" s="1"/>
  <c r="M32" i="1" l="1"/>
  <c r="E32" i="1"/>
  <c r="F32" i="1" s="1"/>
  <c r="G32" i="1"/>
  <c r="H32" i="1" s="1"/>
  <c r="D32" i="1" l="1"/>
  <c r="C33" i="1" s="1"/>
  <c r="J33" i="1" s="1"/>
  <c r="A33" i="1" l="1"/>
  <c r="B33" i="1" s="1"/>
  <c r="M33" i="1" s="1"/>
  <c r="E33" i="1"/>
  <c r="F33" i="1" s="1"/>
  <c r="G33" i="1"/>
  <c r="H33" i="1" s="1"/>
  <c r="D33" i="1" l="1"/>
  <c r="C34" i="1" s="1"/>
  <c r="J34" i="1" s="1"/>
  <c r="A34" i="1" l="1"/>
  <c r="B34" i="1" s="1"/>
  <c r="M34" i="1" s="1"/>
  <c r="E34" i="1"/>
  <c r="F34" i="1" s="1"/>
  <c r="G34" i="1"/>
  <c r="H34" i="1" s="1"/>
  <c r="D34" i="1" l="1"/>
  <c r="C35" i="1" s="1"/>
  <c r="J35" i="1" s="1"/>
  <c r="A35" i="1" l="1"/>
  <c r="B35" i="1" s="1"/>
  <c r="M35" i="1" s="1"/>
  <c r="G35" i="1"/>
  <c r="H35" i="1" s="1"/>
  <c r="E35" i="1"/>
  <c r="F35" i="1" s="1"/>
  <c r="D35" i="1" l="1"/>
  <c r="C36" i="1" s="1"/>
  <c r="J36" i="1" s="1"/>
  <c r="A36" i="1" l="1"/>
  <c r="B36" i="1" s="1"/>
  <c r="M36" i="1" s="1"/>
  <c r="E36" i="1"/>
  <c r="F36" i="1" s="1"/>
  <c r="G36" i="1"/>
  <c r="H36" i="1" s="1"/>
  <c r="D36" i="1" l="1"/>
  <c r="C37" i="1" s="1"/>
  <c r="A37" i="1" s="1"/>
  <c r="B37" i="1" s="1"/>
  <c r="J37" i="1" l="1"/>
  <c r="G37" i="1" s="1"/>
  <c r="H37" i="1" s="1"/>
  <c r="M37" i="1"/>
  <c r="E37" i="1" l="1"/>
  <c r="F37" i="1" s="1"/>
  <c r="D37" i="1" s="1"/>
  <c r="C38" i="1" s="1"/>
  <c r="J38" i="1" s="1"/>
  <c r="A38" i="1" l="1"/>
  <c r="B38" i="1" s="1"/>
  <c r="M38" i="1" s="1"/>
  <c r="E38" i="1"/>
  <c r="F38" i="1" s="1"/>
  <c r="G38" i="1"/>
  <c r="H38" i="1" s="1"/>
  <c r="D38" i="1" l="1"/>
  <c r="C39" i="1" s="1"/>
  <c r="J39" i="1" s="1"/>
  <c r="A39" i="1" l="1"/>
  <c r="B39" i="1" s="1"/>
  <c r="M39" i="1" s="1"/>
  <c r="G39" i="1"/>
  <c r="H39" i="1" s="1"/>
  <c r="E39" i="1"/>
  <c r="F39" i="1" s="1"/>
  <c r="D39" i="1" l="1"/>
  <c r="C40" i="1" s="1"/>
  <c r="J40" i="1" s="1"/>
  <c r="A40" i="1" l="1"/>
  <c r="B40" i="1" s="1"/>
  <c r="M40" i="1" s="1"/>
  <c r="E40" i="1"/>
  <c r="F40" i="1" s="1"/>
  <c r="G40" i="1"/>
  <c r="H40" i="1" s="1"/>
  <c r="D40" i="1" l="1"/>
  <c r="C41" i="1" s="1"/>
  <c r="A41" i="1" s="1"/>
  <c r="B41" i="1" s="1"/>
  <c r="J41" i="1" l="1"/>
  <c r="G41" i="1" s="1"/>
  <c r="H41" i="1" s="1"/>
  <c r="M41" i="1"/>
  <c r="E41" i="1" l="1"/>
  <c r="F41" i="1" s="1"/>
  <c r="D41" i="1" s="1"/>
  <c r="C42" i="1" s="1"/>
  <c r="J42" i="1" s="1"/>
  <c r="A42" i="1" l="1"/>
  <c r="B42" i="1" s="1"/>
  <c r="M42" i="1" s="1"/>
  <c r="E42" i="1"/>
  <c r="F42" i="1" s="1"/>
  <c r="G42" i="1"/>
  <c r="H42" i="1" s="1"/>
  <c r="D42" i="1" l="1"/>
  <c r="C43" i="1" s="1"/>
  <c r="J43" i="1" s="1"/>
  <c r="A43" i="1" l="1"/>
  <c r="B43" i="1" s="1"/>
  <c r="M43" i="1" s="1"/>
  <c r="G43" i="1"/>
  <c r="H43" i="1" s="1"/>
  <c r="E43" i="1"/>
  <c r="F43" i="1" s="1"/>
  <c r="D43" i="1" l="1"/>
  <c r="C44" i="1" s="1"/>
  <c r="J44" i="1" l="1"/>
  <c r="A44" i="1"/>
  <c r="B44" i="1" s="1"/>
  <c r="M44" i="1" l="1"/>
  <c r="E44" i="1"/>
  <c r="F44" i="1" s="1"/>
  <c r="G44" i="1"/>
  <c r="H44" i="1" s="1"/>
  <c r="D44" i="1" l="1"/>
  <c r="C45" i="1" s="1"/>
  <c r="J45" i="1" s="1"/>
  <c r="A45" i="1" l="1"/>
  <c r="B45" i="1" s="1"/>
  <c r="M45" i="1" s="1"/>
  <c r="E45" i="1"/>
  <c r="F45" i="1" s="1"/>
  <c r="G45" i="1"/>
  <c r="H45" i="1" s="1"/>
  <c r="D45" i="1" l="1"/>
  <c r="C46" i="1" s="1"/>
  <c r="J46" i="1" s="1"/>
  <c r="A46" i="1" l="1"/>
  <c r="B46" i="1" s="1"/>
  <c r="M46" i="1" s="1"/>
  <c r="E46" i="1"/>
  <c r="F46" i="1" s="1"/>
  <c r="G46" i="1"/>
  <c r="H46" i="1" s="1"/>
  <c r="D46" i="1" l="1"/>
  <c r="C47" i="1" s="1"/>
  <c r="J47" i="1" s="1"/>
  <c r="A47" i="1" l="1"/>
  <c r="B47" i="1" s="1"/>
  <c r="M47" i="1" s="1"/>
  <c r="G47" i="1"/>
  <c r="H47" i="1" s="1"/>
  <c r="E47" i="1"/>
  <c r="F47" i="1" s="1"/>
  <c r="D47" i="1" l="1"/>
  <c r="C48" i="1" s="1"/>
  <c r="J48" i="1" l="1"/>
  <c r="A48" i="1"/>
  <c r="B48" i="1" s="1"/>
  <c r="M48" i="1" l="1"/>
  <c r="E48" i="1"/>
  <c r="F48" i="1" s="1"/>
  <c r="G48" i="1"/>
  <c r="H48" i="1" s="1"/>
  <c r="D48" i="1" l="1"/>
  <c r="C49" i="1" s="1"/>
  <c r="A49" i="1" s="1"/>
  <c r="B49" i="1" s="1"/>
  <c r="J49" i="1" l="1"/>
  <c r="G49" i="1" s="1"/>
  <c r="H49" i="1" s="1"/>
  <c r="M49" i="1"/>
  <c r="E49" i="1" l="1"/>
  <c r="F49" i="1" s="1"/>
  <c r="D49" i="1" s="1"/>
  <c r="C50" i="1" s="1"/>
  <c r="J50" i="1" s="1"/>
  <c r="A50" i="1" l="1"/>
  <c r="B50" i="1" s="1"/>
  <c r="M50" i="1" s="1"/>
  <c r="E50" i="1"/>
  <c r="F50" i="1" s="1"/>
  <c r="G50" i="1"/>
  <c r="H50" i="1" s="1"/>
  <c r="D50" i="1" l="1"/>
  <c r="C51" i="1" s="1"/>
  <c r="A51" i="1" s="1"/>
  <c r="B51" i="1" s="1"/>
  <c r="J51" i="1" l="1"/>
  <c r="M51" i="1"/>
  <c r="E51" i="1" l="1"/>
  <c r="F51" i="1" s="1"/>
  <c r="G51" i="1"/>
  <c r="H51" i="1" s="1"/>
  <c r="D51" i="1" l="1"/>
  <c r="C52" i="1" s="1"/>
  <c r="A52" i="1" s="1"/>
  <c r="B52" i="1" s="1"/>
  <c r="M52" i="1" s="1"/>
  <c r="J52" i="1" l="1"/>
  <c r="E52" i="1" s="1"/>
  <c r="F52" i="1" l="1"/>
  <c r="G52" i="1"/>
  <c r="H52" i="1" s="1"/>
  <c r="D52" i="1" l="1"/>
  <c r="C53" i="1" s="1"/>
  <c r="J53" i="1" s="1"/>
  <c r="E53" i="1" s="1"/>
  <c r="G53" i="1" l="1"/>
  <c r="H53" i="1" s="1"/>
  <c r="A53" i="1"/>
  <c r="B53" i="1" s="1"/>
  <c r="M53" i="1" s="1"/>
  <c r="F53" i="1"/>
  <c r="D53" i="1" l="1"/>
  <c r="C54" i="1" s="1"/>
  <c r="A54" i="1" s="1"/>
  <c r="B54" i="1" s="1"/>
  <c r="M54" i="1" s="1"/>
  <c r="J54" i="1" l="1"/>
  <c r="E54" i="1" l="1"/>
  <c r="F54" i="1" s="1"/>
  <c r="G54" i="1"/>
  <c r="H54" i="1" s="1"/>
  <c r="D54" i="1" l="1"/>
  <c r="C55" i="1" s="1"/>
  <c r="A55" i="1" s="1"/>
  <c r="B55" i="1" s="1"/>
  <c r="M55" i="1" s="1"/>
  <c r="J55" i="1" l="1"/>
  <c r="G55" i="1" l="1"/>
  <c r="H55" i="1" s="1"/>
  <c r="E55" i="1"/>
  <c r="F55" i="1" s="1"/>
  <c r="D55" i="1" l="1"/>
  <c r="C56" i="1" s="1"/>
  <c r="J56" i="1" s="1"/>
  <c r="G56" i="1" s="1"/>
  <c r="E56" i="1" l="1"/>
  <c r="A56" i="1"/>
  <c r="B56" i="1" s="1"/>
  <c r="M56" i="1" s="1"/>
  <c r="F56" i="1"/>
  <c r="H56" i="1"/>
  <c r="D56" i="1" l="1"/>
  <c r="C57" i="1" s="1"/>
  <c r="A57" i="1" s="1"/>
  <c r="B57" i="1" s="1"/>
  <c r="M57" i="1" s="1"/>
  <c r="J57" i="1" l="1"/>
  <c r="E57" i="1" s="1"/>
  <c r="G57" i="1" l="1"/>
  <c r="H57" i="1" s="1"/>
  <c r="F57" i="1"/>
  <c r="D57" i="1" l="1"/>
  <c r="C58" i="1" s="1"/>
  <c r="A58" i="1" s="1"/>
  <c r="B58" i="1" s="1"/>
  <c r="M58" i="1" s="1"/>
  <c r="J58" i="1" l="1"/>
  <c r="E58" i="1" l="1"/>
  <c r="F58" i="1" s="1"/>
  <c r="G58" i="1"/>
  <c r="H58" i="1" l="1"/>
  <c r="D58" i="1" s="1"/>
  <c r="C59" i="1" s="1"/>
  <c r="A59" i="1" l="1"/>
  <c r="B59" i="1" s="1"/>
  <c r="M59" i="1" s="1"/>
  <c r="J59" i="1"/>
  <c r="G59" i="1" s="1"/>
  <c r="E59" i="1" l="1"/>
  <c r="F59" i="1" s="1"/>
  <c r="H59" i="1"/>
  <c r="D59" i="1" l="1"/>
  <c r="C60" i="1" s="1"/>
  <c r="A60" i="1" s="1"/>
  <c r="B60" i="1" s="1"/>
  <c r="M60" i="1" s="1"/>
  <c r="J60" i="1" l="1"/>
  <c r="G60" i="1" s="1"/>
  <c r="H60" i="1" s="1"/>
  <c r="E60" i="1" l="1"/>
  <c r="F60" i="1" s="1"/>
  <c r="D60" i="1" s="1"/>
  <c r="C61" i="1" s="1"/>
  <c r="J61" i="1" s="1"/>
  <c r="G61" i="1" s="1"/>
  <c r="A61" i="1" l="1"/>
  <c r="B61" i="1" s="1"/>
  <c r="M61" i="1" s="1"/>
  <c r="H61" i="1"/>
  <c r="E61" i="1"/>
  <c r="F61" i="1" s="1"/>
  <c r="D61" i="1" l="1"/>
  <c r="C62" i="1" s="1"/>
  <c r="A62" i="1" s="1"/>
  <c r="B62" i="1" s="1"/>
  <c r="M62" i="1" s="1"/>
  <c r="J62" i="1" l="1"/>
  <c r="G62" i="1" s="1"/>
  <c r="E62" i="1" l="1"/>
  <c r="F62" i="1"/>
  <c r="H62" i="1"/>
  <c r="D62" i="1" l="1"/>
  <c r="C63" i="1" s="1"/>
  <c r="J63" i="1" s="1"/>
  <c r="G63" i="1" s="1"/>
  <c r="H63" i="1" l="1"/>
  <c r="E63" i="1"/>
  <c r="F63" i="1" s="1"/>
  <c r="A63" i="1"/>
  <c r="B63" i="1" s="1"/>
  <c r="M63" i="1" s="1"/>
  <c r="D63" i="1" l="1"/>
  <c r="C64" i="1" s="1"/>
  <c r="A64" i="1" s="1"/>
  <c r="B64" i="1" s="1"/>
  <c r="M64" i="1" s="1"/>
  <c r="J64" i="1" l="1"/>
  <c r="E64" i="1" s="1"/>
  <c r="G64" i="1" l="1"/>
  <c r="H64" i="1" s="1"/>
  <c r="F64" i="1"/>
  <c r="D64" i="1" l="1"/>
  <c r="C65" i="1" s="1"/>
  <c r="J65" i="1" s="1"/>
  <c r="G65" i="1" s="1"/>
  <c r="E65" i="1" l="1"/>
  <c r="F65" i="1" s="1"/>
  <c r="H65" i="1"/>
  <c r="D65" i="1" s="1"/>
  <c r="C66" i="1" s="1"/>
  <c r="J66" i="1" s="1"/>
  <c r="A65" i="1"/>
  <c r="B65" i="1" s="1"/>
  <c r="M65" i="1" s="1"/>
  <c r="A66" i="1" l="1"/>
  <c r="B66" i="1" s="1"/>
  <c r="M66" i="1" s="1"/>
  <c r="G66" i="1"/>
  <c r="H66" i="1" s="1"/>
  <c r="E66" i="1"/>
  <c r="F66" i="1" s="1"/>
  <c r="D66" i="1" l="1"/>
  <c r="C67" i="1" s="1"/>
  <c r="A67" i="1" s="1"/>
  <c r="B67" i="1" s="1"/>
  <c r="M67" i="1" s="1"/>
  <c r="J67" i="1" l="1"/>
  <c r="G67" i="1" l="1"/>
  <c r="H67" i="1" s="1"/>
  <c r="E67" i="1"/>
  <c r="F67" i="1" s="1"/>
  <c r="D67" i="1" l="1"/>
  <c r="C68" i="1" s="1"/>
  <c r="A68" i="1" s="1"/>
  <c r="B68" i="1" s="1"/>
  <c r="M68" i="1" s="1"/>
  <c r="J68" i="1" l="1"/>
  <c r="G68" i="1" l="1"/>
  <c r="H68" i="1" s="1"/>
  <c r="E68" i="1"/>
  <c r="F68" i="1" s="1"/>
  <c r="D68" i="1" l="1"/>
  <c r="C69" i="1" s="1"/>
  <c r="A69" i="1" s="1"/>
  <c r="B69" i="1" s="1"/>
  <c r="M69" i="1" s="1"/>
  <c r="J69" i="1" l="1"/>
  <c r="E69" i="1" s="1"/>
  <c r="F69" i="1" l="1"/>
  <c r="G69" i="1"/>
  <c r="H69" i="1" l="1"/>
  <c r="D69" i="1" s="1"/>
  <c r="C70" i="1" s="1"/>
  <c r="A70" i="1" l="1"/>
  <c r="B70" i="1" s="1"/>
  <c r="M70" i="1" s="1"/>
  <c r="J70" i="1"/>
  <c r="E70" i="1" s="1"/>
  <c r="G70" i="1" l="1"/>
  <c r="F70" i="1"/>
  <c r="H70" i="1"/>
  <c r="D70" i="1" l="1"/>
  <c r="C71" i="1" s="1"/>
  <c r="A71" i="1" s="1"/>
  <c r="B71" i="1" s="1"/>
  <c r="M71" i="1" s="1"/>
  <c r="J71" i="1" l="1"/>
  <c r="G71" i="1" l="1"/>
  <c r="H71" i="1" s="1"/>
  <c r="E71" i="1"/>
  <c r="F71" i="1" s="1"/>
  <c r="D71" i="1" l="1"/>
  <c r="C72" i="1" s="1"/>
  <c r="A72" i="1" l="1"/>
  <c r="B72" i="1" s="1"/>
  <c r="M72" i="1" s="1"/>
  <c r="J72" i="1"/>
  <c r="E72" i="1" l="1"/>
  <c r="G72" i="1"/>
  <c r="H72" i="1" s="1"/>
  <c r="D72" i="1" s="1"/>
  <c r="C73" i="1" s="1"/>
  <c r="F72" i="1"/>
  <c r="J73" i="1" l="1"/>
  <c r="A73" i="1"/>
  <c r="B73" i="1" s="1"/>
  <c r="M73" i="1" s="1"/>
  <c r="E73" i="1" l="1"/>
  <c r="G73" i="1"/>
  <c r="H73" i="1" s="1"/>
  <c r="F73" i="1"/>
  <c r="D73" i="1" l="1"/>
  <c r="C74" i="1" s="1"/>
  <c r="J74" i="1" s="1"/>
  <c r="A74" i="1" l="1"/>
  <c r="B74" i="1" s="1"/>
  <c r="M74" i="1" s="1"/>
  <c r="G74" i="1"/>
  <c r="E74" i="1"/>
  <c r="F74" i="1" s="1"/>
  <c r="H74" i="1"/>
  <c r="D74" i="1" l="1"/>
  <c r="C75" i="1" s="1"/>
  <c r="A75" i="1" s="1"/>
  <c r="B75" i="1" s="1"/>
  <c r="M75" i="1" s="1"/>
  <c r="J75" i="1" l="1"/>
  <c r="H75" i="1" s="1"/>
  <c r="F75" i="1" l="1"/>
  <c r="G75" i="1"/>
  <c r="D75" i="1" s="1"/>
  <c r="C76" i="1" s="1"/>
  <c r="A76" i="1" s="1"/>
  <c r="B76" i="1" s="1"/>
  <c r="M76" i="1" s="1"/>
  <c r="E75" i="1"/>
  <c r="J76" i="1" l="1"/>
  <c r="E76" i="1" s="1"/>
  <c r="G76" i="1"/>
  <c r="F76" i="1"/>
  <c r="H76" i="1"/>
  <c r="D76" i="1" l="1"/>
  <c r="C77" i="1" s="1"/>
  <c r="J77" i="1" s="1"/>
  <c r="H77" i="1" s="1"/>
  <c r="G77" i="1" l="1"/>
  <c r="F77" i="1"/>
  <c r="A77" i="1"/>
  <c r="B77" i="1" s="1"/>
  <c r="M77" i="1" s="1"/>
  <c r="E77" i="1"/>
  <c r="D77" i="1" l="1"/>
  <c r="C78" i="1" s="1"/>
  <c r="J78" i="1" l="1"/>
  <c r="A78" i="1"/>
  <c r="B78" i="1" s="1"/>
  <c r="M78" i="1" s="1"/>
  <c r="E78" i="1" l="1"/>
  <c r="H78" i="1"/>
  <c r="G78" i="1"/>
  <c r="F78" i="1"/>
  <c r="D78" i="1" l="1"/>
  <c r="C79" i="1" s="1"/>
  <c r="A79" i="1" s="1"/>
  <c r="B79" i="1" s="1"/>
  <c r="M79" i="1" s="1"/>
  <c r="J79" i="1" l="1"/>
  <c r="E79" i="1" s="1"/>
  <c r="G79" i="1"/>
  <c r="H79" i="1"/>
  <c r="F79" i="1"/>
  <c r="D79" i="1" l="1"/>
  <c r="C80" i="1" s="1"/>
  <c r="J80" i="1" s="1"/>
  <c r="A80" i="1" l="1"/>
  <c r="B80" i="1" s="1"/>
  <c r="M80" i="1" s="1"/>
  <c r="F80" i="1"/>
  <c r="H80" i="1"/>
  <c r="G80" i="1"/>
  <c r="E80" i="1"/>
  <c r="D80" i="1" l="1"/>
  <c r="C81" i="1" s="1"/>
  <c r="A81" i="1" s="1"/>
  <c r="B81" i="1" s="1"/>
  <c r="M81" i="1" s="1"/>
  <c r="J81" i="1" l="1"/>
  <c r="E81" i="1" s="1"/>
  <c r="G81" i="1"/>
  <c r="H81" i="1"/>
  <c r="F81" i="1" l="1"/>
  <c r="D81" i="1"/>
  <c r="C82" i="1" s="1"/>
  <c r="J82" i="1" s="1"/>
  <c r="A82" i="1" l="1"/>
  <c r="B82" i="1" s="1"/>
  <c r="M82" i="1" s="1"/>
  <c r="H82" i="1"/>
  <c r="E82" i="1"/>
  <c r="F82" i="1"/>
  <c r="G82" i="1"/>
  <c r="D82" i="1" l="1"/>
  <c r="C83" i="1" s="1"/>
  <c r="J83" i="1" s="1"/>
  <c r="A83" i="1" l="1"/>
  <c r="B83" i="1" s="1"/>
  <c r="M83" i="1" s="1"/>
  <c r="H83" i="1"/>
  <c r="G83" i="1"/>
  <c r="E83" i="1"/>
  <c r="F83" i="1"/>
  <c r="D83" i="1" l="1"/>
  <c r="C84" i="1" s="1"/>
  <c r="J84" i="1" s="1"/>
  <c r="A84" i="1" l="1"/>
  <c r="B84" i="1" s="1"/>
  <c r="M84" i="1" s="1"/>
  <c r="G84" i="1"/>
  <c r="E84" i="1"/>
  <c r="F84" i="1"/>
  <c r="H84" i="1"/>
  <c r="D84" i="1" s="1"/>
  <c r="C85" i="1" s="1"/>
  <c r="J85" i="1" l="1"/>
  <c r="A85" i="1"/>
  <c r="B85" i="1" s="1"/>
  <c r="M85" i="1" s="1"/>
  <c r="G85" i="1" l="1"/>
  <c r="F85" i="1"/>
  <c r="H85" i="1"/>
  <c r="E85" i="1"/>
  <c r="D85" i="1" l="1"/>
  <c r="C86" i="1" s="1"/>
  <c r="A86" i="1" s="1"/>
  <c r="B86" i="1" s="1"/>
  <c r="M86" i="1" s="1"/>
  <c r="J86" i="1" l="1"/>
  <c r="H86" i="1" s="1"/>
  <c r="G86" i="1"/>
  <c r="E86" i="1" l="1"/>
  <c r="F86" i="1"/>
  <c r="D86" i="1" s="1"/>
  <c r="C87" i="1" s="1"/>
  <c r="A87" i="1" s="1"/>
  <c r="B87" i="1" s="1"/>
  <c r="M87" i="1" s="1"/>
  <c r="J87" i="1" l="1"/>
  <c r="H87" i="1"/>
  <c r="G87" i="1"/>
  <c r="F87" i="1"/>
  <c r="E87" i="1"/>
  <c r="D87" i="1" l="1"/>
  <c r="C88" i="1" s="1"/>
  <c r="J88" i="1" s="1"/>
  <c r="E88" i="1" s="1"/>
  <c r="G88" i="1" l="1"/>
  <c r="H88" i="1"/>
  <c r="D88" i="1" s="1"/>
  <c r="C89" i="1" s="1"/>
  <c r="J89" i="1" s="1"/>
  <c r="G89" i="1" s="1"/>
  <c r="F88" i="1"/>
  <c r="A88" i="1"/>
  <c r="B88" i="1" s="1"/>
  <c r="M88" i="1" s="1"/>
  <c r="H89" i="1" l="1"/>
  <c r="E89" i="1"/>
  <c r="F89" i="1"/>
  <c r="A89" i="1"/>
  <c r="B89" i="1" s="1"/>
  <c r="M89" i="1" s="1"/>
  <c r="D89" i="1" l="1"/>
  <c r="C90" i="1" s="1"/>
  <c r="J90" i="1" s="1"/>
  <c r="A90" i="1" l="1"/>
  <c r="B90" i="1" s="1"/>
  <c r="M90" i="1" s="1"/>
  <c r="F90" i="1"/>
  <c r="G90" i="1"/>
  <c r="E90" i="1"/>
  <c r="H90" i="1"/>
  <c r="D90" i="1" l="1"/>
  <c r="C91" i="1" s="1"/>
  <c r="J91" i="1" s="1"/>
  <c r="A91" i="1" l="1"/>
  <c r="B91" i="1" s="1"/>
  <c r="M91" i="1" s="1"/>
  <c r="H91" i="1"/>
  <c r="G91" i="1"/>
  <c r="F91" i="1"/>
  <c r="E91" i="1"/>
  <c r="D91" i="1" l="1"/>
  <c r="C92" i="1" s="1"/>
  <c r="A92" i="1" s="1"/>
  <c r="B92" i="1" s="1"/>
  <c r="M92" i="1" s="1"/>
  <c r="J92" i="1" l="1"/>
  <c r="E92" i="1" s="1"/>
  <c r="H92" i="1" l="1"/>
  <c r="G92" i="1"/>
  <c r="F92" i="1"/>
  <c r="D92" i="1" l="1"/>
  <c r="C93" i="1" s="1"/>
  <c r="A93" i="1" s="1"/>
  <c r="B93" i="1" s="1"/>
  <c r="M93" i="1" s="1"/>
  <c r="J93" i="1" l="1"/>
  <c r="F93" i="1" s="1"/>
  <c r="H93" i="1"/>
  <c r="E93" i="1"/>
  <c r="G93" i="1" l="1"/>
  <c r="D93" i="1"/>
  <c r="C94" i="1" s="1"/>
  <c r="A94" i="1" s="1"/>
  <c r="B94" i="1" s="1"/>
  <c r="M94" i="1" s="1"/>
  <c r="J94" i="1" l="1"/>
  <c r="G94" i="1" s="1"/>
  <c r="H94" i="1" l="1"/>
  <c r="F94" i="1"/>
  <c r="E94" i="1"/>
  <c r="D94" i="1" l="1"/>
  <c r="C95" i="1" s="1"/>
  <c r="A95" i="1" s="1"/>
  <c r="B95" i="1" s="1"/>
  <c r="M95" i="1" s="1"/>
  <c r="J95" i="1" l="1"/>
  <c r="G95" i="1" s="1"/>
  <c r="F95" i="1"/>
  <c r="E95" i="1"/>
  <c r="H95" i="1"/>
  <c r="D95" i="1" l="1"/>
  <c r="C96" i="1" s="1"/>
  <c r="J96" i="1" s="1"/>
  <c r="F96" i="1" s="1"/>
  <c r="E96" i="1" l="1"/>
  <c r="H96" i="1"/>
  <c r="G96" i="1"/>
  <c r="A96" i="1"/>
  <c r="B96" i="1" s="1"/>
  <c r="M96" i="1" s="1"/>
  <c r="D96" i="1" l="1"/>
  <c r="C97" i="1" s="1"/>
  <c r="A97" i="1" s="1"/>
  <c r="B97" i="1" s="1"/>
  <c r="M97" i="1" s="1"/>
  <c r="J97" i="1" l="1"/>
  <c r="H97" i="1" s="1"/>
  <c r="F97" i="1" l="1"/>
  <c r="G97" i="1"/>
  <c r="E97" i="1"/>
  <c r="D97" i="1" l="1"/>
  <c r="C98" i="1" s="1"/>
  <c r="A98" i="1" s="1"/>
  <c r="B98" i="1" s="1"/>
  <c r="M98" i="1" s="1"/>
  <c r="J98" i="1" l="1"/>
  <c r="F98" i="1" s="1"/>
  <c r="H98" i="1" l="1"/>
  <c r="E98" i="1"/>
  <c r="G98" i="1"/>
  <c r="D98" i="1" s="1"/>
  <c r="C99" i="1" s="1"/>
  <c r="J99" i="1" s="1"/>
  <c r="G99" i="1" s="1"/>
  <c r="A99" i="1" l="1"/>
  <c r="B99" i="1" s="1"/>
  <c r="M99" i="1" s="1"/>
  <c r="F99" i="1"/>
  <c r="E99" i="1"/>
  <c r="H99" i="1"/>
  <c r="D99" i="1" s="1"/>
  <c r="C100" i="1" s="1"/>
  <c r="J100" i="1" s="1"/>
  <c r="A100" i="1" l="1"/>
  <c r="B100" i="1" s="1"/>
  <c r="M100" i="1" s="1"/>
  <c r="E100" i="1"/>
  <c r="F100" i="1"/>
  <c r="G100" i="1"/>
  <c r="H100" i="1"/>
  <c r="D100" i="1" l="1"/>
  <c r="C101" i="1" s="1"/>
  <c r="J101" i="1" s="1"/>
  <c r="A101" i="1" l="1"/>
  <c r="B101" i="1" s="1"/>
  <c r="M101" i="1" s="1"/>
  <c r="F101" i="1"/>
  <c r="E101" i="1"/>
  <c r="H101" i="1"/>
  <c r="G101" i="1"/>
  <c r="D101" i="1" l="1"/>
  <c r="C102" i="1" s="1"/>
  <c r="A102" i="1" s="1"/>
  <c r="B102" i="1" s="1"/>
  <c r="M102" i="1" s="1"/>
  <c r="J102" i="1" l="1"/>
  <c r="E102" i="1" s="1"/>
  <c r="F102" i="1" l="1"/>
  <c r="H102" i="1"/>
  <c r="G102" i="1"/>
  <c r="D102" i="1" l="1"/>
  <c r="C103" i="1" s="1"/>
  <c r="J103" i="1" s="1"/>
  <c r="F103" i="1" s="1"/>
  <c r="H103" i="1" l="1"/>
  <c r="G103" i="1"/>
  <c r="E103" i="1"/>
  <c r="A103" i="1"/>
  <c r="B103" i="1" s="1"/>
  <c r="M103" i="1" s="1"/>
  <c r="D103" i="1" l="1"/>
  <c r="C104" i="1" s="1"/>
  <c r="A104" i="1" s="1"/>
  <c r="B104" i="1" s="1"/>
  <c r="M104" i="1" s="1"/>
  <c r="J104" i="1" l="1"/>
  <c r="G104" i="1" s="1"/>
  <c r="E104" i="1" l="1"/>
  <c r="F104" i="1"/>
  <c r="H104" i="1"/>
  <c r="D104" i="1" l="1"/>
  <c r="C105" i="1" s="1"/>
  <c r="J105" i="1" s="1"/>
  <c r="F105" i="1" s="1"/>
  <c r="G105" i="1" l="1"/>
  <c r="H105" i="1"/>
  <c r="A105" i="1"/>
  <c r="B105" i="1" s="1"/>
  <c r="M105" i="1" s="1"/>
  <c r="E105" i="1"/>
  <c r="D105" i="1" l="1"/>
  <c r="C106" i="1" s="1"/>
  <c r="A106" i="1" s="1"/>
  <c r="B106" i="1" s="1"/>
  <c r="M106" i="1" s="1"/>
  <c r="J106" i="1" l="1"/>
  <c r="G106" i="1" s="1"/>
  <c r="E106" i="1" l="1"/>
  <c r="H106" i="1"/>
  <c r="F106" i="1"/>
  <c r="D106" i="1" l="1"/>
  <c r="C107" i="1" s="1"/>
  <c r="J107" i="1" s="1"/>
  <c r="A107" i="1" l="1"/>
  <c r="B107" i="1" s="1"/>
  <c r="M107" i="1" s="1"/>
  <c r="H107" i="1"/>
  <c r="E107" i="1"/>
  <c r="G107" i="1"/>
  <c r="F107" i="1"/>
  <c r="D107" i="1" l="1"/>
  <c r="C108" i="1" s="1"/>
  <c r="J108" i="1" s="1"/>
  <c r="H108" i="1" s="1"/>
  <c r="F108" i="1" l="1"/>
  <c r="E108" i="1"/>
  <c r="A108" i="1"/>
  <c r="B108" i="1" s="1"/>
  <c r="M108" i="1" s="1"/>
  <c r="G108" i="1"/>
  <c r="D108" i="1" l="1"/>
  <c r="C109" i="1" s="1"/>
  <c r="J109" i="1" s="1"/>
  <c r="F109" i="1" s="1"/>
  <c r="A109" i="1" l="1"/>
  <c r="B109" i="1" s="1"/>
  <c r="M109" i="1" s="1"/>
  <c r="H109" i="1"/>
  <c r="E109" i="1"/>
  <c r="G109" i="1"/>
  <c r="D109" i="1" l="1"/>
  <c r="C110" i="1" s="1"/>
  <c r="A110" i="1" s="1"/>
  <c r="B110" i="1" s="1"/>
  <c r="M110" i="1" s="1"/>
  <c r="J110" i="1" l="1"/>
  <c r="G110" i="1" s="1"/>
  <c r="F110" i="1" l="1"/>
  <c r="H110" i="1"/>
  <c r="E110" i="1"/>
  <c r="D110" i="1" l="1"/>
  <c r="C111" i="1" s="1"/>
  <c r="J111" i="1" s="1"/>
  <c r="E111" i="1" s="1"/>
  <c r="F111" i="1" l="1"/>
  <c r="G111" i="1"/>
  <c r="H111" i="1"/>
  <c r="A111" i="1"/>
  <c r="B111" i="1" s="1"/>
  <c r="M111" i="1" s="1"/>
  <c r="D111" i="1" l="1"/>
  <c r="C112" i="1" s="1"/>
  <c r="J112" i="1" s="1"/>
  <c r="F112" i="1" s="1"/>
  <c r="A112" i="1" l="1"/>
  <c r="B112" i="1" s="1"/>
  <c r="M112" i="1" s="1"/>
  <c r="G112" i="1"/>
  <c r="D112" i="1" s="1"/>
  <c r="C113" i="1" s="1"/>
  <c r="H112" i="1"/>
  <c r="E112" i="1"/>
  <c r="J113" i="1" l="1"/>
  <c r="A113" i="1"/>
  <c r="B113" i="1" s="1"/>
  <c r="M113" i="1" s="1"/>
  <c r="G113" i="1" l="1"/>
  <c r="H113" i="1"/>
  <c r="E113" i="1"/>
  <c r="F113" i="1"/>
  <c r="D113" i="1" l="1"/>
  <c r="C114" i="1" s="1"/>
  <c r="A114" i="1" s="1"/>
  <c r="B114" i="1" s="1"/>
  <c r="M114" i="1" s="1"/>
  <c r="J114" i="1" l="1"/>
  <c r="H114" i="1" s="1"/>
  <c r="F114" i="1" l="1"/>
  <c r="E114" i="1"/>
  <c r="G114" i="1"/>
  <c r="D114" i="1" l="1"/>
  <c r="C115" i="1" s="1"/>
  <c r="J115" i="1" s="1"/>
  <c r="G115" i="1" s="1"/>
  <c r="H115" i="1" l="1"/>
  <c r="F115" i="1"/>
  <c r="E115" i="1"/>
  <c r="A115" i="1"/>
  <c r="B115" i="1" s="1"/>
  <c r="M115" i="1" s="1"/>
  <c r="D115" i="1" l="1"/>
  <c r="C116" i="1" s="1"/>
  <c r="J116" i="1" s="1"/>
  <c r="E116" i="1" s="1"/>
  <c r="F116" i="1" l="1"/>
  <c r="G116" i="1"/>
  <c r="H116" i="1"/>
  <c r="A116" i="1"/>
  <c r="B116" i="1" s="1"/>
  <c r="M116" i="1" s="1"/>
  <c r="D116" i="1" l="1"/>
  <c r="C117" i="1" s="1"/>
  <c r="A117" i="1" s="1"/>
  <c r="B117" i="1" s="1"/>
  <c r="M117" i="1" s="1"/>
  <c r="J117" i="1" l="1"/>
  <c r="F117" i="1" s="1"/>
  <c r="E117" i="1" l="1"/>
  <c r="H117" i="1"/>
  <c r="G117" i="1"/>
  <c r="D117" i="1" l="1"/>
  <c r="C118" i="1" s="1"/>
  <c r="J118" i="1" s="1"/>
  <c r="F118" i="1" s="1"/>
  <c r="A118" i="1" l="1"/>
  <c r="B118" i="1" s="1"/>
  <c r="M118" i="1" s="1"/>
  <c r="G118" i="1"/>
  <c r="H118" i="1"/>
  <c r="E118" i="1"/>
  <c r="D118" i="1" l="1"/>
  <c r="C119" i="1" s="1"/>
  <c r="J119" i="1" s="1"/>
  <c r="H119" i="1" s="1"/>
  <c r="A119" i="1" l="1"/>
  <c r="B119" i="1" s="1"/>
  <c r="M119" i="1" s="1"/>
  <c r="E119" i="1"/>
  <c r="F119" i="1"/>
  <c r="G119" i="1"/>
  <c r="D119" i="1" l="1"/>
  <c r="C120" i="1" s="1"/>
  <c r="A120" i="1" s="1"/>
  <c r="B120" i="1" s="1"/>
  <c r="M120" i="1" s="1"/>
  <c r="J120" i="1" l="1"/>
  <c r="E120" i="1" s="1"/>
  <c r="H120" i="1" l="1"/>
  <c r="F120" i="1"/>
  <c r="G120" i="1"/>
  <c r="D120" i="1" l="1"/>
  <c r="C121" i="1" s="1"/>
  <c r="A121" i="1" s="1"/>
  <c r="B121" i="1" s="1"/>
  <c r="M121" i="1" s="1"/>
  <c r="J121" i="1"/>
  <c r="H121" i="1" s="1"/>
  <c r="E121" i="1" l="1"/>
  <c r="G121" i="1"/>
  <c r="F121" i="1"/>
  <c r="D121" i="1" s="1"/>
  <c r="C122" i="1" s="1"/>
  <c r="J122" i="1" l="1"/>
  <c r="A122" i="1"/>
  <c r="B122" i="1" s="1"/>
  <c r="M122" i="1" s="1"/>
  <c r="H122" i="1" l="1"/>
  <c r="E122" i="1"/>
  <c r="G122" i="1"/>
  <c r="F122" i="1"/>
  <c r="D122" i="1" l="1"/>
  <c r="C123" i="1" s="1"/>
  <c r="A123" i="1" s="1"/>
  <c r="B123" i="1" s="1"/>
  <c r="M123" i="1" s="1"/>
  <c r="J123" i="1" l="1"/>
  <c r="F123" i="1" s="1"/>
  <c r="H123" i="1" l="1"/>
  <c r="G123" i="1"/>
  <c r="E123" i="1"/>
  <c r="D123" i="1" l="1"/>
  <c r="C124" i="1" s="1"/>
  <c r="A124" i="1" s="1"/>
  <c r="B124" i="1" s="1"/>
  <c r="M124" i="1" s="1"/>
  <c r="J124" i="1" l="1"/>
  <c r="G124" i="1" s="1"/>
  <c r="E124" i="1" l="1"/>
  <c r="H124" i="1"/>
  <c r="F124" i="1"/>
  <c r="D124" i="1" l="1"/>
  <c r="C125" i="1" s="1"/>
  <c r="J125" i="1" s="1"/>
  <c r="E125" i="1" s="1"/>
  <c r="H125" i="1" l="1"/>
  <c r="F125" i="1"/>
  <c r="G125" i="1"/>
  <c r="D125" i="1" s="1"/>
  <c r="C126" i="1" s="1"/>
  <c r="J126" i="1" s="1"/>
  <c r="A125" i="1"/>
  <c r="B125" i="1" s="1"/>
  <c r="M125" i="1" s="1"/>
  <c r="A126" i="1" l="1"/>
  <c r="B126" i="1" s="1"/>
  <c r="M126" i="1" s="1"/>
  <c r="H126" i="1"/>
  <c r="E126" i="1"/>
  <c r="G126" i="1"/>
  <c r="F126" i="1"/>
  <c r="D126" i="1" l="1"/>
  <c r="C127" i="1" s="1"/>
  <c r="J127" i="1" s="1"/>
  <c r="A127" i="1" l="1"/>
  <c r="B127" i="1" s="1"/>
  <c r="M127" i="1" s="1"/>
  <c r="H127" i="1"/>
  <c r="G127" i="1"/>
  <c r="E127" i="1"/>
  <c r="F127" i="1"/>
  <c r="D127" i="1" l="1"/>
  <c r="C128" i="1" s="1"/>
  <c r="J128" i="1" s="1"/>
  <c r="A128" i="1" l="1"/>
  <c r="B128" i="1" s="1"/>
  <c r="M128" i="1" s="1"/>
  <c r="F128" i="1"/>
  <c r="E128" i="1"/>
  <c r="H128" i="1"/>
  <c r="G128" i="1"/>
  <c r="D128" i="1" l="1"/>
  <c r="C129" i="1" s="1"/>
  <c r="A129" i="1" s="1"/>
  <c r="B129" i="1" s="1"/>
  <c r="M129" i="1" s="1"/>
  <c r="J129" i="1" l="1"/>
  <c r="G129" i="1" s="1"/>
  <c r="F129" i="1" l="1"/>
  <c r="E129" i="1"/>
  <c r="H129" i="1"/>
  <c r="D129" i="1" l="1"/>
  <c r="C130" i="1" s="1"/>
  <c r="J130" i="1" s="1"/>
  <c r="H130" i="1" s="1"/>
  <c r="F130" i="1" l="1"/>
  <c r="E130" i="1"/>
  <c r="G130" i="1"/>
  <c r="A130" i="1"/>
  <c r="B130" i="1" s="1"/>
  <c r="M130" i="1" s="1"/>
  <c r="D130" i="1" l="1"/>
  <c r="C131" i="1" s="1"/>
  <c r="A131" i="1" s="1"/>
  <c r="B131" i="1" s="1"/>
  <c r="M131" i="1" s="1"/>
  <c r="J131" i="1" l="1"/>
  <c r="E131" i="1" s="1"/>
  <c r="G131" i="1"/>
  <c r="H131" i="1"/>
  <c r="F131" i="1" l="1"/>
  <c r="D131" i="1"/>
  <c r="C132" i="1" s="1"/>
  <c r="A132" i="1" s="1"/>
  <c r="B132" i="1" s="1"/>
  <c r="M132" i="1" s="1"/>
  <c r="J132" i="1" l="1"/>
  <c r="G132" i="1" s="1"/>
  <c r="H132" i="1" l="1"/>
  <c r="F132" i="1"/>
  <c r="E132" i="1"/>
  <c r="D132" i="1" l="1"/>
  <c r="C133" i="1" s="1"/>
  <c r="J133" i="1" s="1"/>
  <c r="H133" i="1" s="1"/>
  <c r="A133" i="1" l="1"/>
  <c r="B133" i="1" s="1"/>
  <c r="M133" i="1" s="1"/>
  <c r="E133" i="1"/>
  <c r="F133" i="1"/>
  <c r="G133" i="1"/>
  <c r="D133" i="1" s="1"/>
  <c r="C134" i="1" s="1"/>
  <c r="A134" i="1" l="1"/>
  <c r="B134" i="1" s="1"/>
  <c r="J134" i="1"/>
  <c r="H134" i="1" l="1"/>
  <c r="E134" i="1"/>
  <c r="E136" i="1" s="1"/>
  <c r="F134" i="1"/>
  <c r="F136" i="1" s="1"/>
  <c r="G134" i="1"/>
  <c r="G136" i="1" s="1"/>
  <c r="J136" i="1"/>
  <c r="M135" i="1"/>
  <c r="M134" i="1"/>
  <c r="D134" i="1" l="1"/>
  <c r="D136" i="1" s="1"/>
  <c r="H136" i="1"/>
</calcChain>
</file>

<file path=xl/sharedStrings.xml><?xml version="1.0" encoding="utf-8"?>
<sst xmlns="http://schemas.openxmlformats.org/spreadsheetml/2006/main" count="27" uniqueCount="22">
  <si>
    <t>PAGO</t>
  </si>
  <si>
    <t>FECHA</t>
  </si>
  <si>
    <t>SALDO INSOLUTO</t>
  </si>
  <si>
    <t>PAGO A CAPITAL</t>
  </si>
  <si>
    <t>INTERESES DEL PERIODO</t>
  </si>
  <si>
    <t>COMISION POR APERTURA</t>
  </si>
  <si>
    <t>NO. PAGO</t>
  </si>
  <si>
    <t>IVA DE INTERESES</t>
  </si>
  <si>
    <t>IVA COMISION</t>
  </si>
  <si>
    <t>NOMBRE DEL CLIENTE</t>
  </si>
  <si>
    <t>TASA DE INTERES</t>
  </si>
  <si>
    <t>PLAZO</t>
  </si>
  <si>
    <t>MONTO</t>
  </si>
  <si>
    <t>QUINCENAL</t>
  </si>
  <si>
    <t>QUINCENAS</t>
  </si>
  <si>
    <t>TASA</t>
  </si>
  <si>
    <t>Columna1</t>
  </si>
  <si>
    <t>TOTALES</t>
  </si>
  <si>
    <t>SEGURO</t>
  </si>
  <si>
    <t>CRÉDITO PERSONAL</t>
  </si>
  <si>
    <t>EMAIL</t>
  </si>
  <si>
    <t>NÚMERO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</si>
</sst>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1540A]dd\-mmm\-yy;@"/>
    <numFmt numFmtId="165" formatCode="&quot;$&quot;#,##0.00"/>
    <numFmt numFmtId="166" formatCode="0\ &quot;meses&quot;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name val="Tw Cen MT"/>
      <family val="2"/>
    </font>
    <font>
      <b/>
      <sz val="10"/>
      <color theme="0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166" fontId="6" fillId="4" borderId="2" xfId="2" applyNumberFormat="1" applyFont="1" applyFill="1" applyBorder="1" applyAlignment="1" applyProtection="1">
      <alignment horizontal="center"/>
      <protection locked="0" hidden="1"/>
    </xf>
    <xf numFmtId="164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14" fontId="4" fillId="0" borderId="0" xfId="0" applyNumberFormat="1" applyFont="1" applyProtection="1">
      <protection hidden="1"/>
    </xf>
    <xf numFmtId="164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167" fontId="4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6" fontId="4" fillId="0" borderId="0" xfId="0" applyNumberFormat="1" applyFont="1" applyProtection="1">
      <protection hidden="1"/>
    </xf>
    <xf numFmtId="10" fontId="4" fillId="0" borderId="0" xfId="1" applyNumberFormat="1" applyFont="1" applyProtection="1"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Protection="1"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164" fontId="4" fillId="0" borderId="0" xfId="0" applyNumberFormat="1" applyFont="1" applyAlignment="1" applyProtection="1">
      <alignment vertical="center" wrapText="1"/>
      <protection hidden="1"/>
    </xf>
    <xf numFmtId="10" fontId="9" fillId="6" borderId="2" xfId="1" applyNumberFormat="1" applyFont="1" applyFill="1" applyBorder="1" applyAlignment="1" applyProtection="1">
      <alignment horizontal="center"/>
      <protection hidden="1"/>
    </xf>
    <xf numFmtId="165" fontId="9" fillId="6" borderId="2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164" fontId="8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43" fontId="8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Protection="1">
      <protection hidden="1"/>
    </xf>
    <xf numFmtId="166" fontId="6" fillId="4" borderId="0" xfId="2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43" fontId="8" fillId="0" borderId="0" xfId="0" applyNumberFormat="1" applyFont="1" applyProtection="1"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43" fontId="9" fillId="0" borderId="4" xfId="0" applyNumberFormat="1" applyFont="1" applyBorder="1" applyAlignment="1" applyProtection="1">
      <alignment horizontal="center"/>
      <protection hidden="1"/>
    </xf>
    <xf numFmtId="43" fontId="9" fillId="0" borderId="5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10" fillId="0" borderId="3" xfId="3" applyBorder="1" applyAlignment="1" applyProtection="1">
      <alignment horizontal="center"/>
      <protection locked="0" hidden="1"/>
    </xf>
    <xf numFmtId="165" fontId="9" fillId="0" borderId="2" xfId="0" applyNumberFormat="1" applyFont="1" applyBorder="1" applyAlignment="1" applyProtection="1">
      <alignment horizontal="center"/>
      <protection locked="0" hidden="1"/>
    </xf>
  </cellXfs>
  <cellStyles count="4">
    <cellStyle name="Hipervínculo" xfId="3" builtinId="8"/>
    <cellStyle name="Normal" xfId="0" builtinId="0"/>
    <cellStyle name="Normal 2" xfId="2" xr:uid="{00000000-0005-0000-0000-000002000000}"/>
    <cellStyle name="Porcentaje" xfId="1" builtinId="5"/>
  </cellStyles>
  <dxfs count="13">
    <dxf>
      <font>
        <strike val="0"/>
        <outline val="0"/>
        <shadow val="0"/>
        <u val="none"/>
        <vertAlign val="baseline"/>
        <name val="Tw Cen MT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name val="Tw Cen MT"/>
        <family val="2"/>
        <scheme val="none"/>
      </font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Tw Cen MT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164" formatCode="[$-1540A]dd\-mmm\-yy;@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761206</xdr:colOff>
      <xdr:row>0</xdr:row>
      <xdr:rowOff>0</xdr:rowOff>
    </xdr:from>
    <xdr:to>
      <xdr:col>9</xdr:col>
      <xdr:colOff>804199</xdr:colOff>
      <xdr:row>7</xdr:row>
      <xdr:rowOff>193938</xdr:rowOff>
    </xdr:to>
    <xdr:pic>
      <xdr:nvPicPr>
        <xdr:cNvPr id="2" name="Imagen 1" descr="C:\Users\Saúl Guerrero\Desktop\FINANTIAL BUSINESS\Imagenes\logo SOF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128" y="0"/>
          <a:ext cx="2601515" cy="1302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4:K136" totalsRowShown="0" headerRowDxfId="1" dataDxfId="0">
  <tableColumns count="11">
    <tableColumn id="1" xr3:uid="{00000000-0010-0000-0000-000001000000}" name="NO. PAGO" dataDxfId="12"/>
    <tableColumn id="2" xr3:uid="{00000000-0010-0000-0000-000002000000}" name="FECHA" dataDxfId="11"/>
    <tableColumn id="3" xr3:uid="{00000000-0010-0000-0000-000003000000}" name="SALDO INSOLUTO" dataDxfId="10">
      <calculatedColumnFormula>C10</calculatedColumnFormula>
    </tableColumn>
    <tableColumn id="4" xr3:uid="{00000000-0010-0000-0000-000004000000}" name="PAGO A CAPITAL" dataDxfId="9"/>
    <tableColumn id="5" xr3:uid="{00000000-0010-0000-0000-000005000000}" name="INTERESES DEL PERIODO" dataDxfId="8">
      <calculatedColumnFormula>IF(Tabla1[[#This Row],[PAGO]]&gt;0,Tabla1[[#This Row],[SALDO INSOLUTO]]*$C$12/24,0)</calculatedColumnFormula>
    </tableColumn>
    <tableColumn id="6" xr3:uid="{00000000-0010-0000-0000-000006000000}" name="IVA DE INTERESES" dataDxfId="7"/>
    <tableColumn id="7" xr3:uid="{00000000-0010-0000-0000-000007000000}" name="COMISION POR APERTURA" dataDxfId="6">
      <calculatedColumnFormula>IF(Tabla1[[#This Row],[PAGO]]&gt;0,$T$8/1.16,)</calculatedColumnFormula>
    </tableColumn>
    <tableColumn id="8" xr3:uid="{00000000-0010-0000-0000-000008000000}" name="IVA COMISION" dataDxfId="5"/>
    <tableColumn id="11" xr3:uid="{00000000-0010-0000-0000-00000B000000}" name="SEGURO" dataDxfId="4"/>
    <tableColumn id="9" xr3:uid="{00000000-0010-0000-0000-000009000000}" name="PAGO" dataDxfId="3">
      <calculatedColumnFormula>IF(Tabla1[[#This Row],[SALDO INSOLUTO]]&gt;0.005,$T$10,0)</calculatedColumnFormula>
    </tableColumn>
    <tableColumn id="10" xr3:uid="{00000000-0010-0000-0000-00000A000000}" name="Columna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033"/>
  <sheetViews>
    <sheetView showGridLines="0" showRowColHeaders="0" tabSelected="1" zoomScaleNormal="100" workbookViewId="0">
      <selection activeCell="F12" sqref="F12"/>
    </sheetView>
  </sheetViews>
  <sheetFormatPr baseColWidth="10" defaultColWidth="0" defaultRowHeight="14.25" zeroHeight="1" x14ac:dyDescent="0.2"/>
  <cols>
    <col min="1" max="1" width="8.28515625" style="6" customWidth="1"/>
    <col min="2" max="2" width="12.28515625" style="6" customWidth="1"/>
    <col min="3" max="3" width="13.140625" style="3" customWidth="1"/>
    <col min="4" max="4" width="13.7109375" style="3" customWidth="1"/>
    <col min="5" max="5" width="13" style="3" bestFit="1" customWidth="1"/>
    <col min="6" max="6" width="10.85546875" style="3" bestFit="1" customWidth="1"/>
    <col min="7" max="7" width="15.85546875" style="3" customWidth="1"/>
    <col min="8" max="8" width="12.140625" style="3" customWidth="1"/>
    <col min="9" max="9" width="10.28515625" style="3" customWidth="1"/>
    <col min="10" max="10" width="13.140625" style="3" customWidth="1"/>
    <col min="11" max="11" width="0.28515625" style="3" customWidth="1"/>
    <col min="12" max="13" width="11.42578125" style="3" hidden="1" customWidth="1"/>
    <col min="14" max="14" width="4" style="3" hidden="1" customWidth="1"/>
    <col min="15" max="15" width="11.42578125" style="3" hidden="1" customWidth="1"/>
    <col min="16" max="16" width="4" style="3" hidden="1" customWidth="1"/>
    <col min="17" max="17" width="11.42578125" style="3" hidden="1" customWidth="1"/>
    <col min="18" max="18" width="4" style="3" hidden="1" customWidth="1"/>
    <col min="19" max="19" width="11.85546875" style="3" hidden="1" customWidth="1"/>
    <col min="20" max="20" width="12" style="3" hidden="1" customWidth="1"/>
    <col min="21" max="24" width="0" style="3" hidden="1" customWidth="1"/>
    <col min="25" max="16384" width="11.42578125" style="3" hidden="1"/>
  </cols>
  <sheetData>
    <row r="1" spans="1:24" ht="15" customHeight="1" x14ac:dyDescent="0.2">
      <c r="A1" s="2" t="s">
        <v>19</v>
      </c>
      <c r="B1" s="2"/>
      <c r="C1" s="2"/>
      <c r="D1" s="2"/>
      <c r="E1" s="2"/>
      <c r="F1" s="2"/>
      <c r="L1" s="4"/>
      <c r="M1" s="4"/>
    </row>
    <row r="2" spans="1:24" ht="15" customHeight="1" x14ac:dyDescent="0.2">
      <c r="A2" s="5"/>
      <c r="B2" s="5"/>
      <c r="C2" s="5"/>
      <c r="D2" s="5"/>
      <c r="E2" s="5"/>
      <c r="F2" s="5"/>
      <c r="L2" s="4"/>
      <c r="M2" s="4"/>
    </row>
    <row r="3" spans="1:24" ht="9.75" customHeight="1" thickBot="1" x14ac:dyDescent="0.25">
      <c r="L3" s="4"/>
      <c r="M3" s="4"/>
      <c r="S3" s="3" t="s">
        <v>13</v>
      </c>
    </row>
    <row r="4" spans="1:24" ht="15" thickBot="1" x14ac:dyDescent="0.25">
      <c r="A4" s="7" t="s">
        <v>9</v>
      </c>
      <c r="B4" s="7"/>
      <c r="C4" s="38"/>
      <c r="D4" s="39"/>
      <c r="E4" s="39"/>
      <c r="F4" s="40"/>
      <c r="G4" s="8"/>
      <c r="H4" s="8"/>
      <c r="I4" s="8"/>
      <c r="J4" s="8"/>
      <c r="L4" s="4"/>
      <c r="M4" s="4"/>
      <c r="S4" s="3" t="s">
        <v>12</v>
      </c>
      <c r="T4" s="9">
        <f>C10</f>
        <v>0</v>
      </c>
    </row>
    <row r="5" spans="1:24" ht="9" customHeight="1" thickBot="1" x14ac:dyDescent="0.25">
      <c r="A5" s="10"/>
      <c r="B5" s="10"/>
      <c r="C5" s="10"/>
      <c r="D5" s="10"/>
      <c r="E5" s="10"/>
      <c r="F5" s="10"/>
      <c r="G5" s="8"/>
      <c r="H5" s="8"/>
      <c r="I5" s="8"/>
      <c r="J5" s="8"/>
      <c r="L5" s="4"/>
      <c r="M5" s="4"/>
      <c r="S5" s="3" t="s">
        <v>14</v>
      </c>
      <c r="T5" s="11">
        <f>F10</f>
        <v>6</v>
      </c>
    </row>
    <row r="6" spans="1:24" ht="15" thickBot="1" x14ac:dyDescent="0.25">
      <c r="A6" s="7" t="s">
        <v>21</v>
      </c>
      <c r="B6" s="7"/>
      <c r="C6" s="38"/>
      <c r="D6" s="39"/>
      <c r="E6" s="39"/>
      <c r="F6" s="40"/>
      <c r="G6" s="8"/>
      <c r="H6" s="8"/>
      <c r="I6" s="8"/>
      <c r="J6" s="8"/>
      <c r="L6" s="4"/>
      <c r="M6" s="4"/>
      <c r="S6" s="3" t="s">
        <v>15</v>
      </c>
      <c r="T6" s="12">
        <f>C12/12*1.16</f>
        <v>4.6399999999999997E-2</v>
      </c>
    </row>
    <row r="7" spans="1:24" ht="9" customHeight="1" thickBot="1" x14ac:dyDescent="0.25">
      <c r="A7" s="10"/>
      <c r="B7" s="10"/>
      <c r="C7" s="10"/>
      <c r="D7" s="10"/>
      <c r="E7" s="10"/>
      <c r="F7" s="10"/>
      <c r="G7" s="8"/>
      <c r="H7" s="8"/>
      <c r="I7" s="8"/>
      <c r="J7" s="8"/>
      <c r="L7" s="4"/>
      <c r="M7" s="4"/>
      <c r="S7" s="3" t="s">
        <v>0</v>
      </c>
      <c r="T7" s="3">
        <f>PMT(T6,T5,-T4)</f>
        <v>0</v>
      </c>
    </row>
    <row r="8" spans="1:24" ht="15.75" thickBot="1" x14ac:dyDescent="0.3">
      <c r="A8" s="7" t="s">
        <v>20</v>
      </c>
      <c r="B8" s="7"/>
      <c r="C8" s="41"/>
      <c r="D8" s="39"/>
      <c r="E8" s="39"/>
      <c r="F8" s="40"/>
      <c r="G8" s="8"/>
      <c r="H8" s="8"/>
      <c r="I8" s="8"/>
      <c r="J8" s="8"/>
      <c r="L8" s="4"/>
      <c r="M8" s="4"/>
      <c r="T8" s="3">
        <f>(C10*F12)*1.16/T5</f>
        <v>0</v>
      </c>
    </row>
    <row r="9" spans="1:24" ht="9" customHeight="1" thickBot="1" x14ac:dyDescent="0.25">
      <c r="A9" s="10"/>
      <c r="B9" s="13"/>
      <c r="C9" s="8"/>
      <c r="D9" s="8"/>
      <c r="E9" s="8"/>
      <c r="F9" s="8"/>
      <c r="G9" s="10"/>
      <c r="H9" s="8"/>
      <c r="I9" s="8"/>
      <c r="J9" s="8"/>
      <c r="O9" s="14"/>
    </row>
    <row r="10" spans="1:24" ht="15.75" customHeight="1" thickBot="1" x14ac:dyDescent="0.25">
      <c r="A10" s="7" t="s">
        <v>12</v>
      </c>
      <c r="B10" s="15"/>
      <c r="C10" s="42"/>
      <c r="D10" s="16" t="s">
        <v>11</v>
      </c>
      <c r="E10" s="17"/>
      <c r="F10" s="1">
        <v>6</v>
      </c>
      <c r="G10" s="16" t="s">
        <v>1</v>
      </c>
      <c r="H10" s="17"/>
      <c r="I10" s="18">
        <v>43164</v>
      </c>
      <c r="J10" s="8"/>
      <c r="O10" s="14"/>
      <c r="T10" s="3">
        <f>T7+T8</f>
        <v>0</v>
      </c>
    </row>
    <row r="11" spans="1:24" ht="9" customHeight="1" thickBot="1" x14ac:dyDescent="0.25">
      <c r="A11" s="10"/>
      <c r="B11" s="13"/>
      <c r="C11" s="8"/>
      <c r="D11" s="8"/>
      <c r="E11" s="8"/>
      <c r="F11" s="8"/>
      <c r="G11" s="10"/>
      <c r="H11" s="8"/>
      <c r="I11" s="8"/>
      <c r="J11" s="8"/>
      <c r="M11" s="19"/>
      <c r="N11" s="19"/>
      <c r="O11" s="20"/>
    </row>
    <row r="12" spans="1:24" ht="15" thickBot="1" x14ac:dyDescent="0.25">
      <c r="A12" s="7" t="s">
        <v>10</v>
      </c>
      <c r="B12" s="7"/>
      <c r="C12" s="21">
        <v>0.48</v>
      </c>
      <c r="D12" s="7" t="s">
        <v>5</v>
      </c>
      <c r="E12" s="7"/>
      <c r="F12" s="21">
        <v>0.02</v>
      </c>
      <c r="G12" s="16" t="s">
        <v>18</v>
      </c>
      <c r="H12" s="17"/>
      <c r="I12" s="22">
        <v>0</v>
      </c>
      <c r="J12" s="8"/>
      <c r="O12" s="14"/>
    </row>
    <row r="13" spans="1:24" ht="9" customHeight="1" x14ac:dyDescent="0.2">
      <c r="A13" s="10"/>
      <c r="B13" s="13"/>
      <c r="C13" s="13"/>
      <c r="D13" s="8"/>
      <c r="E13" s="8"/>
      <c r="F13" s="8"/>
      <c r="G13" s="8"/>
      <c r="H13" s="8"/>
      <c r="I13" s="8"/>
      <c r="J13" s="8"/>
      <c r="O13" s="23">
        <f>DAY(I10)</f>
        <v>5</v>
      </c>
      <c r="P13" s="19"/>
      <c r="Q13" s="19"/>
      <c r="R13" s="19"/>
      <c r="S13" s="19"/>
      <c r="T13" s="19"/>
    </row>
    <row r="14" spans="1:24" ht="33" customHeight="1" x14ac:dyDescent="0.2">
      <c r="A14" s="24" t="s">
        <v>6</v>
      </c>
      <c r="B14" s="25" t="s">
        <v>1</v>
      </c>
      <c r="C14" s="24" t="s">
        <v>2</v>
      </c>
      <c r="D14" s="24" t="s">
        <v>3</v>
      </c>
      <c r="E14" s="24" t="s">
        <v>4</v>
      </c>
      <c r="F14" s="24" t="s">
        <v>7</v>
      </c>
      <c r="G14" s="24" t="s">
        <v>5</v>
      </c>
      <c r="H14" s="24" t="s">
        <v>8</v>
      </c>
      <c r="I14" s="24" t="s">
        <v>18</v>
      </c>
      <c r="J14" s="24" t="s">
        <v>0</v>
      </c>
      <c r="K14" s="26" t="s">
        <v>16</v>
      </c>
      <c r="O14" s="14"/>
    </row>
    <row r="15" spans="1:24" x14ac:dyDescent="0.2">
      <c r="A15" s="10" t="str">
        <f>IF(Tabla1[[#This Row],[SALDO INSOLUTO]]&gt;0,1,"-")</f>
        <v>-</v>
      </c>
      <c r="B15" s="13">
        <f>IF(Tabla1[[#This Row],[NO. PAGO]]="-",0,LOOKUP(Tabla1[[#This Row],[NO. PAGO]],$T$15:$T$13033,$U$15:$U$13033))</f>
        <v>0</v>
      </c>
      <c r="C15" s="27">
        <f>IF(C10&gt;0.005,C10,0)</f>
        <v>0</v>
      </c>
      <c r="D15" s="27">
        <f>Tabla1[[#This Row],[PAGO]]-Tabla1[[#This Row],[IVA COMISION]]-Tabla1[[#This Row],[COMISION POR APERTURA]]-Tabla1[[#This Row],[IVA DE INTERESES]]-Tabla1[[#This Row],[INTERESES DEL PERIODO]]</f>
        <v>0</v>
      </c>
      <c r="E15" s="27">
        <f>IF(Tabla1[[#This Row],[PAGO]]&gt;0,Tabla1[[#This Row],[SALDO INSOLUTO]]*$C$12/12,0)</f>
        <v>0</v>
      </c>
      <c r="F15" s="27">
        <f>IF(Tabla1[[#This Row],[PAGO]]&gt;0,Tabla1[[#This Row],[INTERESES DEL PERIODO]]*0.16,0)</f>
        <v>0</v>
      </c>
      <c r="G15" s="27">
        <f>IF(Tabla1[[#This Row],[PAGO]]&gt;0,$T$8/1.16,)</f>
        <v>0</v>
      </c>
      <c r="H15" s="27">
        <f>IF(Tabla1[[#This Row],[PAGO]]&gt;0,Tabla1[[#This Row],[COMISION POR APERTURA]]*0.16,0)</f>
        <v>0</v>
      </c>
      <c r="I15" s="27">
        <v>0</v>
      </c>
      <c r="J15" s="27">
        <f>IF(Tabla1[[#This Row],[SALDO INSOLUTO]]&gt;0.005,$T$10,0)</f>
        <v>0</v>
      </c>
      <c r="L15" s="14"/>
      <c r="M15" s="28">
        <f>Tabla1[[#This Row],[FECHA]]-I10</f>
        <v>-43164</v>
      </c>
      <c r="O15" s="14"/>
      <c r="S15" s="3">
        <f t="shared" ref="S15:S78" si="0">IF($I$10=U14,1,0)</f>
        <v>0</v>
      </c>
      <c r="T15" s="3">
        <f>IF(S15+T14=0,0,T14+1)</f>
        <v>0</v>
      </c>
      <c r="U15" s="4">
        <v>42370</v>
      </c>
      <c r="X15" s="4"/>
    </row>
    <row r="16" spans="1:24" x14ac:dyDescent="0.2">
      <c r="A16" s="10" t="str">
        <f>IF(Tabla1[[#This Row],[SALDO INSOLUTO]]&gt;0,2,"-")</f>
        <v>-</v>
      </c>
      <c r="B16" s="13" t="str">
        <f>IF(Tabla1[[#This Row],[NO. PAGO]]="-","-",LOOKUP(Tabla1[[#This Row],[NO. PAGO]],$T$15:$T$13033,$U$15:$U$13033))</f>
        <v>-</v>
      </c>
      <c r="C16" s="27">
        <f>IF(C15-D15&gt;0.005,C15-D15,0)</f>
        <v>0</v>
      </c>
      <c r="D16" s="27">
        <f>Tabla1[[#This Row],[PAGO]]-Tabla1[[#This Row],[IVA COMISION]]-Tabla1[[#This Row],[COMISION POR APERTURA]]-Tabla1[[#This Row],[IVA DE INTERESES]]-Tabla1[[#This Row],[INTERESES DEL PERIODO]]</f>
        <v>0</v>
      </c>
      <c r="E16" s="27">
        <f>IF(Tabla1[[#This Row],[PAGO]]&gt;0,Tabla1[[#This Row],[SALDO INSOLUTO]]*$C$12/12,0)</f>
        <v>0</v>
      </c>
      <c r="F16" s="27">
        <f>IF(Tabla1[[#This Row],[PAGO]]&gt;0,Tabla1[[#This Row],[INTERESES DEL PERIODO]]*0.16,0)</f>
        <v>0</v>
      </c>
      <c r="G16" s="27">
        <f>IF(Tabla1[[#This Row],[PAGO]]&gt;0,$T$8/1.16,)</f>
        <v>0</v>
      </c>
      <c r="H16" s="27">
        <f>IF(Tabla1[[#This Row],[PAGO]]&gt;0,Tabla1[[#This Row],[COMISION POR APERTURA]]*0.16,0)</f>
        <v>0</v>
      </c>
      <c r="I16" s="27">
        <v>0</v>
      </c>
      <c r="J16" s="27">
        <f>IF(Tabla1[[#This Row],[SALDO INSOLUTO]]&gt;0.005,$T$10,0)</f>
        <v>0</v>
      </c>
      <c r="M16" s="28" t="e">
        <f>Tabla1[[#This Row],[FECHA]]-B15</f>
        <v>#VALUE!</v>
      </c>
      <c r="O16" s="14"/>
      <c r="S16" s="3">
        <f t="shared" si="0"/>
        <v>0</v>
      </c>
      <c r="T16" s="3">
        <f t="shared" ref="T16:T79" si="1">IF(S16+T15=0,0,T15+1)</f>
        <v>0</v>
      </c>
      <c r="U16" s="4">
        <v>42401</v>
      </c>
      <c r="X16" s="4"/>
    </row>
    <row r="17" spans="1:24" x14ac:dyDescent="0.2">
      <c r="A17" s="10" t="str">
        <f>IF(Tabla1[[#This Row],[SALDO INSOLUTO]]&gt;0,3,"-")</f>
        <v>-</v>
      </c>
      <c r="B17" s="13" t="str">
        <f>IF(Tabla1[[#This Row],[NO. PAGO]]="-","-",LOOKUP(Tabla1[[#This Row],[NO. PAGO]],$T$15:$T$13033,$U$15:$U$13033))</f>
        <v>-</v>
      </c>
      <c r="C17" s="27">
        <f t="shared" ref="C17:C80" si="2">IF(C16-D16&gt;0.005,C16-D16,0)</f>
        <v>0</v>
      </c>
      <c r="D17" s="27">
        <f>Tabla1[[#This Row],[PAGO]]-Tabla1[[#This Row],[IVA COMISION]]-Tabla1[[#This Row],[COMISION POR APERTURA]]-Tabla1[[#This Row],[IVA DE INTERESES]]-Tabla1[[#This Row],[INTERESES DEL PERIODO]]</f>
        <v>0</v>
      </c>
      <c r="E17" s="27">
        <f>IF(Tabla1[[#This Row],[PAGO]]&gt;0,Tabla1[[#This Row],[SALDO INSOLUTO]]*$C$12/12,0)</f>
        <v>0</v>
      </c>
      <c r="F17" s="27">
        <f>IF(Tabla1[[#This Row],[PAGO]]&gt;0,Tabla1[[#This Row],[INTERESES DEL PERIODO]]*0.16,0)</f>
        <v>0</v>
      </c>
      <c r="G17" s="27">
        <f>IF(Tabla1[[#This Row],[PAGO]]&gt;0,$T$8/1.16,)</f>
        <v>0</v>
      </c>
      <c r="H17" s="27">
        <f>IF(Tabla1[[#This Row],[PAGO]]&gt;0,Tabla1[[#This Row],[COMISION POR APERTURA]]*0.16,0)</f>
        <v>0</v>
      </c>
      <c r="I17" s="27">
        <v>0</v>
      </c>
      <c r="J17" s="27">
        <f>IF(Tabla1[[#This Row],[SALDO INSOLUTO]]&gt;0.005,$T$10,0)</f>
        <v>0</v>
      </c>
      <c r="M17" s="28" t="e">
        <f>Tabla1[[#This Row],[FECHA]]-B16</f>
        <v>#VALUE!</v>
      </c>
      <c r="O17" s="14"/>
      <c r="S17" s="3">
        <f t="shared" si="0"/>
        <v>0</v>
      </c>
      <c r="T17" s="3">
        <f t="shared" si="1"/>
        <v>0</v>
      </c>
      <c r="U17" s="4">
        <v>42430</v>
      </c>
      <c r="X17" s="4"/>
    </row>
    <row r="18" spans="1:24" x14ac:dyDescent="0.2">
      <c r="A18" s="10" t="str">
        <f>IF(Tabla1[[#This Row],[SALDO INSOLUTO]]&gt;0,4,"-")</f>
        <v>-</v>
      </c>
      <c r="B18" s="13" t="str">
        <f>IF(Tabla1[[#This Row],[NO. PAGO]]="-","-",LOOKUP(Tabla1[[#This Row],[NO. PAGO]],$T$15:$T$13033,$U$15:$U$13033))</f>
        <v>-</v>
      </c>
      <c r="C18" s="27">
        <f t="shared" si="2"/>
        <v>0</v>
      </c>
      <c r="D18" s="27">
        <f>Tabla1[[#This Row],[PAGO]]-Tabla1[[#This Row],[IVA COMISION]]-Tabla1[[#This Row],[COMISION POR APERTURA]]-Tabla1[[#This Row],[IVA DE INTERESES]]-Tabla1[[#This Row],[INTERESES DEL PERIODO]]</f>
        <v>0</v>
      </c>
      <c r="E18" s="27">
        <f>IF(Tabla1[[#This Row],[PAGO]]&gt;0,Tabla1[[#This Row],[SALDO INSOLUTO]]*$C$12/12,0)</f>
        <v>0</v>
      </c>
      <c r="F18" s="27">
        <f>IF(Tabla1[[#This Row],[PAGO]]&gt;0,Tabla1[[#This Row],[INTERESES DEL PERIODO]]*0.16,0)</f>
        <v>0</v>
      </c>
      <c r="G18" s="27">
        <f>IF(Tabla1[[#This Row],[PAGO]]&gt;0,$T$8/1.16,)</f>
        <v>0</v>
      </c>
      <c r="H18" s="27">
        <f>IF(Tabla1[[#This Row],[PAGO]]&gt;0,Tabla1[[#This Row],[COMISION POR APERTURA]]*0.16,0)</f>
        <v>0</v>
      </c>
      <c r="I18" s="27">
        <v>0</v>
      </c>
      <c r="J18" s="27">
        <f>IF(Tabla1[[#This Row],[SALDO INSOLUTO]]&gt;0.005,$T$10,0)</f>
        <v>0</v>
      </c>
      <c r="M18" s="28" t="e">
        <f>Tabla1[[#This Row],[FECHA]]-B17</f>
        <v>#VALUE!</v>
      </c>
      <c r="O18" s="14"/>
      <c r="S18" s="3">
        <f t="shared" si="0"/>
        <v>0</v>
      </c>
      <c r="T18" s="3">
        <f t="shared" si="1"/>
        <v>0</v>
      </c>
      <c r="U18" s="4">
        <v>42461</v>
      </c>
      <c r="X18" s="4"/>
    </row>
    <row r="19" spans="1:24" s="19" customFormat="1" x14ac:dyDescent="0.2">
      <c r="A19" s="10" t="str">
        <f>IF(Tabla1[[#This Row],[SALDO INSOLUTO]]&gt;0,5,"-")</f>
        <v>-</v>
      </c>
      <c r="B19" s="13" t="str">
        <f>IF(Tabla1[[#This Row],[NO. PAGO]]="-","-",LOOKUP(Tabla1[[#This Row],[NO. PAGO]],$T$15:$T$13033,$U$15:$U$13033))</f>
        <v>-</v>
      </c>
      <c r="C19" s="27">
        <f t="shared" si="2"/>
        <v>0</v>
      </c>
      <c r="D19" s="27">
        <f>Tabla1[[#This Row],[PAGO]]-Tabla1[[#This Row],[IVA COMISION]]-Tabla1[[#This Row],[COMISION POR APERTURA]]-Tabla1[[#This Row],[IVA DE INTERESES]]-Tabla1[[#This Row],[INTERESES DEL PERIODO]]</f>
        <v>0</v>
      </c>
      <c r="E19" s="27">
        <f>IF(Tabla1[[#This Row],[PAGO]]&gt;0,Tabla1[[#This Row],[SALDO INSOLUTO]]*$C$12/12,0)</f>
        <v>0</v>
      </c>
      <c r="F19" s="27">
        <f>IF(Tabla1[[#This Row],[PAGO]]&gt;0,Tabla1[[#This Row],[INTERESES DEL PERIODO]]*0.16,0)</f>
        <v>0</v>
      </c>
      <c r="G19" s="27">
        <f>IF(Tabla1[[#This Row],[PAGO]]&gt;0,$T$8/1.16,)</f>
        <v>0</v>
      </c>
      <c r="H19" s="27">
        <f>IF(Tabla1[[#This Row],[PAGO]]&gt;0,Tabla1[[#This Row],[COMISION POR APERTURA]]*0.16,0)</f>
        <v>0</v>
      </c>
      <c r="I19" s="27">
        <v>0</v>
      </c>
      <c r="J19" s="27">
        <f>IF(Tabla1[[#This Row],[SALDO INSOLUTO]]&gt;0.005,$T$10,0)</f>
        <v>0</v>
      </c>
      <c r="M19" s="28" t="e">
        <f>Tabla1[[#This Row],[FECHA]]-B18</f>
        <v>#VALUE!</v>
      </c>
      <c r="N19" s="3"/>
      <c r="O19" s="14"/>
      <c r="P19" s="3"/>
      <c r="Q19" s="29">
        <v>6</v>
      </c>
      <c r="R19" s="3"/>
      <c r="S19" s="3">
        <f t="shared" si="0"/>
        <v>0</v>
      </c>
      <c r="T19" s="3">
        <f t="shared" si="1"/>
        <v>0</v>
      </c>
      <c r="U19" s="4">
        <v>42491</v>
      </c>
      <c r="X19" s="4"/>
    </row>
    <row r="20" spans="1:24" x14ac:dyDescent="0.2">
      <c r="A20" s="10" t="str">
        <f>IF(Tabla1[[#This Row],[SALDO INSOLUTO]]&gt;0,6,"-")</f>
        <v>-</v>
      </c>
      <c r="B20" s="13" t="str">
        <f>IF(Tabla1[[#This Row],[NO. PAGO]]="-","-",LOOKUP(Tabla1[[#This Row],[NO. PAGO]],$T$15:$T$13033,$U$15:$U$13033))</f>
        <v>-</v>
      </c>
      <c r="C20" s="27">
        <f t="shared" si="2"/>
        <v>0</v>
      </c>
      <c r="D20" s="27">
        <f>Tabla1[[#This Row],[PAGO]]-Tabla1[[#This Row],[IVA COMISION]]-Tabla1[[#This Row],[COMISION POR APERTURA]]-Tabla1[[#This Row],[IVA DE INTERESES]]-Tabla1[[#This Row],[INTERESES DEL PERIODO]]</f>
        <v>0</v>
      </c>
      <c r="E20" s="27">
        <f>IF(Tabla1[[#This Row],[PAGO]]&gt;0,Tabla1[[#This Row],[SALDO INSOLUTO]]*$C$12/12,0)</f>
        <v>0</v>
      </c>
      <c r="F20" s="27">
        <f>IF(Tabla1[[#This Row],[PAGO]]&gt;0,Tabla1[[#This Row],[INTERESES DEL PERIODO]]*0.16,0)</f>
        <v>0</v>
      </c>
      <c r="G20" s="27">
        <f>IF(Tabla1[[#This Row],[PAGO]]&gt;0,$T$8/1.16,)</f>
        <v>0</v>
      </c>
      <c r="H20" s="27">
        <f>IF(Tabla1[[#This Row],[PAGO]]&gt;0,Tabla1[[#This Row],[COMISION POR APERTURA]]*0.16,0)</f>
        <v>0</v>
      </c>
      <c r="I20" s="27">
        <v>0</v>
      </c>
      <c r="J20" s="27">
        <f>IF(Tabla1[[#This Row],[SALDO INSOLUTO]]&gt;0.005,$T$10,0)</f>
        <v>0</v>
      </c>
      <c r="M20" s="28" t="e">
        <f>Tabla1[[#This Row],[FECHA]]-B19</f>
        <v>#VALUE!</v>
      </c>
      <c r="O20" s="14"/>
      <c r="Q20" s="29">
        <v>9</v>
      </c>
      <c r="S20" s="3">
        <f t="shared" si="0"/>
        <v>0</v>
      </c>
      <c r="T20" s="3">
        <f t="shared" si="1"/>
        <v>0</v>
      </c>
      <c r="U20" s="4">
        <v>42522</v>
      </c>
      <c r="X20" s="4"/>
    </row>
    <row r="21" spans="1:24" x14ac:dyDescent="0.2">
      <c r="A21" s="10" t="str">
        <f>IF(Tabla1[[#This Row],[SALDO INSOLUTO]]&gt;0,7,"-")</f>
        <v>-</v>
      </c>
      <c r="B21" s="13" t="str">
        <f>IF(Tabla1[[#This Row],[NO. PAGO]]="-","-",LOOKUP(Tabla1[[#This Row],[NO. PAGO]],$T$15:$T$13033,$U$15:$U$13033))</f>
        <v>-</v>
      </c>
      <c r="C21" s="27">
        <f>IF(C20-D20&gt;0.005,C20-D20,0)</f>
        <v>0</v>
      </c>
      <c r="D21" s="27">
        <f>Tabla1[[#This Row],[PAGO]]-Tabla1[[#This Row],[IVA COMISION]]-Tabla1[[#This Row],[COMISION POR APERTURA]]-Tabla1[[#This Row],[IVA DE INTERESES]]-Tabla1[[#This Row],[INTERESES DEL PERIODO]]</f>
        <v>0</v>
      </c>
      <c r="E21" s="27">
        <f>IF(Tabla1[[#This Row],[PAGO]]&gt;0,Tabla1[[#This Row],[SALDO INSOLUTO]]*$C$12/12,0)</f>
        <v>0</v>
      </c>
      <c r="F21" s="27">
        <f>IF(Tabla1[[#This Row],[PAGO]]&gt;0,Tabla1[[#This Row],[INTERESES DEL PERIODO]]*0.16,0)</f>
        <v>0</v>
      </c>
      <c r="G21" s="27">
        <f>IF(Tabla1[[#This Row],[PAGO]]&gt;0,$T$8/1.16,)</f>
        <v>0</v>
      </c>
      <c r="H21" s="27">
        <f>IF(Tabla1[[#This Row],[PAGO]]&gt;0,Tabla1[[#This Row],[COMISION POR APERTURA]]*0.16,0)</f>
        <v>0</v>
      </c>
      <c r="I21" s="27">
        <v>0</v>
      </c>
      <c r="J21" s="27">
        <f>IF(Tabla1[[#This Row],[SALDO INSOLUTO]]&gt;0.005,$T$10,0)</f>
        <v>0</v>
      </c>
      <c r="M21" s="28" t="e">
        <f>Tabla1[[#This Row],[FECHA]]-B20</f>
        <v>#VALUE!</v>
      </c>
      <c r="O21" s="14"/>
      <c r="Q21" s="29">
        <v>12</v>
      </c>
      <c r="S21" s="3">
        <f>IF($I$10=U20,1,0)</f>
        <v>0</v>
      </c>
      <c r="T21" s="3">
        <f>IF(S21+T20=0,0,T20+1)</f>
        <v>0</v>
      </c>
      <c r="U21" s="4">
        <v>42552</v>
      </c>
      <c r="X21" s="4"/>
    </row>
    <row r="22" spans="1:24" x14ac:dyDescent="0.2">
      <c r="A22" s="10" t="str">
        <f>IF(Tabla1[[#This Row],[SALDO INSOLUTO]]&gt;0,8,"-")</f>
        <v>-</v>
      </c>
      <c r="B22" s="13" t="str">
        <f>IF(Tabla1[[#This Row],[NO. PAGO]]="-","-",LOOKUP(Tabla1[[#This Row],[NO. PAGO]],$T$15:$T$13033,$U$15:$U$13033))</f>
        <v>-</v>
      </c>
      <c r="C22" s="27">
        <f t="shared" si="2"/>
        <v>0</v>
      </c>
      <c r="D22" s="27">
        <f>Tabla1[[#This Row],[PAGO]]-Tabla1[[#This Row],[IVA COMISION]]-Tabla1[[#This Row],[COMISION POR APERTURA]]-Tabla1[[#This Row],[IVA DE INTERESES]]-Tabla1[[#This Row],[INTERESES DEL PERIODO]]</f>
        <v>0</v>
      </c>
      <c r="E22" s="27">
        <f>IF(Tabla1[[#This Row],[PAGO]]&gt;0,Tabla1[[#This Row],[SALDO INSOLUTO]]*$C$12/12,0)</f>
        <v>0</v>
      </c>
      <c r="F22" s="27">
        <f>IF(Tabla1[[#This Row],[PAGO]]&gt;0,Tabla1[[#This Row],[INTERESES DEL PERIODO]]*0.16,0)</f>
        <v>0</v>
      </c>
      <c r="G22" s="27">
        <f>IF(Tabla1[[#This Row],[PAGO]]&gt;0,$T$8/1.16,)</f>
        <v>0</v>
      </c>
      <c r="H22" s="27">
        <f>IF(Tabla1[[#This Row],[PAGO]]&gt;0,Tabla1[[#This Row],[COMISION POR APERTURA]]*0.16,0)</f>
        <v>0</v>
      </c>
      <c r="I22" s="27">
        <v>0</v>
      </c>
      <c r="J22" s="27">
        <f>IF(Tabla1[[#This Row],[SALDO INSOLUTO]]&gt;0.005,$T$10,0)</f>
        <v>0</v>
      </c>
      <c r="M22" s="28" t="e">
        <f>Tabla1[[#This Row],[FECHA]]-B21</f>
        <v>#VALUE!</v>
      </c>
      <c r="O22" s="14"/>
      <c r="Q22" s="29">
        <v>15</v>
      </c>
      <c r="S22" s="3">
        <f t="shared" si="0"/>
        <v>0</v>
      </c>
      <c r="T22" s="3">
        <f t="shared" si="1"/>
        <v>0</v>
      </c>
      <c r="U22" s="4">
        <v>42583</v>
      </c>
      <c r="X22" s="4"/>
    </row>
    <row r="23" spans="1:24" x14ac:dyDescent="0.2">
      <c r="A23" s="10" t="str">
        <f>IF(Tabla1[[#This Row],[SALDO INSOLUTO]]&gt;0,9,"-")</f>
        <v>-</v>
      </c>
      <c r="B23" s="13" t="str">
        <f>IF(Tabla1[[#This Row],[NO. PAGO]]="-","-",LOOKUP(Tabla1[[#This Row],[NO. PAGO]],$T$15:$T$13033,$U$15:$U$13033))</f>
        <v>-</v>
      </c>
      <c r="C23" s="27">
        <f t="shared" si="2"/>
        <v>0</v>
      </c>
      <c r="D23" s="27">
        <f>Tabla1[[#This Row],[PAGO]]-Tabla1[[#This Row],[IVA COMISION]]-Tabla1[[#This Row],[COMISION POR APERTURA]]-Tabla1[[#This Row],[IVA DE INTERESES]]-Tabla1[[#This Row],[INTERESES DEL PERIODO]]</f>
        <v>0</v>
      </c>
      <c r="E23" s="27">
        <f>IF(Tabla1[[#This Row],[PAGO]]&gt;0,Tabla1[[#This Row],[SALDO INSOLUTO]]*$C$12/12,0)</f>
        <v>0</v>
      </c>
      <c r="F23" s="27">
        <f>IF(Tabla1[[#This Row],[PAGO]]&gt;0,Tabla1[[#This Row],[INTERESES DEL PERIODO]]*0.16,0)</f>
        <v>0</v>
      </c>
      <c r="G23" s="27">
        <f>IF(Tabla1[[#This Row],[PAGO]]&gt;0,$T$8/1.16,)</f>
        <v>0</v>
      </c>
      <c r="H23" s="27">
        <f>IF(Tabla1[[#This Row],[PAGO]]&gt;0,Tabla1[[#This Row],[COMISION POR APERTURA]]*0.16,0)</f>
        <v>0</v>
      </c>
      <c r="I23" s="27">
        <v>0</v>
      </c>
      <c r="J23" s="27">
        <f>IF(Tabla1[[#This Row],[SALDO INSOLUTO]]&gt;0.005,$T$10,0)</f>
        <v>0</v>
      </c>
      <c r="M23" s="28" t="e">
        <f>Tabla1[[#This Row],[FECHA]]-B22</f>
        <v>#VALUE!</v>
      </c>
      <c r="O23" s="14"/>
      <c r="Q23" s="29">
        <v>18</v>
      </c>
      <c r="S23" s="3">
        <f t="shared" si="0"/>
        <v>0</v>
      </c>
      <c r="T23" s="3">
        <f t="shared" si="1"/>
        <v>0</v>
      </c>
      <c r="U23" s="4">
        <v>42614</v>
      </c>
      <c r="X23" s="4"/>
    </row>
    <row r="24" spans="1:24" x14ac:dyDescent="0.2">
      <c r="A24" s="10" t="str">
        <f>IF(Tabla1[[#This Row],[SALDO INSOLUTO]]&gt;0,10,"-")</f>
        <v>-</v>
      </c>
      <c r="B24" s="13" t="str">
        <f>IF(Tabla1[[#This Row],[NO. PAGO]]="-","-",LOOKUP(Tabla1[[#This Row],[NO. PAGO]],$T$15:$T$13033,$U$15:$U$13033))</f>
        <v>-</v>
      </c>
      <c r="C24" s="27">
        <f t="shared" si="2"/>
        <v>0</v>
      </c>
      <c r="D24" s="27">
        <f>Tabla1[[#This Row],[PAGO]]-Tabla1[[#This Row],[IVA COMISION]]-Tabla1[[#This Row],[COMISION POR APERTURA]]-Tabla1[[#This Row],[IVA DE INTERESES]]-Tabla1[[#This Row],[INTERESES DEL PERIODO]]</f>
        <v>0</v>
      </c>
      <c r="E24" s="27">
        <f>IF(Tabla1[[#This Row],[PAGO]]&gt;0,Tabla1[[#This Row],[SALDO INSOLUTO]]*$C$12/12,0)</f>
        <v>0</v>
      </c>
      <c r="F24" s="27">
        <f>IF(Tabla1[[#This Row],[PAGO]]&gt;0,Tabla1[[#This Row],[INTERESES DEL PERIODO]]*0.16,0)</f>
        <v>0</v>
      </c>
      <c r="G24" s="27">
        <f>IF(Tabla1[[#This Row],[PAGO]]&gt;0,$T$8/1.16,)</f>
        <v>0</v>
      </c>
      <c r="H24" s="27">
        <f>IF(Tabla1[[#This Row],[PAGO]]&gt;0,Tabla1[[#This Row],[COMISION POR APERTURA]]*0.16,0)</f>
        <v>0</v>
      </c>
      <c r="I24" s="27">
        <v>0</v>
      </c>
      <c r="J24" s="27">
        <f>IF(Tabla1[[#This Row],[SALDO INSOLUTO]]&gt;0.005,$T$10,0)</f>
        <v>0</v>
      </c>
      <c r="M24" s="28" t="e">
        <f>Tabla1[[#This Row],[FECHA]]-B23</f>
        <v>#VALUE!</v>
      </c>
      <c r="O24" s="14"/>
      <c r="Q24" s="29">
        <v>24</v>
      </c>
      <c r="S24" s="3">
        <f t="shared" si="0"/>
        <v>0</v>
      </c>
      <c r="T24" s="3">
        <f t="shared" si="1"/>
        <v>0</v>
      </c>
      <c r="U24" s="4">
        <v>42644</v>
      </c>
      <c r="X24" s="4"/>
    </row>
    <row r="25" spans="1:24" x14ac:dyDescent="0.2">
      <c r="A25" s="10" t="str">
        <f>IF(Tabla1[[#This Row],[SALDO INSOLUTO]]&gt;0,11,"-")</f>
        <v>-</v>
      </c>
      <c r="B25" s="13" t="str">
        <f>IF(Tabla1[[#This Row],[NO. PAGO]]="-","-",LOOKUP(Tabla1[[#This Row],[NO. PAGO]],$T$15:$T$13033,$U$15:$U$13033))</f>
        <v>-</v>
      </c>
      <c r="C25" s="27">
        <f t="shared" si="2"/>
        <v>0</v>
      </c>
      <c r="D25" s="27">
        <f>Tabla1[[#This Row],[PAGO]]-Tabla1[[#This Row],[IVA COMISION]]-Tabla1[[#This Row],[COMISION POR APERTURA]]-Tabla1[[#This Row],[IVA DE INTERESES]]-Tabla1[[#This Row],[INTERESES DEL PERIODO]]</f>
        <v>0</v>
      </c>
      <c r="E25" s="27">
        <f>IF(Tabla1[[#This Row],[PAGO]]&gt;0,Tabla1[[#This Row],[SALDO INSOLUTO]]*$C$12/12,0)</f>
        <v>0</v>
      </c>
      <c r="F25" s="27">
        <f>IF(Tabla1[[#This Row],[PAGO]]&gt;0,Tabla1[[#This Row],[INTERESES DEL PERIODO]]*0.16,0)</f>
        <v>0</v>
      </c>
      <c r="G25" s="27">
        <f>IF(Tabla1[[#This Row],[PAGO]]&gt;0,$T$8/1.16,)</f>
        <v>0</v>
      </c>
      <c r="H25" s="27">
        <f>IF(Tabla1[[#This Row],[PAGO]]&gt;0,Tabla1[[#This Row],[COMISION POR APERTURA]]*0.16,0)</f>
        <v>0</v>
      </c>
      <c r="I25" s="27">
        <v>0</v>
      </c>
      <c r="J25" s="27">
        <f>IF(Tabla1[[#This Row],[SALDO INSOLUTO]]&gt;0.005,$T$10,0)</f>
        <v>0</v>
      </c>
      <c r="M25" s="28" t="e">
        <f>Tabla1[[#This Row],[FECHA]]-B24</f>
        <v>#VALUE!</v>
      </c>
      <c r="O25" s="14"/>
      <c r="Q25" s="29">
        <v>30</v>
      </c>
      <c r="S25" s="3">
        <f t="shared" si="0"/>
        <v>0</v>
      </c>
      <c r="T25" s="3">
        <f t="shared" si="1"/>
        <v>0</v>
      </c>
      <c r="U25" s="4">
        <v>42675</v>
      </c>
      <c r="X25" s="4"/>
    </row>
    <row r="26" spans="1:24" x14ac:dyDescent="0.2">
      <c r="A26" s="10" t="str">
        <f>IF(Tabla1[[#This Row],[SALDO INSOLUTO]]&gt;0,12,"-")</f>
        <v>-</v>
      </c>
      <c r="B26" s="13" t="str">
        <f>IF(Tabla1[[#This Row],[NO. PAGO]]="-","-",LOOKUP(Tabla1[[#This Row],[NO. PAGO]],$T$15:$T$13033,$U$15:$U$13033))</f>
        <v>-</v>
      </c>
      <c r="C26" s="27">
        <f t="shared" si="2"/>
        <v>0</v>
      </c>
      <c r="D26" s="27">
        <f>Tabla1[[#This Row],[PAGO]]-Tabla1[[#This Row],[IVA COMISION]]-Tabla1[[#This Row],[COMISION POR APERTURA]]-Tabla1[[#This Row],[IVA DE INTERESES]]-Tabla1[[#This Row],[INTERESES DEL PERIODO]]</f>
        <v>0</v>
      </c>
      <c r="E26" s="27">
        <f>IF(Tabla1[[#This Row],[PAGO]]&gt;0,Tabla1[[#This Row],[SALDO INSOLUTO]]*$C$12/12,0)</f>
        <v>0</v>
      </c>
      <c r="F26" s="27">
        <f>IF(Tabla1[[#This Row],[PAGO]]&gt;0,Tabla1[[#This Row],[INTERESES DEL PERIODO]]*0.16,0)</f>
        <v>0</v>
      </c>
      <c r="G26" s="27">
        <f>IF(Tabla1[[#This Row],[PAGO]]&gt;0,$T$8/1.16,)</f>
        <v>0</v>
      </c>
      <c r="H26" s="27">
        <f>IF(Tabla1[[#This Row],[PAGO]]&gt;0,Tabla1[[#This Row],[COMISION POR APERTURA]]*0.16,0)</f>
        <v>0</v>
      </c>
      <c r="I26" s="27">
        <v>0</v>
      </c>
      <c r="J26" s="27">
        <f>IF(Tabla1[[#This Row],[SALDO INSOLUTO]]&gt;0.005,$T$10,0)</f>
        <v>0</v>
      </c>
      <c r="M26" s="28" t="e">
        <f>Tabla1[[#This Row],[FECHA]]-B25</f>
        <v>#VALUE!</v>
      </c>
      <c r="O26" s="14"/>
      <c r="Q26" s="29">
        <v>36</v>
      </c>
      <c r="S26" s="3">
        <f t="shared" si="0"/>
        <v>0</v>
      </c>
      <c r="T26" s="3">
        <f t="shared" si="1"/>
        <v>0</v>
      </c>
      <c r="U26" s="4">
        <v>42705</v>
      </c>
      <c r="X26" s="4"/>
    </row>
    <row r="27" spans="1:24" x14ac:dyDescent="0.2">
      <c r="A27" s="10" t="str">
        <f>IF(Tabla1[[#This Row],[SALDO INSOLUTO]]&gt;0,13,"-")</f>
        <v>-</v>
      </c>
      <c r="B27" s="13" t="str">
        <f>IF(Tabla1[[#This Row],[NO. PAGO]]="-","-",LOOKUP(Tabla1[[#This Row],[NO. PAGO]],$T$15:$T$13033,$U$15:$U$13033))</f>
        <v>-</v>
      </c>
      <c r="C27" s="27">
        <f t="shared" si="2"/>
        <v>0</v>
      </c>
      <c r="D27" s="27">
        <f>Tabla1[[#This Row],[PAGO]]-Tabla1[[#This Row],[IVA COMISION]]-Tabla1[[#This Row],[COMISION POR APERTURA]]-Tabla1[[#This Row],[IVA DE INTERESES]]-Tabla1[[#This Row],[INTERESES DEL PERIODO]]</f>
        <v>0</v>
      </c>
      <c r="E27" s="27">
        <f>IF(Tabla1[[#This Row],[PAGO]]&gt;0,Tabla1[[#This Row],[SALDO INSOLUTO]]*$C$12/12,0)</f>
        <v>0</v>
      </c>
      <c r="F27" s="27">
        <f>IF(Tabla1[[#This Row],[PAGO]]&gt;0,Tabla1[[#This Row],[INTERESES DEL PERIODO]]*0.16,0)</f>
        <v>0</v>
      </c>
      <c r="G27" s="27">
        <f>IF(Tabla1[[#This Row],[PAGO]]&gt;0,$T$8/1.16,)</f>
        <v>0</v>
      </c>
      <c r="H27" s="27">
        <f>IF(Tabla1[[#This Row],[PAGO]]&gt;0,Tabla1[[#This Row],[COMISION POR APERTURA]]*0.16,0)</f>
        <v>0</v>
      </c>
      <c r="I27" s="27">
        <v>0</v>
      </c>
      <c r="J27" s="27">
        <f>IF(Tabla1[[#This Row],[SALDO INSOLUTO]]&gt;0.005,$T$10,0)</f>
        <v>0</v>
      </c>
      <c r="M27" s="28" t="e">
        <f>Tabla1[[#This Row],[FECHA]]-B26</f>
        <v>#VALUE!</v>
      </c>
      <c r="O27" s="14"/>
      <c r="Q27" s="29">
        <v>48</v>
      </c>
      <c r="S27" s="3">
        <f t="shared" si="0"/>
        <v>0</v>
      </c>
      <c r="T27" s="3">
        <f t="shared" si="1"/>
        <v>0</v>
      </c>
      <c r="U27" s="4">
        <v>42736</v>
      </c>
      <c r="X27" s="4"/>
    </row>
    <row r="28" spans="1:24" x14ac:dyDescent="0.2">
      <c r="A28" s="10" t="str">
        <f>IF(Tabla1[[#This Row],[SALDO INSOLUTO]]&gt;0,14,"-")</f>
        <v>-</v>
      </c>
      <c r="B28" s="13" t="str">
        <f>IF(Tabla1[[#This Row],[NO. PAGO]]="-","-",LOOKUP(Tabla1[[#This Row],[NO. PAGO]],$T$15:$T$13033,$U$15:$U$13033))</f>
        <v>-</v>
      </c>
      <c r="C28" s="27">
        <f t="shared" si="2"/>
        <v>0</v>
      </c>
      <c r="D28" s="27">
        <f>Tabla1[[#This Row],[PAGO]]-Tabla1[[#This Row],[IVA COMISION]]-Tabla1[[#This Row],[COMISION POR APERTURA]]-Tabla1[[#This Row],[IVA DE INTERESES]]-Tabla1[[#This Row],[INTERESES DEL PERIODO]]</f>
        <v>0</v>
      </c>
      <c r="E28" s="27">
        <f>IF(Tabla1[[#This Row],[PAGO]]&gt;0,Tabla1[[#This Row],[SALDO INSOLUTO]]*$C$12/12,0)</f>
        <v>0</v>
      </c>
      <c r="F28" s="27">
        <f>IF(Tabla1[[#This Row],[PAGO]]&gt;0,Tabla1[[#This Row],[INTERESES DEL PERIODO]]*0.16,0)</f>
        <v>0</v>
      </c>
      <c r="G28" s="27">
        <f>IF(Tabla1[[#This Row],[PAGO]]&gt;0,$T$8/1.16,)</f>
        <v>0</v>
      </c>
      <c r="H28" s="27">
        <f>IF(Tabla1[[#This Row],[PAGO]]&gt;0,Tabla1[[#This Row],[COMISION POR APERTURA]]*0.16,0)</f>
        <v>0</v>
      </c>
      <c r="I28" s="27">
        <v>0</v>
      </c>
      <c r="J28" s="27">
        <f>IF(Tabla1[[#This Row],[SALDO INSOLUTO]]&gt;0.005,$T$10,0)</f>
        <v>0</v>
      </c>
      <c r="M28" s="28" t="e">
        <f>Tabla1[[#This Row],[FECHA]]-B27</f>
        <v>#VALUE!</v>
      </c>
      <c r="O28" s="14"/>
      <c r="Q28" s="29">
        <v>60</v>
      </c>
      <c r="S28" s="3">
        <f t="shared" si="0"/>
        <v>0</v>
      </c>
      <c r="T28" s="3">
        <f t="shared" si="1"/>
        <v>0</v>
      </c>
      <c r="U28" s="4">
        <v>42767</v>
      </c>
      <c r="X28" s="4"/>
    </row>
    <row r="29" spans="1:24" x14ac:dyDescent="0.2">
      <c r="A29" s="10" t="str">
        <f>IF(Tabla1[[#This Row],[SALDO INSOLUTO]]&gt;0,15,"-")</f>
        <v>-</v>
      </c>
      <c r="B29" s="13" t="str">
        <f>IF(Tabla1[[#This Row],[NO. PAGO]]="-","-",LOOKUP(Tabla1[[#This Row],[NO. PAGO]],$T$15:$T$13033,$U$15:$U$13033))</f>
        <v>-</v>
      </c>
      <c r="C29" s="27">
        <f t="shared" si="2"/>
        <v>0</v>
      </c>
      <c r="D29" s="27">
        <f>Tabla1[[#This Row],[PAGO]]-Tabla1[[#This Row],[IVA COMISION]]-Tabla1[[#This Row],[COMISION POR APERTURA]]-Tabla1[[#This Row],[IVA DE INTERESES]]-Tabla1[[#This Row],[INTERESES DEL PERIODO]]</f>
        <v>0</v>
      </c>
      <c r="E29" s="27">
        <f>IF(Tabla1[[#This Row],[PAGO]]&gt;0,Tabla1[[#This Row],[SALDO INSOLUTO]]*$C$12/12,0)</f>
        <v>0</v>
      </c>
      <c r="F29" s="27">
        <f>IF(Tabla1[[#This Row],[PAGO]]&gt;0,Tabla1[[#This Row],[INTERESES DEL PERIODO]]*0.16,0)</f>
        <v>0</v>
      </c>
      <c r="G29" s="27">
        <f>IF(Tabla1[[#This Row],[PAGO]]&gt;0,$T$8/1.16,)</f>
        <v>0</v>
      </c>
      <c r="H29" s="27">
        <f>IF(Tabla1[[#This Row],[PAGO]]&gt;0,Tabla1[[#This Row],[COMISION POR APERTURA]]*0.16,0)</f>
        <v>0</v>
      </c>
      <c r="I29" s="27">
        <v>0</v>
      </c>
      <c r="J29" s="27">
        <f>IF(Tabla1[[#This Row],[SALDO INSOLUTO]]&gt;0.005,$T$10,0)</f>
        <v>0</v>
      </c>
      <c r="M29" s="28" t="e">
        <f>Tabla1[[#This Row],[FECHA]]-B28</f>
        <v>#VALUE!</v>
      </c>
      <c r="O29" s="14"/>
      <c r="Q29" s="30"/>
      <c r="S29" s="3">
        <f t="shared" si="0"/>
        <v>0</v>
      </c>
      <c r="T29" s="3">
        <f t="shared" si="1"/>
        <v>0</v>
      </c>
      <c r="U29" s="4">
        <v>42795</v>
      </c>
      <c r="X29" s="4"/>
    </row>
    <row r="30" spans="1:24" x14ac:dyDescent="0.2">
      <c r="A30" s="10" t="str">
        <f>IF(Tabla1[[#This Row],[SALDO INSOLUTO]]&gt;0,16,"-")</f>
        <v>-</v>
      </c>
      <c r="B30" s="13" t="str">
        <f>IF(Tabla1[[#This Row],[NO. PAGO]]="-","-",LOOKUP(Tabla1[[#This Row],[NO. PAGO]],$T$15:$T$13033,$U$15:$U$13033))</f>
        <v>-</v>
      </c>
      <c r="C30" s="27">
        <f t="shared" si="2"/>
        <v>0</v>
      </c>
      <c r="D30" s="27">
        <f>Tabla1[[#This Row],[PAGO]]-Tabla1[[#This Row],[IVA COMISION]]-Tabla1[[#This Row],[COMISION POR APERTURA]]-Tabla1[[#This Row],[IVA DE INTERESES]]-Tabla1[[#This Row],[INTERESES DEL PERIODO]]</f>
        <v>0</v>
      </c>
      <c r="E30" s="27">
        <f>IF(Tabla1[[#This Row],[PAGO]]&gt;0,Tabla1[[#This Row],[SALDO INSOLUTO]]*$C$12/12,0)</f>
        <v>0</v>
      </c>
      <c r="F30" s="27">
        <f>IF(Tabla1[[#This Row],[PAGO]]&gt;0,Tabla1[[#This Row],[INTERESES DEL PERIODO]]*0.16,0)</f>
        <v>0</v>
      </c>
      <c r="G30" s="27">
        <f>IF(Tabla1[[#This Row],[PAGO]]&gt;0,$T$8/1.16,)</f>
        <v>0</v>
      </c>
      <c r="H30" s="27">
        <f>IF(Tabla1[[#This Row],[PAGO]]&gt;0,Tabla1[[#This Row],[COMISION POR APERTURA]]*0.16,0)</f>
        <v>0</v>
      </c>
      <c r="I30" s="27">
        <v>0</v>
      </c>
      <c r="J30" s="27">
        <f>IF(Tabla1[[#This Row],[SALDO INSOLUTO]]&gt;0.005,$T$10,0)</f>
        <v>0</v>
      </c>
      <c r="M30" s="28" t="e">
        <f>Tabla1[[#This Row],[FECHA]]-B29</f>
        <v>#VALUE!</v>
      </c>
      <c r="O30" s="14"/>
      <c r="S30" s="3">
        <f t="shared" si="0"/>
        <v>0</v>
      </c>
      <c r="T30" s="3">
        <f t="shared" si="1"/>
        <v>0</v>
      </c>
      <c r="U30" s="4">
        <v>42826</v>
      </c>
      <c r="X30" s="4"/>
    </row>
    <row r="31" spans="1:24" x14ac:dyDescent="0.2">
      <c r="A31" s="10" t="str">
        <f>IF(Tabla1[[#This Row],[SALDO INSOLUTO]]&gt;0,17,"-")</f>
        <v>-</v>
      </c>
      <c r="B31" s="13" t="str">
        <f>IF(Tabla1[[#This Row],[NO. PAGO]]="-","-",LOOKUP(Tabla1[[#This Row],[NO. PAGO]],$T$15:$T$13033,$U$15:$U$13033))</f>
        <v>-</v>
      </c>
      <c r="C31" s="27">
        <f t="shared" si="2"/>
        <v>0</v>
      </c>
      <c r="D31" s="27">
        <f>Tabla1[[#This Row],[PAGO]]-Tabla1[[#This Row],[IVA COMISION]]-Tabla1[[#This Row],[COMISION POR APERTURA]]-Tabla1[[#This Row],[IVA DE INTERESES]]-Tabla1[[#This Row],[INTERESES DEL PERIODO]]</f>
        <v>0</v>
      </c>
      <c r="E31" s="27">
        <f>IF(Tabla1[[#This Row],[PAGO]]&gt;0,Tabla1[[#This Row],[SALDO INSOLUTO]]*$C$12/12,0)</f>
        <v>0</v>
      </c>
      <c r="F31" s="27">
        <f>IF(Tabla1[[#This Row],[PAGO]]&gt;0,Tabla1[[#This Row],[INTERESES DEL PERIODO]]*0.16,0)</f>
        <v>0</v>
      </c>
      <c r="G31" s="27">
        <f>IF(Tabla1[[#This Row],[PAGO]]&gt;0,$T$8/1.16,)</f>
        <v>0</v>
      </c>
      <c r="H31" s="27">
        <f>IF(Tabla1[[#This Row],[PAGO]]&gt;0,Tabla1[[#This Row],[COMISION POR APERTURA]]*0.16,0)</f>
        <v>0</v>
      </c>
      <c r="I31" s="27">
        <v>0</v>
      </c>
      <c r="J31" s="27">
        <f>IF(Tabla1[[#This Row],[SALDO INSOLUTO]]&gt;0.005,$T$10,0)</f>
        <v>0</v>
      </c>
      <c r="M31" s="28" t="e">
        <f>Tabla1[[#This Row],[FECHA]]-B30</f>
        <v>#VALUE!</v>
      </c>
      <c r="O31" s="14"/>
      <c r="S31" s="3">
        <f t="shared" si="0"/>
        <v>0</v>
      </c>
      <c r="T31" s="3">
        <f t="shared" si="1"/>
        <v>0</v>
      </c>
      <c r="U31" s="4">
        <v>42856</v>
      </c>
      <c r="X31" s="4"/>
    </row>
    <row r="32" spans="1:24" x14ac:dyDescent="0.2">
      <c r="A32" s="10" t="str">
        <f>IF(Tabla1[[#This Row],[SALDO INSOLUTO]]&gt;0,18,"-")</f>
        <v>-</v>
      </c>
      <c r="B32" s="13" t="str">
        <f>IF(Tabla1[[#This Row],[NO. PAGO]]="-","-",LOOKUP(Tabla1[[#This Row],[NO. PAGO]],$T$15:$T$13033,$U$15:$U$13033))</f>
        <v>-</v>
      </c>
      <c r="C32" s="27">
        <f t="shared" si="2"/>
        <v>0</v>
      </c>
      <c r="D32" s="27">
        <f>Tabla1[[#This Row],[PAGO]]-Tabla1[[#This Row],[IVA COMISION]]-Tabla1[[#This Row],[COMISION POR APERTURA]]-Tabla1[[#This Row],[IVA DE INTERESES]]-Tabla1[[#This Row],[INTERESES DEL PERIODO]]</f>
        <v>0</v>
      </c>
      <c r="E32" s="27">
        <f>IF(Tabla1[[#This Row],[PAGO]]&gt;0,Tabla1[[#This Row],[SALDO INSOLUTO]]*$C$12/12,0)</f>
        <v>0</v>
      </c>
      <c r="F32" s="27">
        <f>IF(Tabla1[[#This Row],[PAGO]]&gt;0,Tabla1[[#This Row],[INTERESES DEL PERIODO]]*0.16,0)</f>
        <v>0</v>
      </c>
      <c r="G32" s="27">
        <f>IF(Tabla1[[#This Row],[PAGO]]&gt;0,$T$8/1.16,)</f>
        <v>0</v>
      </c>
      <c r="H32" s="27">
        <f>IF(Tabla1[[#This Row],[PAGO]]&gt;0,Tabla1[[#This Row],[COMISION POR APERTURA]]*0.16,0)</f>
        <v>0</v>
      </c>
      <c r="I32" s="27">
        <v>0</v>
      </c>
      <c r="J32" s="27">
        <f>IF(Tabla1[[#This Row],[SALDO INSOLUTO]]&gt;0.005,$T$10,0)</f>
        <v>0</v>
      </c>
      <c r="M32" s="28" t="e">
        <f>Tabla1[[#This Row],[FECHA]]-B31</f>
        <v>#VALUE!</v>
      </c>
      <c r="O32" s="14"/>
      <c r="S32" s="3">
        <f t="shared" si="0"/>
        <v>0</v>
      </c>
      <c r="T32" s="3">
        <f t="shared" si="1"/>
        <v>0</v>
      </c>
      <c r="U32" s="4">
        <v>42887</v>
      </c>
      <c r="X32" s="4"/>
    </row>
    <row r="33" spans="1:24" x14ac:dyDescent="0.2">
      <c r="A33" s="10" t="str">
        <f>IF(Tabla1[[#This Row],[SALDO INSOLUTO]]&gt;0,19,"-")</f>
        <v>-</v>
      </c>
      <c r="B33" s="13" t="str">
        <f>IF(Tabla1[[#This Row],[NO. PAGO]]="-","-",LOOKUP(Tabla1[[#This Row],[NO. PAGO]],$T$15:$T$13033,$U$15:$U$13033))</f>
        <v>-</v>
      </c>
      <c r="C33" s="27">
        <f t="shared" si="2"/>
        <v>0</v>
      </c>
      <c r="D33" s="27">
        <f>Tabla1[[#This Row],[PAGO]]-Tabla1[[#This Row],[IVA COMISION]]-Tabla1[[#This Row],[COMISION POR APERTURA]]-Tabla1[[#This Row],[IVA DE INTERESES]]-Tabla1[[#This Row],[INTERESES DEL PERIODO]]</f>
        <v>0</v>
      </c>
      <c r="E33" s="27">
        <f>IF(Tabla1[[#This Row],[PAGO]]&gt;0,Tabla1[[#This Row],[SALDO INSOLUTO]]*$C$12/12,0)</f>
        <v>0</v>
      </c>
      <c r="F33" s="27">
        <f>IF(Tabla1[[#This Row],[PAGO]]&gt;0,Tabla1[[#This Row],[INTERESES DEL PERIODO]]*0.16,0)</f>
        <v>0</v>
      </c>
      <c r="G33" s="27">
        <f>IF(Tabla1[[#This Row],[PAGO]]&gt;0,$T$8/1.16,)</f>
        <v>0</v>
      </c>
      <c r="H33" s="27">
        <f>IF(Tabla1[[#This Row],[PAGO]]&gt;0,Tabla1[[#This Row],[COMISION POR APERTURA]]*0.16,0)</f>
        <v>0</v>
      </c>
      <c r="I33" s="27">
        <v>0</v>
      </c>
      <c r="J33" s="27">
        <f>IF(Tabla1[[#This Row],[SALDO INSOLUTO]]&gt;0.005,$T$10,0)</f>
        <v>0</v>
      </c>
      <c r="M33" s="28" t="e">
        <f>Tabla1[[#This Row],[FECHA]]-B32</f>
        <v>#VALUE!</v>
      </c>
      <c r="O33" s="14"/>
      <c r="S33" s="3">
        <f t="shared" si="0"/>
        <v>0</v>
      </c>
      <c r="T33" s="3">
        <f t="shared" si="1"/>
        <v>0</v>
      </c>
      <c r="U33" s="4">
        <v>42917</v>
      </c>
      <c r="X33" s="4"/>
    </row>
    <row r="34" spans="1:24" x14ac:dyDescent="0.2">
      <c r="A34" s="10" t="str">
        <f>IF(Tabla1[[#This Row],[SALDO INSOLUTO]]&gt;0,20,"-")</f>
        <v>-</v>
      </c>
      <c r="B34" s="13" t="str">
        <f>IF(Tabla1[[#This Row],[NO. PAGO]]="-","-",LOOKUP(Tabla1[[#This Row],[NO. PAGO]],$T$15:$T$13033,$U$15:$U$13033))</f>
        <v>-</v>
      </c>
      <c r="C34" s="27">
        <f t="shared" si="2"/>
        <v>0</v>
      </c>
      <c r="D34" s="27">
        <f>Tabla1[[#This Row],[PAGO]]-Tabla1[[#This Row],[IVA COMISION]]-Tabla1[[#This Row],[COMISION POR APERTURA]]-Tabla1[[#This Row],[IVA DE INTERESES]]-Tabla1[[#This Row],[INTERESES DEL PERIODO]]</f>
        <v>0</v>
      </c>
      <c r="E34" s="27">
        <f>IF(Tabla1[[#This Row],[PAGO]]&gt;0,Tabla1[[#This Row],[SALDO INSOLUTO]]*$C$12/12,0)</f>
        <v>0</v>
      </c>
      <c r="F34" s="27">
        <f>IF(Tabla1[[#This Row],[PAGO]]&gt;0,Tabla1[[#This Row],[INTERESES DEL PERIODO]]*0.16,0)</f>
        <v>0</v>
      </c>
      <c r="G34" s="27">
        <f>IF(Tabla1[[#This Row],[PAGO]]&gt;0,$T$8/1.16,)</f>
        <v>0</v>
      </c>
      <c r="H34" s="27">
        <f>IF(Tabla1[[#This Row],[PAGO]]&gt;0,Tabla1[[#This Row],[COMISION POR APERTURA]]*0.16,0)</f>
        <v>0</v>
      </c>
      <c r="I34" s="27">
        <v>0</v>
      </c>
      <c r="J34" s="27">
        <f>IF(Tabla1[[#This Row],[SALDO INSOLUTO]]&gt;0.005,$T$10,0)</f>
        <v>0</v>
      </c>
      <c r="M34" s="28" t="e">
        <f>Tabla1[[#This Row],[FECHA]]-B33</f>
        <v>#VALUE!</v>
      </c>
      <c r="O34" s="14"/>
      <c r="S34" s="3">
        <f t="shared" si="0"/>
        <v>0</v>
      </c>
      <c r="T34" s="3">
        <f t="shared" si="1"/>
        <v>0</v>
      </c>
      <c r="U34" s="4">
        <v>42948</v>
      </c>
      <c r="X34" s="4"/>
    </row>
    <row r="35" spans="1:24" x14ac:dyDescent="0.2">
      <c r="A35" s="10" t="str">
        <f>IF(Tabla1[[#This Row],[SALDO INSOLUTO]]&gt;0,21,"-")</f>
        <v>-</v>
      </c>
      <c r="B35" s="13" t="str">
        <f>IF(Tabla1[[#This Row],[NO. PAGO]]="-","-",LOOKUP(Tabla1[[#This Row],[NO. PAGO]],$T$15:$T$13033,$U$15:$U$13033))</f>
        <v>-</v>
      </c>
      <c r="C35" s="27">
        <f t="shared" si="2"/>
        <v>0</v>
      </c>
      <c r="D35" s="27">
        <f>Tabla1[[#This Row],[PAGO]]-Tabla1[[#This Row],[IVA COMISION]]-Tabla1[[#This Row],[COMISION POR APERTURA]]-Tabla1[[#This Row],[IVA DE INTERESES]]-Tabla1[[#This Row],[INTERESES DEL PERIODO]]</f>
        <v>0</v>
      </c>
      <c r="E35" s="27">
        <f>IF(Tabla1[[#This Row],[PAGO]]&gt;0,Tabla1[[#This Row],[SALDO INSOLUTO]]*$C$12/12,0)</f>
        <v>0</v>
      </c>
      <c r="F35" s="27">
        <f>IF(Tabla1[[#This Row],[PAGO]]&gt;0,Tabla1[[#This Row],[INTERESES DEL PERIODO]]*0.16,0)</f>
        <v>0</v>
      </c>
      <c r="G35" s="27">
        <f>IF(Tabla1[[#This Row],[PAGO]]&gt;0,$T$8/1.16,)</f>
        <v>0</v>
      </c>
      <c r="H35" s="27">
        <f>IF(Tabla1[[#This Row],[PAGO]]&gt;0,Tabla1[[#This Row],[COMISION POR APERTURA]]*0.16,0)</f>
        <v>0</v>
      </c>
      <c r="I35" s="27">
        <v>0</v>
      </c>
      <c r="J35" s="27">
        <f>IF(Tabla1[[#This Row],[SALDO INSOLUTO]]&gt;0.005,$T$10,0)</f>
        <v>0</v>
      </c>
      <c r="M35" s="28" t="e">
        <f>Tabla1[[#This Row],[FECHA]]-B34</f>
        <v>#VALUE!</v>
      </c>
      <c r="O35" s="14"/>
      <c r="S35" s="3">
        <f t="shared" si="0"/>
        <v>0</v>
      </c>
      <c r="T35" s="3">
        <f t="shared" si="1"/>
        <v>0</v>
      </c>
      <c r="U35" s="4">
        <v>42979</v>
      </c>
      <c r="X35" s="4"/>
    </row>
    <row r="36" spans="1:24" x14ac:dyDescent="0.2">
      <c r="A36" s="10" t="str">
        <f>IF(Tabla1[[#This Row],[SALDO INSOLUTO]]&gt;0,22,"-")</f>
        <v>-</v>
      </c>
      <c r="B36" s="13" t="str">
        <f>IF(Tabla1[[#This Row],[NO. PAGO]]="-","-",LOOKUP(Tabla1[[#This Row],[NO. PAGO]],$T$15:$T$13033,$U$15:$U$13033))</f>
        <v>-</v>
      </c>
      <c r="C36" s="27">
        <f t="shared" si="2"/>
        <v>0</v>
      </c>
      <c r="D36" s="27">
        <f>Tabla1[[#This Row],[PAGO]]-Tabla1[[#This Row],[IVA COMISION]]-Tabla1[[#This Row],[COMISION POR APERTURA]]-Tabla1[[#This Row],[IVA DE INTERESES]]-Tabla1[[#This Row],[INTERESES DEL PERIODO]]</f>
        <v>0</v>
      </c>
      <c r="E36" s="27">
        <f>IF(Tabla1[[#This Row],[PAGO]]&gt;0,Tabla1[[#This Row],[SALDO INSOLUTO]]*$C$12/12,0)</f>
        <v>0</v>
      </c>
      <c r="F36" s="27">
        <f>IF(Tabla1[[#This Row],[PAGO]]&gt;0,Tabla1[[#This Row],[INTERESES DEL PERIODO]]*0.16,0)</f>
        <v>0</v>
      </c>
      <c r="G36" s="27">
        <f>IF(Tabla1[[#This Row],[PAGO]]&gt;0,$T$8/1.16,)</f>
        <v>0</v>
      </c>
      <c r="H36" s="27">
        <f>IF(Tabla1[[#This Row],[PAGO]]&gt;0,Tabla1[[#This Row],[COMISION POR APERTURA]]*0.16,0)</f>
        <v>0</v>
      </c>
      <c r="I36" s="27">
        <v>0</v>
      </c>
      <c r="J36" s="27">
        <f>IF(Tabla1[[#This Row],[SALDO INSOLUTO]]&gt;0.005,$T$10,0)</f>
        <v>0</v>
      </c>
      <c r="M36" s="28" t="e">
        <f>Tabla1[[#This Row],[FECHA]]-B35</f>
        <v>#VALUE!</v>
      </c>
      <c r="O36" s="14"/>
      <c r="S36" s="3">
        <f t="shared" si="0"/>
        <v>0</v>
      </c>
      <c r="T36" s="3">
        <f t="shared" si="1"/>
        <v>0</v>
      </c>
      <c r="U36" s="4">
        <v>43009</v>
      </c>
      <c r="X36" s="4"/>
    </row>
    <row r="37" spans="1:24" x14ac:dyDescent="0.2">
      <c r="A37" s="10" t="str">
        <f>IF(Tabla1[[#This Row],[SALDO INSOLUTO]]&gt;0,23,"-")</f>
        <v>-</v>
      </c>
      <c r="B37" s="13" t="str">
        <f>IF(Tabla1[[#This Row],[NO. PAGO]]="-","-",LOOKUP(Tabla1[[#This Row],[NO. PAGO]],$T$15:$T$13033,$U$15:$U$13033))</f>
        <v>-</v>
      </c>
      <c r="C37" s="27">
        <f t="shared" si="2"/>
        <v>0</v>
      </c>
      <c r="D37" s="27">
        <f>Tabla1[[#This Row],[PAGO]]-Tabla1[[#This Row],[IVA COMISION]]-Tabla1[[#This Row],[COMISION POR APERTURA]]-Tabla1[[#This Row],[IVA DE INTERESES]]-Tabla1[[#This Row],[INTERESES DEL PERIODO]]</f>
        <v>0</v>
      </c>
      <c r="E37" s="27">
        <f>IF(Tabla1[[#This Row],[PAGO]]&gt;0,Tabla1[[#This Row],[SALDO INSOLUTO]]*$C$12/12,0)</f>
        <v>0</v>
      </c>
      <c r="F37" s="27">
        <f>IF(Tabla1[[#This Row],[PAGO]]&gt;0,Tabla1[[#This Row],[INTERESES DEL PERIODO]]*0.16,0)</f>
        <v>0</v>
      </c>
      <c r="G37" s="27">
        <f>IF(Tabla1[[#This Row],[PAGO]]&gt;0,$T$8/1.16,)</f>
        <v>0</v>
      </c>
      <c r="H37" s="27">
        <f>IF(Tabla1[[#This Row],[PAGO]]&gt;0,Tabla1[[#This Row],[COMISION POR APERTURA]]*0.16,0)</f>
        <v>0</v>
      </c>
      <c r="I37" s="27">
        <v>0</v>
      </c>
      <c r="J37" s="27">
        <f>IF(Tabla1[[#This Row],[SALDO INSOLUTO]]&gt;0.005,$T$10,0)</f>
        <v>0</v>
      </c>
      <c r="M37" s="28" t="e">
        <f>Tabla1[[#This Row],[FECHA]]-B36</f>
        <v>#VALUE!</v>
      </c>
      <c r="O37" s="14"/>
      <c r="S37" s="3">
        <f t="shared" si="0"/>
        <v>0</v>
      </c>
      <c r="T37" s="3">
        <f t="shared" si="1"/>
        <v>0</v>
      </c>
      <c r="U37" s="4">
        <v>43040</v>
      </c>
      <c r="X37" s="4"/>
    </row>
    <row r="38" spans="1:24" x14ac:dyDescent="0.2">
      <c r="A38" s="10" t="str">
        <f>IF(Tabla1[[#This Row],[SALDO INSOLUTO]]&gt;0,24,"-")</f>
        <v>-</v>
      </c>
      <c r="B38" s="13" t="str">
        <f>IF(Tabla1[[#This Row],[NO. PAGO]]="-","-",LOOKUP(Tabla1[[#This Row],[NO. PAGO]],$T$15:$T$13033,$U$15:$U$13033))</f>
        <v>-</v>
      </c>
      <c r="C38" s="27">
        <f t="shared" si="2"/>
        <v>0</v>
      </c>
      <c r="D38" s="27">
        <f>Tabla1[[#This Row],[PAGO]]-Tabla1[[#This Row],[IVA COMISION]]-Tabla1[[#This Row],[COMISION POR APERTURA]]-Tabla1[[#This Row],[IVA DE INTERESES]]-Tabla1[[#This Row],[INTERESES DEL PERIODO]]</f>
        <v>0</v>
      </c>
      <c r="E38" s="27">
        <f>IF(Tabla1[[#This Row],[PAGO]]&gt;0,Tabla1[[#This Row],[SALDO INSOLUTO]]*$C$12/12,0)</f>
        <v>0</v>
      </c>
      <c r="F38" s="27">
        <f>IF(Tabla1[[#This Row],[PAGO]]&gt;0,Tabla1[[#This Row],[INTERESES DEL PERIODO]]*0.16,0)</f>
        <v>0</v>
      </c>
      <c r="G38" s="27">
        <f>IF(Tabla1[[#This Row],[PAGO]]&gt;0,$T$8/1.16,)</f>
        <v>0</v>
      </c>
      <c r="H38" s="27">
        <f>IF(Tabla1[[#This Row],[PAGO]]&gt;0,Tabla1[[#This Row],[COMISION POR APERTURA]]*0.16,0)</f>
        <v>0</v>
      </c>
      <c r="I38" s="27">
        <v>0</v>
      </c>
      <c r="J38" s="27">
        <f>IF(Tabla1[[#This Row],[SALDO INSOLUTO]]&gt;0.005,$T$10,0)</f>
        <v>0</v>
      </c>
      <c r="M38" s="28" t="e">
        <f>Tabla1[[#This Row],[FECHA]]-B37</f>
        <v>#VALUE!</v>
      </c>
      <c r="O38" s="14"/>
      <c r="S38" s="3">
        <f t="shared" si="0"/>
        <v>0</v>
      </c>
      <c r="T38" s="3">
        <f t="shared" si="1"/>
        <v>0</v>
      </c>
      <c r="U38" s="4">
        <v>43070</v>
      </c>
      <c r="X38" s="4"/>
    </row>
    <row r="39" spans="1:24" hidden="1" x14ac:dyDescent="0.2">
      <c r="A39" s="10" t="str">
        <f>IF(Tabla1[[#This Row],[SALDO INSOLUTO]]&gt;0,25,"-")</f>
        <v>-</v>
      </c>
      <c r="B39" s="13" t="str">
        <f>IF(Tabla1[[#This Row],[NO. PAGO]]="-","-",LOOKUP(Tabla1[[#This Row],[NO. PAGO]],$T$15:$T$13033,$U$15:$U$13033))</f>
        <v>-</v>
      </c>
      <c r="C39" s="27">
        <f t="shared" si="2"/>
        <v>0</v>
      </c>
      <c r="D39" s="27">
        <f>Tabla1[[#This Row],[PAGO]]-Tabla1[[#This Row],[IVA COMISION]]-Tabla1[[#This Row],[COMISION POR APERTURA]]-Tabla1[[#This Row],[IVA DE INTERESES]]-Tabla1[[#This Row],[INTERESES DEL PERIODO]]</f>
        <v>0</v>
      </c>
      <c r="E39" s="27">
        <f>IF(Tabla1[[#This Row],[PAGO]]&gt;0,Tabla1[[#This Row],[SALDO INSOLUTO]]*$C$12/12,0)</f>
        <v>0</v>
      </c>
      <c r="F39" s="27">
        <f>IF(Tabla1[[#This Row],[PAGO]]&gt;0,Tabla1[[#This Row],[INTERESES DEL PERIODO]]*0.16,0)</f>
        <v>0</v>
      </c>
      <c r="G39" s="27">
        <f>IF(Tabla1[[#This Row],[PAGO]]&gt;0,$T$8/1.16,)</f>
        <v>0</v>
      </c>
      <c r="H39" s="27">
        <f>IF(Tabla1[[#This Row],[PAGO]]&gt;0,Tabla1[[#This Row],[COMISION POR APERTURA]]*0.16,0)</f>
        <v>0</v>
      </c>
      <c r="I39" s="27">
        <v>0</v>
      </c>
      <c r="J39" s="27">
        <f>IF(Tabla1[[#This Row],[SALDO INSOLUTO]]&gt;0.005,$T$10,0)</f>
        <v>0</v>
      </c>
      <c r="M39" s="28" t="e">
        <f>Tabla1[[#This Row],[FECHA]]-B38</f>
        <v>#VALUE!</v>
      </c>
      <c r="O39" s="14"/>
      <c r="S39" s="3">
        <f t="shared" si="0"/>
        <v>0</v>
      </c>
      <c r="T39" s="3">
        <f t="shared" si="1"/>
        <v>0</v>
      </c>
      <c r="U39" s="4">
        <v>43101</v>
      </c>
      <c r="X39" s="4"/>
    </row>
    <row r="40" spans="1:24" hidden="1" x14ac:dyDescent="0.2">
      <c r="A40" s="10" t="str">
        <f>IF(Tabla1[[#This Row],[SALDO INSOLUTO]]&gt;0,26,"-")</f>
        <v>-</v>
      </c>
      <c r="B40" s="13" t="str">
        <f>IF(Tabla1[[#This Row],[NO. PAGO]]="-","-",LOOKUP(Tabla1[[#This Row],[NO. PAGO]],$T$15:$T$13033,$U$15:$U$13033))</f>
        <v>-</v>
      </c>
      <c r="C40" s="27">
        <f t="shared" si="2"/>
        <v>0</v>
      </c>
      <c r="D40" s="27">
        <f>Tabla1[[#This Row],[PAGO]]-Tabla1[[#This Row],[IVA COMISION]]-Tabla1[[#This Row],[COMISION POR APERTURA]]-Tabla1[[#This Row],[IVA DE INTERESES]]-Tabla1[[#This Row],[INTERESES DEL PERIODO]]</f>
        <v>0</v>
      </c>
      <c r="E40" s="27">
        <f>IF(Tabla1[[#This Row],[PAGO]]&gt;0,Tabla1[[#This Row],[SALDO INSOLUTO]]*$C$12/12,0)</f>
        <v>0</v>
      </c>
      <c r="F40" s="27">
        <f>IF(Tabla1[[#This Row],[PAGO]]&gt;0,Tabla1[[#This Row],[INTERESES DEL PERIODO]]*0.16,0)</f>
        <v>0</v>
      </c>
      <c r="G40" s="27">
        <f>IF(Tabla1[[#This Row],[PAGO]]&gt;0,$T$8/1.16,)</f>
        <v>0</v>
      </c>
      <c r="H40" s="27">
        <f>IF(Tabla1[[#This Row],[PAGO]]&gt;0,Tabla1[[#This Row],[COMISION POR APERTURA]]*0.16,0)</f>
        <v>0</v>
      </c>
      <c r="I40" s="27">
        <v>0</v>
      </c>
      <c r="J40" s="27">
        <f>IF(Tabla1[[#This Row],[SALDO INSOLUTO]]&gt;0.005,$T$10,0)</f>
        <v>0</v>
      </c>
      <c r="M40" s="28" t="e">
        <f>Tabla1[[#This Row],[FECHA]]-B39</f>
        <v>#VALUE!</v>
      </c>
      <c r="O40" s="14"/>
      <c r="S40" s="3">
        <f t="shared" si="0"/>
        <v>0</v>
      </c>
      <c r="T40" s="3">
        <f t="shared" si="1"/>
        <v>0</v>
      </c>
      <c r="U40" s="4">
        <v>43132</v>
      </c>
      <c r="X40" s="4"/>
    </row>
    <row r="41" spans="1:24" hidden="1" x14ac:dyDescent="0.2">
      <c r="A41" s="10" t="str">
        <f>IF(Tabla1[[#This Row],[SALDO INSOLUTO]]&gt;0,27,"-")</f>
        <v>-</v>
      </c>
      <c r="B41" s="13" t="str">
        <f>IF(Tabla1[[#This Row],[NO. PAGO]]="-","-",LOOKUP(Tabla1[[#This Row],[NO. PAGO]],$T$15:$T$13033,$U$15:$U$13033))</f>
        <v>-</v>
      </c>
      <c r="C41" s="27">
        <f t="shared" si="2"/>
        <v>0</v>
      </c>
      <c r="D41" s="27">
        <f>Tabla1[[#This Row],[PAGO]]-Tabla1[[#This Row],[IVA COMISION]]-Tabla1[[#This Row],[COMISION POR APERTURA]]-Tabla1[[#This Row],[IVA DE INTERESES]]-Tabla1[[#This Row],[INTERESES DEL PERIODO]]</f>
        <v>0</v>
      </c>
      <c r="E41" s="27">
        <f>IF(Tabla1[[#This Row],[PAGO]]&gt;0,Tabla1[[#This Row],[SALDO INSOLUTO]]*$C$12/12,0)</f>
        <v>0</v>
      </c>
      <c r="F41" s="27">
        <f>IF(Tabla1[[#This Row],[PAGO]]&gt;0,Tabla1[[#This Row],[INTERESES DEL PERIODO]]*0.16,0)</f>
        <v>0</v>
      </c>
      <c r="G41" s="27">
        <f>IF(Tabla1[[#This Row],[PAGO]]&gt;0,$T$8/1.16,)</f>
        <v>0</v>
      </c>
      <c r="H41" s="27">
        <f>IF(Tabla1[[#This Row],[PAGO]]&gt;0,Tabla1[[#This Row],[COMISION POR APERTURA]]*0.16,0)</f>
        <v>0</v>
      </c>
      <c r="I41" s="27">
        <v>0</v>
      </c>
      <c r="J41" s="27">
        <f>IF(Tabla1[[#This Row],[SALDO INSOLUTO]]&gt;0.005,$T$10,0)</f>
        <v>0</v>
      </c>
      <c r="M41" s="28" t="e">
        <f>Tabla1[[#This Row],[FECHA]]-B40</f>
        <v>#VALUE!</v>
      </c>
      <c r="O41" s="14"/>
      <c r="S41" s="3">
        <f t="shared" si="0"/>
        <v>0</v>
      </c>
      <c r="T41" s="3">
        <f t="shared" si="1"/>
        <v>0</v>
      </c>
      <c r="U41" s="4">
        <v>43160</v>
      </c>
      <c r="X41" s="4"/>
    </row>
    <row r="42" spans="1:24" hidden="1" x14ac:dyDescent="0.2">
      <c r="A42" s="10" t="str">
        <f>IF(Tabla1[[#This Row],[SALDO INSOLUTO]]&gt;0,28,"-")</f>
        <v>-</v>
      </c>
      <c r="B42" s="13" t="str">
        <f>IF(Tabla1[[#This Row],[NO. PAGO]]="-","-",LOOKUP(Tabla1[[#This Row],[NO. PAGO]],$T$15:$T$13033,$U$15:$U$13033))</f>
        <v>-</v>
      </c>
      <c r="C42" s="27">
        <f t="shared" si="2"/>
        <v>0</v>
      </c>
      <c r="D42" s="27">
        <f>Tabla1[[#This Row],[PAGO]]-Tabla1[[#This Row],[IVA COMISION]]-Tabla1[[#This Row],[COMISION POR APERTURA]]-Tabla1[[#This Row],[IVA DE INTERESES]]-Tabla1[[#This Row],[INTERESES DEL PERIODO]]</f>
        <v>0</v>
      </c>
      <c r="E42" s="27">
        <f>IF(Tabla1[[#This Row],[PAGO]]&gt;0,Tabla1[[#This Row],[SALDO INSOLUTO]]*$C$12/12,0)</f>
        <v>0</v>
      </c>
      <c r="F42" s="27">
        <f>IF(Tabla1[[#This Row],[PAGO]]&gt;0,Tabla1[[#This Row],[INTERESES DEL PERIODO]]*0.16,0)</f>
        <v>0</v>
      </c>
      <c r="G42" s="27">
        <f>IF(Tabla1[[#This Row],[PAGO]]&gt;0,$T$8/1.16,)</f>
        <v>0</v>
      </c>
      <c r="H42" s="27">
        <f>IF(Tabla1[[#This Row],[PAGO]]&gt;0,Tabla1[[#This Row],[COMISION POR APERTURA]]*0.16,0)</f>
        <v>0</v>
      </c>
      <c r="I42" s="27">
        <v>0</v>
      </c>
      <c r="J42" s="27">
        <f>IF(Tabla1[[#This Row],[SALDO INSOLUTO]]&gt;0.005,$T$10,0)</f>
        <v>0</v>
      </c>
      <c r="M42" s="28" t="e">
        <f>Tabla1[[#This Row],[FECHA]]-B41</f>
        <v>#VALUE!</v>
      </c>
      <c r="O42" s="14"/>
      <c r="S42" s="3">
        <f t="shared" si="0"/>
        <v>0</v>
      </c>
      <c r="T42" s="3">
        <f t="shared" si="1"/>
        <v>0</v>
      </c>
      <c r="U42" s="4">
        <v>43191</v>
      </c>
      <c r="X42" s="4"/>
    </row>
    <row r="43" spans="1:24" hidden="1" x14ac:dyDescent="0.2">
      <c r="A43" s="10" t="str">
        <f>IF(Tabla1[[#This Row],[SALDO INSOLUTO]]&gt;0,29,"-")</f>
        <v>-</v>
      </c>
      <c r="B43" s="13" t="str">
        <f>IF(Tabla1[[#This Row],[NO. PAGO]]="-","-",LOOKUP(Tabla1[[#This Row],[NO. PAGO]],$T$15:$T$13033,$U$15:$U$13033))</f>
        <v>-</v>
      </c>
      <c r="C43" s="27">
        <f t="shared" si="2"/>
        <v>0</v>
      </c>
      <c r="D43" s="27">
        <f>Tabla1[[#This Row],[PAGO]]-Tabla1[[#This Row],[IVA COMISION]]-Tabla1[[#This Row],[COMISION POR APERTURA]]-Tabla1[[#This Row],[IVA DE INTERESES]]-Tabla1[[#This Row],[INTERESES DEL PERIODO]]</f>
        <v>0</v>
      </c>
      <c r="E43" s="27">
        <f>IF(Tabla1[[#This Row],[PAGO]]&gt;0,Tabla1[[#This Row],[SALDO INSOLUTO]]*$C$12/12,0)</f>
        <v>0</v>
      </c>
      <c r="F43" s="27">
        <f>IF(Tabla1[[#This Row],[PAGO]]&gt;0,Tabla1[[#This Row],[INTERESES DEL PERIODO]]*0.16,0)</f>
        <v>0</v>
      </c>
      <c r="G43" s="27">
        <f>IF(Tabla1[[#This Row],[PAGO]]&gt;0,$T$8/1.16,)</f>
        <v>0</v>
      </c>
      <c r="H43" s="27">
        <f>IF(Tabla1[[#This Row],[PAGO]]&gt;0,Tabla1[[#This Row],[COMISION POR APERTURA]]*0.16,0)</f>
        <v>0</v>
      </c>
      <c r="I43" s="27">
        <v>0</v>
      </c>
      <c r="J43" s="27">
        <f>IF(Tabla1[[#This Row],[SALDO INSOLUTO]]&gt;0.005,$T$10,0)</f>
        <v>0</v>
      </c>
      <c r="M43" s="28" t="e">
        <f>Tabla1[[#This Row],[FECHA]]-B42</f>
        <v>#VALUE!</v>
      </c>
      <c r="O43" s="14"/>
      <c r="S43" s="3">
        <f t="shared" si="0"/>
        <v>0</v>
      </c>
      <c r="T43" s="3">
        <f t="shared" si="1"/>
        <v>0</v>
      </c>
      <c r="U43" s="4">
        <v>43221</v>
      </c>
      <c r="X43" s="4"/>
    </row>
    <row r="44" spans="1:24" hidden="1" x14ac:dyDescent="0.2">
      <c r="A44" s="10" t="str">
        <f>IF(Tabla1[[#This Row],[SALDO INSOLUTO]]&gt;0,30,"-")</f>
        <v>-</v>
      </c>
      <c r="B44" s="13" t="str">
        <f>IF(Tabla1[[#This Row],[NO. PAGO]]="-","-",LOOKUP(Tabla1[[#This Row],[NO. PAGO]],$T$15:$T$13033,$U$15:$U$13033))</f>
        <v>-</v>
      </c>
      <c r="C44" s="27">
        <f t="shared" si="2"/>
        <v>0</v>
      </c>
      <c r="D44" s="27">
        <f>Tabla1[[#This Row],[PAGO]]-Tabla1[[#This Row],[IVA COMISION]]-Tabla1[[#This Row],[COMISION POR APERTURA]]-Tabla1[[#This Row],[IVA DE INTERESES]]-Tabla1[[#This Row],[INTERESES DEL PERIODO]]</f>
        <v>0</v>
      </c>
      <c r="E44" s="27">
        <f>IF(Tabla1[[#This Row],[PAGO]]&gt;0,Tabla1[[#This Row],[SALDO INSOLUTO]]*$C$12/12,0)</f>
        <v>0</v>
      </c>
      <c r="F44" s="27">
        <f>IF(Tabla1[[#This Row],[PAGO]]&gt;0,Tabla1[[#This Row],[INTERESES DEL PERIODO]]*0.16,0)</f>
        <v>0</v>
      </c>
      <c r="G44" s="27">
        <f>IF(Tabla1[[#This Row],[PAGO]]&gt;0,$T$8/1.16,)</f>
        <v>0</v>
      </c>
      <c r="H44" s="27">
        <f>IF(Tabla1[[#This Row],[PAGO]]&gt;0,Tabla1[[#This Row],[COMISION POR APERTURA]]*0.16,0)</f>
        <v>0</v>
      </c>
      <c r="I44" s="27">
        <v>0</v>
      </c>
      <c r="J44" s="27">
        <f>IF(Tabla1[[#This Row],[SALDO INSOLUTO]]&gt;0.005,$T$10,0)</f>
        <v>0</v>
      </c>
      <c r="M44" s="28" t="e">
        <f>Tabla1[[#This Row],[FECHA]]-B43</f>
        <v>#VALUE!</v>
      </c>
      <c r="O44" s="14"/>
      <c r="S44" s="3">
        <f t="shared" si="0"/>
        <v>0</v>
      </c>
      <c r="T44" s="3">
        <f t="shared" si="1"/>
        <v>0</v>
      </c>
      <c r="U44" s="4">
        <v>43252</v>
      </c>
      <c r="X44" s="4"/>
    </row>
    <row r="45" spans="1:24" hidden="1" x14ac:dyDescent="0.2">
      <c r="A45" s="10" t="str">
        <f>IF(Tabla1[[#This Row],[SALDO INSOLUTO]]&gt;0,31,"-")</f>
        <v>-</v>
      </c>
      <c r="B45" s="13" t="str">
        <f>IF(Tabla1[[#This Row],[NO. PAGO]]="-","-",LOOKUP(Tabla1[[#This Row],[NO. PAGO]],$T$15:$T$13033,$U$15:$U$13033))</f>
        <v>-</v>
      </c>
      <c r="C45" s="27">
        <f t="shared" si="2"/>
        <v>0</v>
      </c>
      <c r="D45" s="27">
        <f>Tabla1[[#This Row],[PAGO]]-Tabla1[[#This Row],[IVA COMISION]]-Tabla1[[#This Row],[COMISION POR APERTURA]]-Tabla1[[#This Row],[IVA DE INTERESES]]-Tabla1[[#This Row],[INTERESES DEL PERIODO]]</f>
        <v>0</v>
      </c>
      <c r="E45" s="27">
        <f>IF(Tabla1[[#This Row],[PAGO]]&gt;0,Tabla1[[#This Row],[SALDO INSOLUTO]]*$C$12/12,0)</f>
        <v>0</v>
      </c>
      <c r="F45" s="27">
        <f>IF(Tabla1[[#This Row],[PAGO]]&gt;0,Tabla1[[#This Row],[INTERESES DEL PERIODO]]*0.16,0)</f>
        <v>0</v>
      </c>
      <c r="G45" s="27">
        <f>IF(Tabla1[[#This Row],[PAGO]]&gt;0,$T$8/1.16,)</f>
        <v>0</v>
      </c>
      <c r="H45" s="27">
        <f>IF(Tabla1[[#This Row],[PAGO]]&gt;0,Tabla1[[#This Row],[COMISION POR APERTURA]]*0.16,0)</f>
        <v>0</v>
      </c>
      <c r="I45" s="27">
        <v>0</v>
      </c>
      <c r="J45" s="27">
        <f>IF(Tabla1[[#This Row],[SALDO INSOLUTO]]&gt;0.005,$T$10,0)</f>
        <v>0</v>
      </c>
      <c r="M45" s="28" t="e">
        <f>Tabla1[[#This Row],[FECHA]]-B44</f>
        <v>#VALUE!</v>
      </c>
      <c r="O45" s="14"/>
      <c r="S45" s="3">
        <f t="shared" si="0"/>
        <v>0</v>
      </c>
      <c r="T45" s="3">
        <f t="shared" si="1"/>
        <v>0</v>
      </c>
      <c r="U45" s="4">
        <v>43282</v>
      </c>
      <c r="X45" s="4"/>
    </row>
    <row r="46" spans="1:24" hidden="1" x14ac:dyDescent="0.2">
      <c r="A46" s="10" t="str">
        <f>IF(Tabla1[[#This Row],[SALDO INSOLUTO]]&gt;0,32,"-")</f>
        <v>-</v>
      </c>
      <c r="B46" s="13" t="str">
        <f>IF(Tabla1[[#This Row],[NO. PAGO]]="-","-",LOOKUP(Tabla1[[#This Row],[NO. PAGO]],$T$15:$T$13033,$U$15:$U$13033))</f>
        <v>-</v>
      </c>
      <c r="C46" s="27">
        <f t="shared" si="2"/>
        <v>0</v>
      </c>
      <c r="D46" s="27">
        <f>Tabla1[[#This Row],[PAGO]]-Tabla1[[#This Row],[IVA COMISION]]-Tabla1[[#This Row],[COMISION POR APERTURA]]-Tabla1[[#This Row],[IVA DE INTERESES]]-Tabla1[[#This Row],[INTERESES DEL PERIODO]]</f>
        <v>0</v>
      </c>
      <c r="E46" s="27">
        <f>IF(Tabla1[[#This Row],[PAGO]]&gt;0,Tabla1[[#This Row],[SALDO INSOLUTO]]*$C$12/12,0)</f>
        <v>0</v>
      </c>
      <c r="F46" s="27">
        <f>IF(Tabla1[[#This Row],[PAGO]]&gt;0,Tabla1[[#This Row],[INTERESES DEL PERIODO]]*0.16,0)</f>
        <v>0</v>
      </c>
      <c r="G46" s="27">
        <f>IF(Tabla1[[#This Row],[PAGO]]&gt;0,$T$8/1.16,)</f>
        <v>0</v>
      </c>
      <c r="H46" s="27">
        <f>IF(Tabla1[[#This Row],[PAGO]]&gt;0,Tabla1[[#This Row],[COMISION POR APERTURA]]*0.16,0)</f>
        <v>0</v>
      </c>
      <c r="I46" s="27">
        <v>0</v>
      </c>
      <c r="J46" s="27">
        <f>IF(Tabla1[[#This Row],[SALDO INSOLUTO]]&gt;0.005,$T$10,0)</f>
        <v>0</v>
      </c>
      <c r="M46" s="28" t="e">
        <f>Tabla1[[#This Row],[FECHA]]-B45</f>
        <v>#VALUE!</v>
      </c>
      <c r="O46" s="14"/>
      <c r="S46" s="3">
        <f t="shared" si="0"/>
        <v>0</v>
      </c>
      <c r="T46" s="3">
        <f t="shared" si="1"/>
        <v>0</v>
      </c>
      <c r="U46" s="4">
        <v>43313</v>
      </c>
      <c r="X46" s="4"/>
    </row>
    <row r="47" spans="1:24" hidden="1" x14ac:dyDescent="0.2">
      <c r="A47" s="10" t="str">
        <f>IF(Tabla1[[#This Row],[SALDO INSOLUTO]]&gt;0,33,"-")</f>
        <v>-</v>
      </c>
      <c r="B47" s="13" t="str">
        <f>IF(Tabla1[[#This Row],[NO. PAGO]]="-","-",LOOKUP(Tabla1[[#This Row],[NO. PAGO]],$T$15:$T$13033,$U$15:$U$13033))</f>
        <v>-</v>
      </c>
      <c r="C47" s="27">
        <f t="shared" si="2"/>
        <v>0</v>
      </c>
      <c r="D47" s="27">
        <f>Tabla1[[#This Row],[PAGO]]-Tabla1[[#This Row],[IVA COMISION]]-Tabla1[[#This Row],[COMISION POR APERTURA]]-Tabla1[[#This Row],[IVA DE INTERESES]]-Tabla1[[#This Row],[INTERESES DEL PERIODO]]</f>
        <v>0</v>
      </c>
      <c r="E47" s="27">
        <f>IF(Tabla1[[#This Row],[PAGO]]&gt;0,Tabla1[[#This Row],[SALDO INSOLUTO]]*$C$12/12,0)</f>
        <v>0</v>
      </c>
      <c r="F47" s="27">
        <f>IF(Tabla1[[#This Row],[PAGO]]&gt;0,Tabla1[[#This Row],[INTERESES DEL PERIODO]]*0.16,0)</f>
        <v>0</v>
      </c>
      <c r="G47" s="27">
        <f>IF(Tabla1[[#This Row],[PAGO]]&gt;0,$T$8/1.16,)</f>
        <v>0</v>
      </c>
      <c r="H47" s="27">
        <f>IF(Tabla1[[#This Row],[PAGO]]&gt;0,Tabla1[[#This Row],[COMISION POR APERTURA]]*0.16,0)</f>
        <v>0</v>
      </c>
      <c r="I47" s="27">
        <v>0</v>
      </c>
      <c r="J47" s="27">
        <f>IF(Tabla1[[#This Row],[SALDO INSOLUTO]]&gt;0.005,$T$10,0)</f>
        <v>0</v>
      </c>
      <c r="M47" s="28" t="e">
        <f>Tabla1[[#This Row],[FECHA]]-B46</f>
        <v>#VALUE!</v>
      </c>
      <c r="O47" s="14"/>
      <c r="S47" s="3">
        <f t="shared" si="0"/>
        <v>0</v>
      </c>
      <c r="T47" s="3">
        <f t="shared" si="1"/>
        <v>0</v>
      </c>
      <c r="U47" s="4">
        <v>43344</v>
      </c>
      <c r="X47" s="4"/>
    </row>
    <row r="48" spans="1:24" hidden="1" x14ac:dyDescent="0.2">
      <c r="A48" s="10" t="str">
        <f>IF(Tabla1[[#This Row],[SALDO INSOLUTO]]&gt;0,34,"-")</f>
        <v>-</v>
      </c>
      <c r="B48" s="13" t="str">
        <f>IF(Tabla1[[#This Row],[NO. PAGO]]="-","-",LOOKUP(Tabla1[[#This Row],[NO. PAGO]],$T$15:$T$13033,$U$15:$U$13033))</f>
        <v>-</v>
      </c>
      <c r="C48" s="27">
        <f t="shared" si="2"/>
        <v>0</v>
      </c>
      <c r="D48" s="27">
        <f>Tabla1[[#This Row],[PAGO]]-Tabla1[[#This Row],[IVA COMISION]]-Tabla1[[#This Row],[COMISION POR APERTURA]]-Tabla1[[#This Row],[IVA DE INTERESES]]-Tabla1[[#This Row],[INTERESES DEL PERIODO]]</f>
        <v>0</v>
      </c>
      <c r="E48" s="27">
        <f>IF(Tabla1[[#This Row],[PAGO]]&gt;0,Tabla1[[#This Row],[SALDO INSOLUTO]]*$C$12/12,0)</f>
        <v>0</v>
      </c>
      <c r="F48" s="27">
        <f>IF(Tabla1[[#This Row],[PAGO]]&gt;0,Tabla1[[#This Row],[INTERESES DEL PERIODO]]*0.16,0)</f>
        <v>0</v>
      </c>
      <c r="G48" s="27">
        <f>IF(Tabla1[[#This Row],[PAGO]]&gt;0,$T$8/1.16,)</f>
        <v>0</v>
      </c>
      <c r="H48" s="27">
        <f>IF(Tabla1[[#This Row],[PAGO]]&gt;0,Tabla1[[#This Row],[COMISION POR APERTURA]]*0.16,0)</f>
        <v>0</v>
      </c>
      <c r="I48" s="27">
        <v>0</v>
      </c>
      <c r="J48" s="27">
        <f>IF(Tabla1[[#This Row],[SALDO INSOLUTO]]&gt;0.005,$T$10,0)</f>
        <v>0</v>
      </c>
      <c r="M48" s="28" t="e">
        <f>Tabla1[[#This Row],[FECHA]]-B47</f>
        <v>#VALUE!</v>
      </c>
      <c r="O48" s="14"/>
      <c r="S48" s="3">
        <f t="shared" si="0"/>
        <v>0</v>
      </c>
      <c r="T48" s="3">
        <f t="shared" si="1"/>
        <v>0</v>
      </c>
      <c r="U48" s="4">
        <v>43374</v>
      </c>
      <c r="X48" s="4"/>
    </row>
    <row r="49" spans="1:24" hidden="1" x14ac:dyDescent="0.2">
      <c r="A49" s="10" t="str">
        <f>IF(Tabla1[[#This Row],[SALDO INSOLUTO]]&gt;0,35,"-")</f>
        <v>-</v>
      </c>
      <c r="B49" s="13" t="str">
        <f>IF(Tabla1[[#This Row],[NO. PAGO]]="-","-",LOOKUP(Tabla1[[#This Row],[NO. PAGO]],$T$15:$T$13033,$U$15:$U$13033))</f>
        <v>-</v>
      </c>
      <c r="C49" s="27">
        <f t="shared" si="2"/>
        <v>0</v>
      </c>
      <c r="D49" s="27">
        <f>Tabla1[[#This Row],[PAGO]]-Tabla1[[#This Row],[IVA COMISION]]-Tabla1[[#This Row],[COMISION POR APERTURA]]-Tabla1[[#This Row],[IVA DE INTERESES]]-Tabla1[[#This Row],[INTERESES DEL PERIODO]]</f>
        <v>0</v>
      </c>
      <c r="E49" s="27">
        <f>IF(Tabla1[[#This Row],[PAGO]]&gt;0,Tabla1[[#This Row],[SALDO INSOLUTO]]*$C$12/12,0)</f>
        <v>0</v>
      </c>
      <c r="F49" s="27">
        <f>IF(Tabla1[[#This Row],[PAGO]]&gt;0,Tabla1[[#This Row],[INTERESES DEL PERIODO]]*0.16,0)</f>
        <v>0</v>
      </c>
      <c r="G49" s="27">
        <f>IF(Tabla1[[#This Row],[PAGO]]&gt;0,$T$8/1.16,)</f>
        <v>0</v>
      </c>
      <c r="H49" s="27">
        <f>IF(Tabla1[[#This Row],[PAGO]]&gt;0,Tabla1[[#This Row],[COMISION POR APERTURA]]*0.16,0)</f>
        <v>0</v>
      </c>
      <c r="I49" s="27">
        <v>0</v>
      </c>
      <c r="J49" s="27">
        <f>IF(Tabla1[[#This Row],[SALDO INSOLUTO]]&gt;0.005,$T$10,0)</f>
        <v>0</v>
      </c>
      <c r="M49" s="28" t="e">
        <f>Tabla1[[#This Row],[FECHA]]-B48</f>
        <v>#VALUE!</v>
      </c>
      <c r="O49" s="14"/>
      <c r="S49" s="3">
        <f t="shared" si="0"/>
        <v>0</v>
      </c>
      <c r="T49" s="3">
        <f t="shared" si="1"/>
        <v>0</v>
      </c>
      <c r="U49" s="4">
        <v>43405</v>
      </c>
      <c r="X49" s="4"/>
    </row>
    <row r="50" spans="1:24" hidden="1" x14ac:dyDescent="0.2">
      <c r="A50" s="10" t="str">
        <f>IF(Tabla1[[#This Row],[SALDO INSOLUTO]]&gt;0,36,"-")</f>
        <v>-</v>
      </c>
      <c r="B50" s="13" t="str">
        <f>IF(Tabla1[[#This Row],[NO. PAGO]]="-","-",LOOKUP(Tabla1[[#This Row],[NO. PAGO]],$T$15:$T$13033,$U$15:$U$13033))</f>
        <v>-</v>
      </c>
      <c r="C50" s="27">
        <f t="shared" si="2"/>
        <v>0</v>
      </c>
      <c r="D50" s="27">
        <f>Tabla1[[#This Row],[PAGO]]-Tabla1[[#This Row],[IVA COMISION]]-Tabla1[[#This Row],[COMISION POR APERTURA]]-Tabla1[[#This Row],[IVA DE INTERESES]]-Tabla1[[#This Row],[INTERESES DEL PERIODO]]</f>
        <v>0</v>
      </c>
      <c r="E50" s="27">
        <f>IF(Tabla1[[#This Row],[PAGO]]&gt;0,Tabla1[[#This Row],[SALDO INSOLUTO]]*$C$12/12,0)</f>
        <v>0</v>
      </c>
      <c r="F50" s="27">
        <f>IF(Tabla1[[#This Row],[PAGO]]&gt;0,Tabla1[[#This Row],[INTERESES DEL PERIODO]]*0.16,0)</f>
        <v>0</v>
      </c>
      <c r="G50" s="27">
        <f>IF(Tabla1[[#This Row],[PAGO]]&gt;0,$T$8/1.16,)</f>
        <v>0</v>
      </c>
      <c r="H50" s="27">
        <f>IF(Tabla1[[#This Row],[PAGO]]&gt;0,Tabla1[[#This Row],[COMISION POR APERTURA]]*0.16,0)</f>
        <v>0</v>
      </c>
      <c r="I50" s="27">
        <v>0</v>
      </c>
      <c r="J50" s="27">
        <f>IF(Tabla1[[#This Row],[SALDO INSOLUTO]]&gt;0.005,$T$10,0)</f>
        <v>0</v>
      </c>
      <c r="M50" s="28" t="e">
        <f>Tabla1[[#This Row],[FECHA]]-B49</f>
        <v>#VALUE!</v>
      </c>
      <c r="O50" s="14"/>
      <c r="S50" s="3">
        <f t="shared" si="0"/>
        <v>0</v>
      </c>
      <c r="T50" s="3">
        <f t="shared" si="1"/>
        <v>0</v>
      </c>
      <c r="U50" s="4">
        <v>43435</v>
      </c>
      <c r="X50" s="4"/>
    </row>
    <row r="51" spans="1:24" hidden="1" x14ac:dyDescent="0.2">
      <c r="A51" s="10" t="str">
        <f>IF(Tabla1[[#This Row],[SALDO INSOLUTO]]&gt;0,37,"-")</f>
        <v>-</v>
      </c>
      <c r="B51" s="13" t="str">
        <f>IF(Tabla1[[#This Row],[NO. PAGO]]="-","-",LOOKUP(Tabla1[[#This Row],[NO. PAGO]],$T$15:$T$13033,$U$15:$U$13033))</f>
        <v>-</v>
      </c>
      <c r="C51" s="27">
        <f t="shared" si="2"/>
        <v>0</v>
      </c>
      <c r="D51" s="27">
        <f>Tabla1[[#This Row],[PAGO]]-Tabla1[[#This Row],[IVA COMISION]]-Tabla1[[#This Row],[COMISION POR APERTURA]]-Tabla1[[#This Row],[IVA DE INTERESES]]-Tabla1[[#This Row],[INTERESES DEL PERIODO]]</f>
        <v>0</v>
      </c>
      <c r="E51" s="27">
        <f>IF(Tabla1[[#This Row],[PAGO]]&gt;0,Tabla1[[#This Row],[SALDO INSOLUTO]]*$C$12/12,0)</f>
        <v>0</v>
      </c>
      <c r="F51" s="27">
        <f>IF(Tabla1[[#This Row],[PAGO]]&gt;0,Tabla1[[#This Row],[INTERESES DEL PERIODO]]*0.16,0)</f>
        <v>0</v>
      </c>
      <c r="G51" s="27">
        <f>IF(Tabla1[[#This Row],[PAGO]]&gt;0,$T$8/1.16,)</f>
        <v>0</v>
      </c>
      <c r="H51" s="27">
        <f>IF(Tabla1[[#This Row],[PAGO]]&gt;0,Tabla1[[#This Row],[COMISION POR APERTURA]]*0.16,0)</f>
        <v>0</v>
      </c>
      <c r="I51" s="27">
        <v>0</v>
      </c>
      <c r="J51" s="27">
        <f>IF(Tabla1[[#This Row],[SALDO INSOLUTO]]&gt;0.005,$T$10,0)</f>
        <v>0</v>
      </c>
      <c r="M51" s="28" t="e">
        <f>Tabla1[[#This Row],[FECHA]]-B50</f>
        <v>#VALUE!</v>
      </c>
      <c r="O51" s="14"/>
      <c r="S51" s="3">
        <f t="shared" si="0"/>
        <v>0</v>
      </c>
      <c r="T51" s="3">
        <f t="shared" si="1"/>
        <v>0</v>
      </c>
      <c r="U51" s="4">
        <v>43466</v>
      </c>
      <c r="X51" s="4"/>
    </row>
    <row r="52" spans="1:24" hidden="1" x14ac:dyDescent="0.2">
      <c r="A52" s="10" t="str">
        <f>IF(Tabla1[[#This Row],[SALDO INSOLUTO]]&gt;0,38,"-")</f>
        <v>-</v>
      </c>
      <c r="B52" s="13" t="str">
        <f>IF(Tabla1[[#This Row],[NO. PAGO]]="-","-",LOOKUP(Tabla1[[#This Row],[NO. PAGO]],$T$15:$T$13033,$U$15:$U$13033))</f>
        <v>-</v>
      </c>
      <c r="C52" s="27">
        <f t="shared" si="2"/>
        <v>0</v>
      </c>
      <c r="D52" s="27">
        <f>Tabla1[[#This Row],[PAGO]]-Tabla1[[#This Row],[IVA COMISION]]-Tabla1[[#This Row],[COMISION POR APERTURA]]-Tabla1[[#This Row],[IVA DE INTERESES]]-Tabla1[[#This Row],[INTERESES DEL PERIODO]]</f>
        <v>0</v>
      </c>
      <c r="E52" s="27">
        <f>IF(Tabla1[[#This Row],[PAGO]]&gt;0,Tabla1[[#This Row],[SALDO INSOLUTO]]*$C$12/12,0)</f>
        <v>0</v>
      </c>
      <c r="F52" s="27">
        <f>IF(Tabla1[[#This Row],[PAGO]]&gt;0,Tabla1[[#This Row],[INTERESES DEL PERIODO]]*0.16,0)</f>
        <v>0</v>
      </c>
      <c r="G52" s="27">
        <f>IF(Tabla1[[#This Row],[PAGO]]&gt;0,$T$8/1.16,)</f>
        <v>0</v>
      </c>
      <c r="H52" s="27">
        <f>IF(Tabla1[[#This Row],[PAGO]]&gt;0,Tabla1[[#This Row],[COMISION POR APERTURA]]*0.16,0)</f>
        <v>0</v>
      </c>
      <c r="I52" s="27">
        <v>0</v>
      </c>
      <c r="J52" s="27">
        <f>IF(Tabla1[[#This Row],[SALDO INSOLUTO]]&gt;0.005,$T$10,0)</f>
        <v>0</v>
      </c>
      <c r="M52" s="28" t="e">
        <f>Tabla1[[#This Row],[FECHA]]-B51</f>
        <v>#VALUE!</v>
      </c>
      <c r="O52" s="14"/>
      <c r="S52" s="3">
        <f t="shared" si="0"/>
        <v>0</v>
      </c>
      <c r="T52" s="3">
        <f t="shared" si="1"/>
        <v>0</v>
      </c>
      <c r="U52" s="4">
        <v>43497</v>
      </c>
      <c r="X52" s="4"/>
    </row>
    <row r="53" spans="1:24" hidden="1" x14ac:dyDescent="0.2">
      <c r="A53" s="10" t="str">
        <f>IF(Tabla1[[#This Row],[SALDO INSOLUTO]]&gt;0,39,"-")</f>
        <v>-</v>
      </c>
      <c r="B53" s="13" t="str">
        <f>IF(Tabla1[[#This Row],[NO. PAGO]]="-","-",LOOKUP(Tabla1[[#This Row],[NO. PAGO]],$T$15:$T$13033,$U$15:$U$13033))</f>
        <v>-</v>
      </c>
      <c r="C53" s="27">
        <f t="shared" si="2"/>
        <v>0</v>
      </c>
      <c r="D53" s="27">
        <f>Tabla1[[#This Row],[PAGO]]-Tabla1[[#This Row],[IVA COMISION]]-Tabla1[[#This Row],[COMISION POR APERTURA]]-Tabla1[[#This Row],[IVA DE INTERESES]]-Tabla1[[#This Row],[INTERESES DEL PERIODO]]</f>
        <v>0</v>
      </c>
      <c r="E53" s="27">
        <f>IF(Tabla1[[#This Row],[PAGO]]&gt;0,Tabla1[[#This Row],[SALDO INSOLUTO]]*$C$12/12,0)</f>
        <v>0</v>
      </c>
      <c r="F53" s="27">
        <f>IF(Tabla1[[#This Row],[PAGO]]&gt;0,Tabla1[[#This Row],[INTERESES DEL PERIODO]]*0.16,0)</f>
        <v>0</v>
      </c>
      <c r="G53" s="27">
        <f>IF(Tabla1[[#This Row],[PAGO]]&gt;0,$T$8/1.16,)</f>
        <v>0</v>
      </c>
      <c r="H53" s="27">
        <f>IF(Tabla1[[#This Row],[PAGO]]&gt;0,Tabla1[[#This Row],[COMISION POR APERTURA]]*0.16,0)</f>
        <v>0</v>
      </c>
      <c r="I53" s="27">
        <v>0</v>
      </c>
      <c r="J53" s="27">
        <f>IF(Tabla1[[#This Row],[SALDO INSOLUTO]]&gt;0.005,$T$10,0)</f>
        <v>0</v>
      </c>
      <c r="M53" s="28" t="e">
        <f>Tabla1[[#This Row],[FECHA]]-B52</f>
        <v>#VALUE!</v>
      </c>
      <c r="O53" s="14"/>
      <c r="S53" s="3">
        <f t="shared" si="0"/>
        <v>0</v>
      </c>
      <c r="T53" s="3">
        <f t="shared" si="1"/>
        <v>0</v>
      </c>
      <c r="U53" s="4">
        <v>43525</v>
      </c>
      <c r="X53" s="4"/>
    </row>
    <row r="54" spans="1:24" hidden="1" x14ac:dyDescent="0.2">
      <c r="A54" s="10" t="str">
        <f>IF(Tabla1[[#This Row],[SALDO INSOLUTO]]&gt;0,40,"-")</f>
        <v>-</v>
      </c>
      <c r="B54" s="13" t="str">
        <f>IF(Tabla1[[#This Row],[NO. PAGO]]="-","-",LOOKUP(Tabla1[[#This Row],[NO. PAGO]],$T$15:$T$13033,$U$15:$U$13033))</f>
        <v>-</v>
      </c>
      <c r="C54" s="27">
        <f t="shared" si="2"/>
        <v>0</v>
      </c>
      <c r="D54" s="27">
        <f>Tabla1[[#This Row],[PAGO]]-Tabla1[[#This Row],[IVA COMISION]]-Tabla1[[#This Row],[COMISION POR APERTURA]]-Tabla1[[#This Row],[IVA DE INTERESES]]-Tabla1[[#This Row],[INTERESES DEL PERIODO]]</f>
        <v>0</v>
      </c>
      <c r="E54" s="27">
        <f>IF(Tabla1[[#This Row],[PAGO]]&gt;0,Tabla1[[#This Row],[SALDO INSOLUTO]]*$C$12/12,0)</f>
        <v>0</v>
      </c>
      <c r="F54" s="27">
        <f>IF(Tabla1[[#This Row],[PAGO]]&gt;0,Tabla1[[#This Row],[INTERESES DEL PERIODO]]*0.16,0)</f>
        <v>0</v>
      </c>
      <c r="G54" s="27">
        <f>IF(Tabla1[[#This Row],[PAGO]]&gt;0,$T$8/1.16,)</f>
        <v>0</v>
      </c>
      <c r="H54" s="27">
        <f>IF(Tabla1[[#This Row],[PAGO]]&gt;0,Tabla1[[#This Row],[COMISION POR APERTURA]]*0.16,0)</f>
        <v>0</v>
      </c>
      <c r="I54" s="27">
        <v>0</v>
      </c>
      <c r="J54" s="27">
        <f>IF(Tabla1[[#This Row],[SALDO INSOLUTO]]&gt;0.005,$T$10,0)</f>
        <v>0</v>
      </c>
      <c r="M54" s="28" t="e">
        <f>Tabla1[[#This Row],[FECHA]]-B53</f>
        <v>#VALUE!</v>
      </c>
      <c r="O54" s="14"/>
      <c r="S54" s="3">
        <f t="shared" si="0"/>
        <v>0</v>
      </c>
      <c r="T54" s="3">
        <f t="shared" si="1"/>
        <v>0</v>
      </c>
      <c r="U54" s="4">
        <v>43556</v>
      </c>
      <c r="X54" s="4"/>
    </row>
    <row r="55" spans="1:24" hidden="1" x14ac:dyDescent="0.2">
      <c r="A55" s="10" t="str">
        <f>IF(Tabla1[[#This Row],[SALDO INSOLUTO]]&gt;0,41,"-")</f>
        <v>-</v>
      </c>
      <c r="B55" s="13" t="str">
        <f>IF(Tabla1[[#This Row],[NO. PAGO]]="-","-",LOOKUP(Tabla1[[#This Row],[NO. PAGO]],$T$15:$T$13033,$U$15:$U$13033))</f>
        <v>-</v>
      </c>
      <c r="C55" s="27">
        <f t="shared" si="2"/>
        <v>0</v>
      </c>
      <c r="D55" s="27">
        <f>Tabla1[[#This Row],[PAGO]]-Tabla1[[#This Row],[IVA COMISION]]-Tabla1[[#This Row],[COMISION POR APERTURA]]-Tabla1[[#This Row],[IVA DE INTERESES]]-Tabla1[[#This Row],[INTERESES DEL PERIODO]]</f>
        <v>0</v>
      </c>
      <c r="E55" s="27">
        <f>IF(Tabla1[[#This Row],[PAGO]]&gt;0,Tabla1[[#This Row],[SALDO INSOLUTO]]*$C$12/12,0)</f>
        <v>0</v>
      </c>
      <c r="F55" s="27">
        <f>IF(Tabla1[[#This Row],[PAGO]]&gt;0,Tabla1[[#This Row],[INTERESES DEL PERIODO]]*0.16,0)</f>
        <v>0</v>
      </c>
      <c r="G55" s="27">
        <f>IF(Tabla1[[#This Row],[PAGO]]&gt;0,$T$8/1.16,)</f>
        <v>0</v>
      </c>
      <c r="H55" s="27">
        <f>IF(Tabla1[[#This Row],[PAGO]]&gt;0,Tabla1[[#This Row],[COMISION POR APERTURA]]*0.16,0)</f>
        <v>0</v>
      </c>
      <c r="I55" s="27">
        <v>0</v>
      </c>
      <c r="J55" s="27">
        <f>IF(Tabla1[[#This Row],[SALDO INSOLUTO]]&gt;0.005,$T$10,0)</f>
        <v>0</v>
      </c>
      <c r="M55" s="28" t="e">
        <f>Tabla1[[#This Row],[FECHA]]-B54</f>
        <v>#VALUE!</v>
      </c>
      <c r="O55" s="14"/>
      <c r="S55" s="3">
        <f t="shared" si="0"/>
        <v>0</v>
      </c>
      <c r="T55" s="3">
        <f t="shared" si="1"/>
        <v>0</v>
      </c>
      <c r="U55" s="4">
        <v>43586</v>
      </c>
      <c r="X55" s="4"/>
    </row>
    <row r="56" spans="1:24" hidden="1" x14ac:dyDescent="0.2">
      <c r="A56" s="10" t="str">
        <f>IF(Tabla1[[#This Row],[SALDO INSOLUTO]]&gt;0,42,"-")</f>
        <v>-</v>
      </c>
      <c r="B56" s="13" t="str">
        <f>IF(Tabla1[[#This Row],[NO. PAGO]]="-","-",LOOKUP(Tabla1[[#This Row],[NO. PAGO]],$T$15:$T$13033,$U$15:$U$13033))</f>
        <v>-</v>
      </c>
      <c r="C56" s="27">
        <f t="shared" si="2"/>
        <v>0</v>
      </c>
      <c r="D56" s="27">
        <f>Tabla1[[#This Row],[PAGO]]-Tabla1[[#This Row],[IVA COMISION]]-Tabla1[[#This Row],[COMISION POR APERTURA]]-Tabla1[[#This Row],[IVA DE INTERESES]]-Tabla1[[#This Row],[INTERESES DEL PERIODO]]</f>
        <v>0</v>
      </c>
      <c r="E56" s="27">
        <f>IF(Tabla1[[#This Row],[PAGO]]&gt;0,Tabla1[[#This Row],[SALDO INSOLUTO]]*$C$12/12,0)</f>
        <v>0</v>
      </c>
      <c r="F56" s="27">
        <f>IF(Tabla1[[#This Row],[PAGO]]&gt;0,Tabla1[[#This Row],[INTERESES DEL PERIODO]]*0.16,0)</f>
        <v>0</v>
      </c>
      <c r="G56" s="27">
        <f>IF(Tabla1[[#This Row],[PAGO]]&gt;0,$T$8/1.16,)</f>
        <v>0</v>
      </c>
      <c r="H56" s="27">
        <f>IF(Tabla1[[#This Row],[PAGO]]&gt;0,Tabla1[[#This Row],[COMISION POR APERTURA]]*0.16,0)</f>
        <v>0</v>
      </c>
      <c r="I56" s="27">
        <v>0</v>
      </c>
      <c r="J56" s="27">
        <f>IF(Tabla1[[#This Row],[SALDO INSOLUTO]]&gt;0.005,$T$10,0)</f>
        <v>0</v>
      </c>
      <c r="M56" s="28" t="e">
        <f>Tabla1[[#This Row],[FECHA]]-B55</f>
        <v>#VALUE!</v>
      </c>
      <c r="O56" s="14"/>
      <c r="S56" s="3">
        <f t="shared" si="0"/>
        <v>0</v>
      </c>
      <c r="T56" s="3">
        <f t="shared" si="1"/>
        <v>0</v>
      </c>
      <c r="U56" s="4">
        <v>43617</v>
      </c>
      <c r="X56" s="4"/>
    </row>
    <row r="57" spans="1:24" hidden="1" x14ac:dyDescent="0.2">
      <c r="A57" s="10" t="str">
        <f>IF(Tabla1[[#This Row],[SALDO INSOLUTO]]&gt;0,43,"-")</f>
        <v>-</v>
      </c>
      <c r="B57" s="13" t="str">
        <f>IF(Tabla1[[#This Row],[NO. PAGO]]="-","-",LOOKUP(Tabla1[[#This Row],[NO. PAGO]],$T$15:$T$13033,$U$15:$U$13033))</f>
        <v>-</v>
      </c>
      <c r="C57" s="27">
        <f t="shared" si="2"/>
        <v>0</v>
      </c>
      <c r="D57" s="27">
        <f>Tabla1[[#This Row],[PAGO]]-Tabla1[[#This Row],[IVA COMISION]]-Tabla1[[#This Row],[COMISION POR APERTURA]]-Tabla1[[#This Row],[IVA DE INTERESES]]-Tabla1[[#This Row],[INTERESES DEL PERIODO]]</f>
        <v>0</v>
      </c>
      <c r="E57" s="27">
        <f>IF(Tabla1[[#This Row],[PAGO]]&gt;0,Tabla1[[#This Row],[SALDO INSOLUTO]]*$C$12/12,0)</f>
        <v>0</v>
      </c>
      <c r="F57" s="27">
        <f>IF(Tabla1[[#This Row],[PAGO]]&gt;0,Tabla1[[#This Row],[INTERESES DEL PERIODO]]*0.16,0)</f>
        <v>0</v>
      </c>
      <c r="G57" s="27">
        <f>IF(Tabla1[[#This Row],[PAGO]]&gt;0,$T$8/1.16,)</f>
        <v>0</v>
      </c>
      <c r="H57" s="27">
        <f>IF(Tabla1[[#This Row],[PAGO]]&gt;0,Tabla1[[#This Row],[COMISION POR APERTURA]]*0.16,0)</f>
        <v>0</v>
      </c>
      <c r="I57" s="27">
        <v>0</v>
      </c>
      <c r="J57" s="27">
        <f>IF(Tabla1[[#This Row],[SALDO INSOLUTO]]&gt;0.005,$T$10,0)</f>
        <v>0</v>
      </c>
      <c r="M57" s="28" t="e">
        <f>Tabla1[[#This Row],[FECHA]]-B56</f>
        <v>#VALUE!</v>
      </c>
      <c r="O57" s="14"/>
      <c r="S57" s="3">
        <f t="shared" si="0"/>
        <v>0</v>
      </c>
      <c r="T57" s="3">
        <f t="shared" si="1"/>
        <v>0</v>
      </c>
      <c r="U57" s="4">
        <v>43647</v>
      </c>
      <c r="X57" s="4"/>
    </row>
    <row r="58" spans="1:24" hidden="1" x14ac:dyDescent="0.2">
      <c r="A58" s="10" t="str">
        <f>IF(Tabla1[[#This Row],[SALDO INSOLUTO]]&gt;0,44,"-")</f>
        <v>-</v>
      </c>
      <c r="B58" s="13" t="str">
        <f>IF(Tabla1[[#This Row],[NO. PAGO]]="-","-",LOOKUP(Tabla1[[#This Row],[NO. PAGO]],$T$15:$T$13033,$U$15:$U$13033))</f>
        <v>-</v>
      </c>
      <c r="C58" s="27">
        <f t="shared" si="2"/>
        <v>0</v>
      </c>
      <c r="D58" s="27">
        <f>Tabla1[[#This Row],[PAGO]]-Tabla1[[#This Row],[IVA COMISION]]-Tabla1[[#This Row],[COMISION POR APERTURA]]-Tabla1[[#This Row],[IVA DE INTERESES]]-Tabla1[[#This Row],[INTERESES DEL PERIODO]]</f>
        <v>0</v>
      </c>
      <c r="E58" s="27">
        <f>IF(Tabla1[[#This Row],[PAGO]]&gt;0,Tabla1[[#This Row],[SALDO INSOLUTO]]*$C$12/12,0)</f>
        <v>0</v>
      </c>
      <c r="F58" s="27">
        <f>IF(Tabla1[[#This Row],[PAGO]]&gt;0,Tabla1[[#This Row],[INTERESES DEL PERIODO]]*0.16,0)</f>
        <v>0</v>
      </c>
      <c r="G58" s="27">
        <f>IF(Tabla1[[#This Row],[PAGO]]&gt;0,$T$8/1.16,)</f>
        <v>0</v>
      </c>
      <c r="H58" s="27">
        <f>IF(Tabla1[[#This Row],[PAGO]]&gt;0,Tabla1[[#This Row],[COMISION POR APERTURA]]*0.16,0)</f>
        <v>0</v>
      </c>
      <c r="I58" s="27">
        <v>0</v>
      </c>
      <c r="J58" s="27">
        <f>IF(Tabla1[[#This Row],[SALDO INSOLUTO]]&gt;0.005,$T$10,0)</f>
        <v>0</v>
      </c>
      <c r="M58" s="28" t="e">
        <f>Tabla1[[#This Row],[FECHA]]-B57</f>
        <v>#VALUE!</v>
      </c>
      <c r="O58" s="14"/>
      <c r="S58" s="3">
        <f t="shared" si="0"/>
        <v>0</v>
      </c>
      <c r="T58" s="3">
        <f t="shared" si="1"/>
        <v>0</v>
      </c>
      <c r="U58" s="4">
        <v>43678</v>
      </c>
      <c r="X58" s="4"/>
    </row>
    <row r="59" spans="1:24" hidden="1" x14ac:dyDescent="0.2">
      <c r="A59" s="10" t="str">
        <f>IF(Tabla1[[#This Row],[SALDO INSOLUTO]]&gt;0,45,"-")</f>
        <v>-</v>
      </c>
      <c r="B59" s="13" t="str">
        <f>IF(Tabla1[[#This Row],[NO. PAGO]]="-","-",LOOKUP(Tabla1[[#This Row],[NO. PAGO]],$T$15:$T$13033,$U$15:$U$13033))</f>
        <v>-</v>
      </c>
      <c r="C59" s="27">
        <f t="shared" si="2"/>
        <v>0</v>
      </c>
      <c r="D59" s="27">
        <f>Tabla1[[#This Row],[PAGO]]-Tabla1[[#This Row],[IVA COMISION]]-Tabla1[[#This Row],[COMISION POR APERTURA]]-Tabla1[[#This Row],[IVA DE INTERESES]]-Tabla1[[#This Row],[INTERESES DEL PERIODO]]</f>
        <v>0</v>
      </c>
      <c r="E59" s="27">
        <f>IF(Tabla1[[#This Row],[PAGO]]&gt;0,Tabla1[[#This Row],[SALDO INSOLUTO]]*$C$12/12,0)</f>
        <v>0</v>
      </c>
      <c r="F59" s="27">
        <f>IF(Tabla1[[#This Row],[PAGO]]&gt;0,Tabla1[[#This Row],[INTERESES DEL PERIODO]]*0.16,0)</f>
        <v>0</v>
      </c>
      <c r="G59" s="27">
        <f>IF(Tabla1[[#This Row],[PAGO]]&gt;0,$T$8/1.16,)</f>
        <v>0</v>
      </c>
      <c r="H59" s="27">
        <f>IF(Tabla1[[#This Row],[PAGO]]&gt;0,Tabla1[[#This Row],[COMISION POR APERTURA]]*0.16,0)</f>
        <v>0</v>
      </c>
      <c r="I59" s="27">
        <v>0</v>
      </c>
      <c r="J59" s="27">
        <f>IF(Tabla1[[#This Row],[SALDO INSOLUTO]]&gt;0.005,$T$10,0)</f>
        <v>0</v>
      </c>
      <c r="M59" s="28" t="e">
        <f>Tabla1[[#This Row],[FECHA]]-B58</f>
        <v>#VALUE!</v>
      </c>
      <c r="O59" s="14"/>
      <c r="S59" s="3">
        <f t="shared" si="0"/>
        <v>0</v>
      </c>
      <c r="T59" s="3">
        <f t="shared" si="1"/>
        <v>0</v>
      </c>
      <c r="U59" s="4">
        <v>43709</v>
      </c>
      <c r="X59" s="4"/>
    </row>
    <row r="60" spans="1:24" hidden="1" x14ac:dyDescent="0.2">
      <c r="A60" s="10" t="str">
        <f>IF(Tabla1[[#This Row],[SALDO INSOLUTO]]&gt;0,46,"-")</f>
        <v>-</v>
      </c>
      <c r="B60" s="13" t="str">
        <f>IF(Tabla1[[#This Row],[NO. PAGO]]="-","-",LOOKUP(Tabla1[[#This Row],[NO. PAGO]],$T$15:$T$13033,$U$15:$U$13033))</f>
        <v>-</v>
      </c>
      <c r="C60" s="27">
        <f t="shared" si="2"/>
        <v>0</v>
      </c>
      <c r="D60" s="27">
        <f>Tabla1[[#This Row],[PAGO]]-Tabla1[[#This Row],[IVA COMISION]]-Tabla1[[#This Row],[COMISION POR APERTURA]]-Tabla1[[#This Row],[IVA DE INTERESES]]-Tabla1[[#This Row],[INTERESES DEL PERIODO]]</f>
        <v>0</v>
      </c>
      <c r="E60" s="27">
        <f>IF(Tabla1[[#This Row],[PAGO]]&gt;0,Tabla1[[#This Row],[SALDO INSOLUTO]]*$C$12/12,0)</f>
        <v>0</v>
      </c>
      <c r="F60" s="27">
        <f>IF(Tabla1[[#This Row],[PAGO]]&gt;0,Tabla1[[#This Row],[INTERESES DEL PERIODO]]*0.16,0)</f>
        <v>0</v>
      </c>
      <c r="G60" s="27">
        <f>IF(Tabla1[[#This Row],[PAGO]]&gt;0,$T$8/1.16,)</f>
        <v>0</v>
      </c>
      <c r="H60" s="27">
        <f>IF(Tabla1[[#This Row],[PAGO]]&gt;0,Tabla1[[#This Row],[COMISION POR APERTURA]]*0.16,0)</f>
        <v>0</v>
      </c>
      <c r="I60" s="27">
        <v>0</v>
      </c>
      <c r="J60" s="27">
        <f>IF(Tabla1[[#This Row],[SALDO INSOLUTO]]&gt;0.005,$T$10,0)</f>
        <v>0</v>
      </c>
      <c r="M60" s="28" t="e">
        <f>Tabla1[[#This Row],[FECHA]]-B59</f>
        <v>#VALUE!</v>
      </c>
      <c r="O60" s="14"/>
      <c r="S60" s="3">
        <f t="shared" si="0"/>
        <v>0</v>
      </c>
      <c r="T60" s="3">
        <f t="shared" si="1"/>
        <v>0</v>
      </c>
      <c r="U60" s="4">
        <v>43739</v>
      </c>
      <c r="X60" s="4"/>
    </row>
    <row r="61" spans="1:24" hidden="1" x14ac:dyDescent="0.2">
      <c r="A61" s="10" t="str">
        <f>IF(Tabla1[[#This Row],[SALDO INSOLUTO]]&gt;0,47,"-")</f>
        <v>-</v>
      </c>
      <c r="B61" s="13" t="str">
        <f>IF(Tabla1[[#This Row],[NO. PAGO]]="-","-",LOOKUP(Tabla1[[#This Row],[NO. PAGO]],$T$15:$T$13033,$U$15:$U$13033))</f>
        <v>-</v>
      </c>
      <c r="C61" s="27">
        <f t="shared" si="2"/>
        <v>0</v>
      </c>
      <c r="D61" s="27">
        <f>Tabla1[[#This Row],[PAGO]]-Tabla1[[#This Row],[IVA COMISION]]-Tabla1[[#This Row],[COMISION POR APERTURA]]-Tabla1[[#This Row],[IVA DE INTERESES]]-Tabla1[[#This Row],[INTERESES DEL PERIODO]]</f>
        <v>0</v>
      </c>
      <c r="E61" s="27">
        <f>IF(Tabla1[[#This Row],[PAGO]]&gt;0,Tabla1[[#This Row],[SALDO INSOLUTO]]*$C$12/12,0)</f>
        <v>0</v>
      </c>
      <c r="F61" s="27">
        <f>IF(Tabla1[[#This Row],[PAGO]]&gt;0,Tabla1[[#This Row],[INTERESES DEL PERIODO]]*0.16,0)</f>
        <v>0</v>
      </c>
      <c r="G61" s="27">
        <f>IF(Tabla1[[#This Row],[PAGO]]&gt;0,$T$8/1.16,)</f>
        <v>0</v>
      </c>
      <c r="H61" s="27">
        <f>IF(Tabla1[[#This Row],[PAGO]]&gt;0,Tabla1[[#This Row],[COMISION POR APERTURA]]*0.16,0)</f>
        <v>0</v>
      </c>
      <c r="I61" s="27">
        <v>0</v>
      </c>
      <c r="J61" s="27">
        <f>IF(Tabla1[[#This Row],[SALDO INSOLUTO]]&gt;0.005,$T$10,0)</f>
        <v>0</v>
      </c>
      <c r="M61" s="28" t="e">
        <f>Tabla1[[#This Row],[FECHA]]-B60</f>
        <v>#VALUE!</v>
      </c>
      <c r="O61" s="14"/>
      <c r="S61" s="3">
        <f t="shared" si="0"/>
        <v>0</v>
      </c>
      <c r="T61" s="3">
        <f t="shared" si="1"/>
        <v>0</v>
      </c>
      <c r="U61" s="4">
        <v>43770</v>
      </c>
      <c r="X61" s="4"/>
    </row>
    <row r="62" spans="1:24" hidden="1" x14ac:dyDescent="0.2">
      <c r="A62" s="10" t="str">
        <f>IF(Tabla1[[#This Row],[SALDO INSOLUTO]]&gt;0,48,"-")</f>
        <v>-</v>
      </c>
      <c r="B62" s="13" t="str">
        <f>IF(Tabla1[[#This Row],[NO. PAGO]]="-","-",LOOKUP(Tabla1[[#This Row],[NO. PAGO]],$T$15:$T$13033,$U$15:$U$13033))</f>
        <v>-</v>
      </c>
      <c r="C62" s="27">
        <f t="shared" si="2"/>
        <v>0</v>
      </c>
      <c r="D62" s="27">
        <f>Tabla1[[#This Row],[PAGO]]-Tabla1[[#This Row],[IVA COMISION]]-Tabla1[[#This Row],[COMISION POR APERTURA]]-Tabla1[[#This Row],[IVA DE INTERESES]]-Tabla1[[#This Row],[INTERESES DEL PERIODO]]</f>
        <v>0</v>
      </c>
      <c r="E62" s="27">
        <f>IF(Tabla1[[#This Row],[PAGO]]&gt;0,Tabla1[[#This Row],[SALDO INSOLUTO]]*$C$12/12,0)</f>
        <v>0</v>
      </c>
      <c r="F62" s="27">
        <f>IF(Tabla1[[#This Row],[PAGO]]&gt;0,Tabla1[[#This Row],[INTERESES DEL PERIODO]]*0.16,0)</f>
        <v>0</v>
      </c>
      <c r="G62" s="27">
        <f>IF(Tabla1[[#This Row],[PAGO]]&gt;0,$T$8/1.16,)</f>
        <v>0</v>
      </c>
      <c r="H62" s="27">
        <f>IF(Tabla1[[#This Row],[PAGO]]&gt;0,Tabla1[[#This Row],[COMISION POR APERTURA]]*0.16,0)</f>
        <v>0</v>
      </c>
      <c r="I62" s="27">
        <v>0</v>
      </c>
      <c r="J62" s="27">
        <f>IF(Tabla1[[#This Row],[SALDO INSOLUTO]]&gt;0.005,$T$10,0)</f>
        <v>0</v>
      </c>
      <c r="M62" s="28" t="e">
        <f>Tabla1[[#This Row],[FECHA]]-B61</f>
        <v>#VALUE!</v>
      </c>
      <c r="O62" s="14"/>
      <c r="S62" s="3">
        <f t="shared" si="0"/>
        <v>0</v>
      </c>
      <c r="T62" s="3">
        <f t="shared" si="1"/>
        <v>0</v>
      </c>
      <c r="U62" s="4">
        <v>43800</v>
      </c>
      <c r="X62" s="4"/>
    </row>
    <row r="63" spans="1:24" hidden="1" x14ac:dyDescent="0.2">
      <c r="A63" s="10" t="str">
        <f>IF(Tabla1[[#This Row],[SALDO INSOLUTO]]&gt;0,49,"-")</f>
        <v>-</v>
      </c>
      <c r="B63" s="13" t="str">
        <f>IF(Tabla1[[#This Row],[NO. PAGO]]="-","-",LOOKUP(Tabla1[[#This Row],[NO. PAGO]],$T$15:$T$13033,$U$15:$U$13033))</f>
        <v>-</v>
      </c>
      <c r="C63" s="27">
        <f t="shared" si="2"/>
        <v>0</v>
      </c>
      <c r="D63" s="27">
        <f>Tabla1[[#This Row],[PAGO]]-Tabla1[[#This Row],[IVA COMISION]]-Tabla1[[#This Row],[COMISION POR APERTURA]]-Tabla1[[#This Row],[IVA DE INTERESES]]-Tabla1[[#This Row],[INTERESES DEL PERIODO]]</f>
        <v>0</v>
      </c>
      <c r="E63" s="27">
        <f>IF(Tabla1[[#This Row],[PAGO]]&gt;0,Tabla1[[#This Row],[SALDO INSOLUTO]]*$C$12/12,0)</f>
        <v>0</v>
      </c>
      <c r="F63" s="27">
        <f>IF(Tabla1[[#This Row],[PAGO]]&gt;0,Tabla1[[#This Row],[INTERESES DEL PERIODO]]*0.16,0)</f>
        <v>0</v>
      </c>
      <c r="G63" s="27">
        <f>IF(Tabla1[[#This Row],[PAGO]]&gt;0,$T$8/1.16,)</f>
        <v>0</v>
      </c>
      <c r="H63" s="27">
        <f>IF(Tabla1[[#This Row],[PAGO]]&gt;0,Tabla1[[#This Row],[COMISION POR APERTURA]]*0.16,0)</f>
        <v>0</v>
      </c>
      <c r="I63" s="27">
        <v>0</v>
      </c>
      <c r="J63" s="27">
        <f>IF(Tabla1[[#This Row],[SALDO INSOLUTO]]&gt;0.005,$T$10,0)</f>
        <v>0</v>
      </c>
      <c r="M63" s="28" t="e">
        <f>Tabla1[[#This Row],[FECHA]]-B62</f>
        <v>#VALUE!</v>
      </c>
      <c r="O63" s="14"/>
      <c r="S63" s="3">
        <f t="shared" si="0"/>
        <v>0</v>
      </c>
      <c r="T63" s="3">
        <f t="shared" si="1"/>
        <v>0</v>
      </c>
      <c r="U63" s="4">
        <v>43831</v>
      </c>
      <c r="X63" s="4"/>
    </row>
    <row r="64" spans="1:24" hidden="1" x14ac:dyDescent="0.2">
      <c r="A64" s="10" t="str">
        <f>IF(Tabla1[[#This Row],[SALDO INSOLUTO]]&gt;0,50,"-")</f>
        <v>-</v>
      </c>
      <c r="B64" s="13" t="str">
        <f>IF(Tabla1[[#This Row],[NO. PAGO]]="-","-",LOOKUP(Tabla1[[#This Row],[NO. PAGO]],$T$15:$T$13033,$U$15:$U$13033))</f>
        <v>-</v>
      </c>
      <c r="C64" s="27">
        <f t="shared" si="2"/>
        <v>0</v>
      </c>
      <c r="D64" s="27">
        <f>Tabla1[[#This Row],[PAGO]]-Tabla1[[#This Row],[IVA COMISION]]-Tabla1[[#This Row],[COMISION POR APERTURA]]-Tabla1[[#This Row],[IVA DE INTERESES]]-Tabla1[[#This Row],[INTERESES DEL PERIODO]]</f>
        <v>0</v>
      </c>
      <c r="E64" s="27">
        <f>IF(Tabla1[[#This Row],[PAGO]]&gt;0,Tabla1[[#This Row],[SALDO INSOLUTO]]*$C$12/12,0)</f>
        <v>0</v>
      </c>
      <c r="F64" s="27">
        <f>IF(Tabla1[[#This Row],[PAGO]]&gt;0,Tabla1[[#This Row],[INTERESES DEL PERIODO]]*0.16,0)</f>
        <v>0</v>
      </c>
      <c r="G64" s="27">
        <f>IF(Tabla1[[#This Row],[PAGO]]&gt;0,$T$8/1.16,)</f>
        <v>0</v>
      </c>
      <c r="H64" s="27">
        <f>IF(Tabla1[[#This Row],[PAGO]]&gt;0,Tabla1[[#This Row],[COMISION POR APERTURA]]*0.16,0)</f>
        <v>0</v>
      </c>
      <c r="I64" s="27">
        <v>0</v>
      </c>
      <c r="J64" s="27">
        <f>IF(Tabla1[[#This Row],[SALDO INSOLUTO]]&gt;0.005,$T$10,0)</f>
        <v>0</v>
      </c>
      <c r="M64" s="28" t="e">
        <f>Tabla1[[#This Row],[FECHA]]-B63</f>
        <v>#VALUE!</v>
      </c>
      <c r="O64" s="14"/>
      <c r="S64" s="3">
        <f t="shared" si="0"/>
        <v>0</v>
      </c>
      <c r="T64" s="3">
        <f t="shared" si="1"/>
        <v>0</v>
      </c>
      <c r="U64" s="4">
        <v>43862</v>
      </c>
      <c r="X64" s="4"/>
    </row>
    <row r="65" spans="1:24" hidden="1" x14ac:dyDescent="0.2">
      <c r="A65" s="10" t="str">
        <f>IF(Tabla1[[#This Row],[SALDO INSOLUTO]]&gt;0,51,"-")</f>
        <v>-</v>
      </c>
      <c r="B65" s="13" t="str">
        <f>IF(Tabla1[[#This Row],[NO. PAGO]]="-","-",LOOKUP(Tabla1[[#This Row],[NO. PAGO]],$T$15:$T$13033,$U$15:$U$13033))</f>
        <v>-</v>
      </c>
      <c r="C65" s="27">
        <f t="shared" si="2"/>
        <v>0</v>
      </c>
      <c r="D65" s="27">
        <f>Tabla1[[#This Row],[PAGO]]-Tabla1[[#This Row],[IVA COMISION]]-Tabla1[[#This Row],[COMISION POR APERTURA]]-Tabla1[[#This Row],[IVA DE INTERESES]]-Tabla1[[#This Row],[INTERESES DEL PERIODO]]</f>
        <v>0</v>
      </c>
      <c r="E65" s="27">
        <f>IF(Tabla1[[#This Row],[PAGO]]&gt;0,Tabla1[[#This Row],[SALDO INSOLUTO]]*$C$12/12,0)</f>
        <v>0</v>
      </c>
      <c r="F65" s="27">
        <f>IF(Tabla1[[#This Row],[PAGO]]&gt;0,Tabla1[[#This Row],[INTERESES DEL PERIODO]]*0.16,0)</f>
        <v>0</v>
      </c>
      <c r="G65" s="27">
        <f>IF(Tabla1[[#This Row],[PAGO]]&gt;0,$T$8/1.16,)</f>
        <v>0</v>
      </c>
      <c r="H65" s="27">
        <f>IF(Tabla1[[#This Row],[PAGO]]&gt;0,Tabla1[[#This Row],[COMISION POR APERTURA]]*0.16,0)</f>
        <v>0</v>
      </c>
      <c r="I65" s="27">
        <v>0</v>
      </c>
      <c r="J65" s="27">
        <f>IF(Tabla1[[#This Row],[SALDO INSOLUTO]]&gt;0.005,$T$10,0)</f>
        <v>0</v>
      </c>
      <c r="M65" s="28" t="e">
        <f>Tabla1[[#This Row],[FECHA]]-B64</f>
        <v>#VALUE!</v>
      </c>
      <c r="O65" s="14"/>
      <c r="S65" s="3">
        <f t="shared" si="0"/>
        <v>0</v>
      </c>
      <c r="T65" s="3">
        <f t="shared" si="1"/>
        <v>0</v>
      </c>
      <c r="U65" s="4">
        <v>43891</v>
      </c>
      <c r="X65" s="4"/>
    </row>
    <row r="66" spans="1:24" hidden="1" x14ac:dyDescent="0.2">
      <c r="A66" s="10" t="str">
        <f>IF(Tabla1[[#This Row],[SALDO INSOLUTO]]&gt;0,52,"-")</f>
        <v>-</v>
      </c>
      <c r="B66" s="13" t="str">
        <f>IF(Tabla1[[#This Row],[NO. PAGO]]="-","-",LOOKUP(Tabla1[[#This Row],[NO. PAGO]],$T$15:$T$13033,$U$15:$U$13033))</f>
        <v>-</v>
      </c>
      <c r="C66" s="27">
        <f t="shared" si="2"/>
        <v>0</v>
      </c>
      <c r="D66" s="27">
        <f>Tabla1[[#This Row],[PAGO]]-Tabla1[[#This Row],[IVA COMISION]]-Tabla1[[#This Row],[COMISION POR APERTURA]]-Tabla1[[#This Row],[IVA DE INTERESES]]-Tabla1[[#This Row],[INTERESES DEL PERIODO]]</f>
        <v>0</v>
      </c>
      <c r="E66" s="27">
        <f>IF(Tabla1[[#This Row],[PAGO]]&gt;0,Tabla1[[#This Row],[SALDO INSOLUTO]]*$C$12/12,0)</f>
        <v>0</v>
      </c>
      <c r="F66" s="27">
        <f>IF(Tabla1[[#This Row],[PAGO]]&gt;0,Tabla1[[#This Row],[INTERESES DEL PERIODO]]*0.16,0)</f>
        <v>0</v>
      </c>
      <c r="G66" s="27">
        <f>IF(Tabla1[[#This Row],[PAGO]]&gt;0,$T$8/1.16,)</f>
        <v>0</v>
      </c>
      <c r="H66" s="27">
        <f>IF(Tabla1[[#This Row],[PAGO]]&gt;0,Tabla1[[#This Row],[COMISION POR APERTURA]]*0.16,0)</f>
        <v>0</v>
      </c>
      <c r="I66" s="27">
        <v>0</v>
      </c>
      <c r="J66" s="27">
        <f>IF(Tabla1[[#This Row],[SALDO INSOLUTO]]&gt;0.005,$T$10,0)</f>
        <v>0</v>
      </c>
      <c r="M66" s="28" t="e">
        <f>Tabla1[[#This Row],[FECHA]]-B65</f>
        <v>#VALUE!</v>
      </c>
      <c r="O66" s="14"/>
      <c r="S66" s="3">
        <f t="shared" si="0"/>
        <v>0</v>
      </c>
      <c r="T66" s="3">
        <f t="shared" si="1"/>
        <v>0</v>
      </c>
      <c r="U66" s="4">
        <v>43922</v>
      </c>
      <c r="X66" s="4"/>
    </row>
    <row r="67" spans="1:24" hidden="1" x14ac:dyDescent="0.2">
      <c r="A67" s="10" t="str">
        <f>IF(Tabla1[[#This Row],[SALDO INSOLUTO]]&gt;0,53,"-")</f>
        <v>-</v>
      </c>
      <c r="B67" s="13" t="str">
        <f>IF(Tabla1[[#This Row],[NO. PAGO]]="-","-",LOOKUP(Tabla1[[#This Row],[NO. PAGO]],$T$15:$T$13033,$U$15:$U$13033))</f>
        <v>-</v>
      </c>
      <c r="C67" s="27">
        <f t="shared" si="2"/>
        <v>0</v>
      </c>
      <c r="D67" s="27">
        <f>Tabla1[[#This Row],[PAGO]]-Tabla1[[#This Row],[IVA COMISION]]-Tabla1[[#This Row],[COMISION POR APERTURA]]-Tabla1[[#This Row],[IVA DE INTERESES]]-Tabla1[[#This Row],[INTERESES DEL PERIODO]]</f>
        <v>0</v>
      </c>
      <c r="E67" s="27">
        <f>IF(Tabla1[[#This Row],[PAGO]]&gt;0,Tabla1[[#This Row],[SALDO INSOLUTO]]*$C$12/12,0)</f>
        <v>0</v>
      </c>
      <c r="F67" s="27">
        <f>IF(Tabla1[[#This Row],[PAGO]]&gt;0,Tabla1[[#This Row],[INTERESES DEL PERIODO]]*0.16,0)</f>
        <v>0</v>
      </c>
      <c r="G67" s="27">
        <f>IF(Tabla1[[#This Row],[PAGO]]&gt;0,$T$8/1.16,)</f>
        <v>0</v>
      </c>
      <c r="H67" s="27">
        <f>IF(Tabla1[[#This Row],[PAGO]]&gt;0,Tabla1[[#This Row],[COMISION POR APERTURA]]*0.16,0)</f>
        <v>0</v>
      </c>
      <c r="I67" s="27">
        <v>0</v>
      </c>
      <c r="J67" s="27">
        <f>IF(Tabla1[[#This Row],[SALDO INSOLUTO]]&gt;0.005,$T$10,0)</f>
        <v>0</v>
      </c>
      <c r="M67" s="28" t="e">
        <f>Tabla1[[#This Row],[FECHA]]-B66</f>
        <v>#VALUE!</v>
      </c>
      <c r="O67" s="14"/>
      <c r="S67" s="3">
        <f t="shared" si="0"/>
        <v>0</v>
      </c>
      <c r="T67" s="3">
        <f t="shared" si="1"/>
        <v>0</v>
      </c>
      <c r="U67" s="4">
        <v>43952</v>
      </c>
      <c r="X67" s="4"/>
    </row>
    <row r="68" spans="1:24" hidden="1" x14ac:dyDescent="0.2">
      <c r="A68" s="10" t="str">
        <f>IF(Tabla1[[#This Row],[SALDO INSOLUTO]]&gt;0,54,"-")</f>
        <v>-</v>
      </c>
      <c r="B68" s="13" t="str">
        <f>IF(Tabla1[[#This Row],[NO. PAGO]]="-","-",LOOKUP(Tabla1[[#This Row],[NO. PAGO]],$T$15:$T$13033,$U$15:$U$13033))</f>
        <v>-</v>
      </c>
      <c r="C68" s="27">
        <f t="shared" si="2"/>
        <v>0</v>
      </c>
      <c r="D68" s="27">
        <f>Tabla1[[#This Row],[PAGO]]-Tabla1[[#This Row],[IVA COMISION]]-Tabla1[[#This Row],[COMISION POR APERTURA]]-Tabla1[[#This Row],[IVA DE INTERESES]]-Tabla1[[#This Row],[INTERESES DEL PERIODO]]</f>
        <v>0</v>
      </c>
      <c r="E68" s="27">
        <f>IF(Tabla1[[#This Row],[PAGO]]&gt;0,Tabla1[[#This Row],[SALDO INSOLUTO]]*$C$12/12,0)</f>
        <v>0</v>
      </c>
      <c r="F68" s="27">
        <f>IF(Tabla1[[#This Row],[PAGO]]&gt;0,Tabla1[[#This Row],[INTERESES DEL PERIODO]]*0.16,0)</f>
        <v>0</v>
      </c>
      <c r="G68" s="27">
        <f>IF(Tabla1[[#This Row],[PAGO]]&gt;0,$T$8/1.16,)</f>
        <v>0</v>
      </c>
      <c r="H68" s="27">
        <f>IF(Tabla1[[#This Row],[PAGO]]&gt;0,Tabla1[[#This Row],[COMISION POR APERTURA]]*0.16,0)</f>
        <v>0</v>
      </c>
      <c r="I68" s="27">
        <v>0</v>
      </c>
      <c r="J68" s="27">
        <f>IF(Tabla1[[#This Row],[SALDO INSOLUTO]]&gt;0.005,$T$10,0)</f>
        <v>0</v>
      </c>
      <c r="M68" s="28" t="e">
        <f>Tabla1[[#This Row],[FECHA]]-B67</f>
        <v>#VALUE!</v>
      </c>
      <c r="O68" s="14"/>
      <c r="S68" s="3">
        <f t="shared" si="0"/>
        <v>0</v>
      </c>
      <c r="T68" s="3">
        <f t="shared" si="1"/>
        <v>0</v>
      </c>
      <c r="U68" s="4">
        <v>43983</v>
      </c>
      <c r="X68" s="4"/>
    </row>
    <row r="69" spans="1:24" hidden="1" x14ac:dyDescent="0.2">
      <c r="A69" s="10" t="str">
        <f>IF(Tabla1[[#This Row],[SALDO INSOLUTO]]&gt;0,55,"-")</f>
        <v>-</v>
      </c>
      <c r="B69" s="13" t="str">
        <f>IF(Tabla1[[#This Row],[NO. PAGO]]="-","-",LOOKUP(Tabla1[[#This Row],[NO. PAGO]],$T$15:$T$13033,$U$15:$U$13033))</f>
        <v>-</v>
      </c>
      <c r="C69" s="27">
        <f t="shared" si="2"/>
        <v>0</v>
      </c>
      <c r="D69" s="27">
        <f>Tabla1[[#This Row],[PAGO]]-Tabla1[[#This Row],[IVA COMISION]]-Tabla1[[#This Row],[COMISION POR APERTURA]]-Tabla1[[#This Row],[IVA DE INTERESES]]-Tabla1[[#This Row],[INTERESES DEL PERIODO]]</f>
        <v>0</v>
      </c>
      <c r="E69" s="27">
        <f>IF(Tabla1[[#This Row],[PAGO]]&gt;0,Tabla1[[#This Row],[SALDO INSOLUTO]]*$C$12/12,0)</f>
        <v>0</v>
      </c>
      <c r="F69" s="27">
        <f>IF(Tabla1[[#This Row],[PAGO]]&gt;0,Tabla1[[#This Row],[INTERESES DEL PERIODO]]*0.16,0)</f>
        <v>0</v>
      </c>
      <c r="G69" s="27">
        <f>IF(Tabla1[[#This Row],[PAGO]]&gt;0,$T$8/1.16,)</f>
        <v>0</v>
      </c>
      <c r="H69" s="27">
        <f>IF(Tabla1[[#This Row],[PAGO]]&gt;0,Tabla1[[#This Row],[COMISION POR APERTURA]]*0.16,0)</f>
        <v>0</v>
      </c>
      <c r="I69" s="27">
        <v>0</v>
      </c>
      <c r="J69" s="27">
        <f>IF(Tabla1[[#This Row],[SALDO INSOLUTO]]&gt;0.005,$T$10,0)</f>
        <v>0</v>
      </c>
      <c r="M69" s="28" t="e">
        <f>Tabla1[[#This Row],[FECHA]]-B68</f>
        <v>#VALUE!</v>
      </c>
      <c r="O69" s="14"/>
      <c r="S69" s="3">
        <f t="shared" si="0"/>
        <v>0</v>
      </c>
      <c r="T69" s="3">
        <f t="shared" si="1"/>
        <v>0</v>
      </c>
      <c r="U69" s="4">
        <v>44013</v>
      </c>
      <c r="X69" s="4"/>
    </row>
    <row r="70" spans="1:24" hidden="1" x14ac:dyDescent="0.2">
      <c r="A70" s="10" t="str">
        <f>IF(Tabla1[[#This Row],[SALDO INSOLUTO]]&gt;0,56,"-")</f>
        <v>-</v>
      </c>
      <c r="B70" s="13" t="str">
        <f>IF(Tabla1[[#This Row],[NO. PAGO]]="-","-",LOOKUP(Tabla1[[#This Row],[NO. PAGO]],$T$15:$T$13033,$U$15:$U$13033))</f>
        <v>-</v>
      </c>
      <c r="C70" s="27">
        <f t="shared" si="2"/>
        <v>0</v>
      </c>
      <c r="D70" s="27">
        <f>Tabla1[[#This Row],[PAGO]]-Tabla1[[#This Row],[IVA COMISION]]-Tabla1[[#This Row],[COMISION POR APERTURA]]-Tabla1[[#This Row],[IVA DE INTERESES]]-Tabla1[[#This Row],[INTERESES DEL PERIODO]]</f>
        <v>0</v>
      </c>
      <c r="E70" s="27">
        <f>IF(Tabla1[[#This Row],[PAGO]]&gt;0,Tabla1[[#This Row],[SALDO INSOLUTO]]*$C$12/12,0)</f>
        <v>0</v>
      </c>
      <c r="F70" s="27">
        <f>IF(Tabla1[[#This Row],[PAGO]]&gt;0,Tabla1[[#This Row],[INTERESES DEL PERIODO]]*0.16,0)</f>
        <v>0</v>
      </c>
      <c r="G70" s="27">
        <f>IF(Tabla1[[#This Row],[PAGO]]&gt;0,$T$8/1.16,)</f>
        <v>0</v>
      </c>
      <c r="H70" s="27">
        <f>IF(Tabla1[[#This Row],[PAGO]]&gt;0,Tabla1[[#This Row],[COMISION POR APERTURA]]*0.16,0)</f>
        <v>0</v>
      </c>
      <c r="I70" s="27">
        <v>0</v>
      </c>
      <c r="J70" s="27">
        <f>IF(Tabla1[[#This Row],[SALDO INSOLUTO]]&gt;0.005,$T$10,0)</f>
        <v>0</v>
      </c>
      <c r="M70" s="28" t="e">
        <f>Tabla1[[#This Row],[FECHA]]-B69</f>
        <v>#VALUE!</v>
      </c>
      <c r="O70" s="14"/>
      <c r="S70" s="3">
        <f t="shared" si="0"/>
        <v>0</v>
      </c>
      <c r="T70" s="3">
        <f t="shared" si="1"/>
        <v>0</v>
      </c>
      <c r="U70" s="4">
        <v>44044</v>
      </c>
      <c r="X70" s="4"/>
    </row>
    <row r="71" spans="1:24" hidden="1" x14ac:dyDescent="0.2">
      <c r="A71" s="10" t="str">
        <f>IF(Tabla1[[#This Row],[SALDO INSOLUTO]]&gt;0,57,"-")</f>
        <v>-</v>
      </c>
      <c r="B71" s="13" t="str">
        <f>IF(Tabla1[[#This Row],[NO. PAGO]]="-","-",LOOKUP(Tabla1[[#This Row],[NO. PAGO]],$T$15:$T$13033,$U$15:$U$13033))</f>
        <v>-</v>
      </c>
      <c r="C71" s="27">
        <f t="shared" si="2"/>
        <v>0</v>
      </c>
      <c r="D71" s="27">
        <f>Tabla1[[#This Row],[PAGO]]-Tabla1[[#This Row],[IVA COMISION]]-Tabla1[[#This Row],[COMISION POR APERTURA]]-Tabla1[[#This Row],[IVA DE INTERESES]]-Tabla1[[#This Row],[INTERESES DEL PERIODO]]</f>
        <v>0</v>
      </c>
      <c r="E71" s="27">
        <f>IF(Tabla1[[#This Row],[PAGO]]&gt;0,Tabla1[[#This Row],[SALDO INSOLUTO]]*$C$12/12,0)</f>
        <v>0</v>
      </c>
      <c r="F71" s="27">
        <f>IF(Tabla1[[#This Row],[PAGO]]&gt;0,Tabla1[[#This Row],[INTERESES DEL PERIODO]]*0.16,0)</f>
        <v>0</v>
      </c>
      <c r="G71" s="27">
        <f>IF(Tabla1[[#This Row],[PAGO]]&gt;0,$T$8/1.16,)</f>
        <v>0</v>
      </c>
      <c r="H71" s="27">
        <f>IF(Tabla1[[#This Row],[PAGO]]&gt;0,Tabla1[[#This Row],[COMISION POR APERTURA]]*0.16,0)</f>
        <v>0</v>
      </c>
      <c r="I71" s="27">
        <v>0</v>
      </c>
      <c r="J71" s="27">
        <f>IF(Tabla1[[#This Row],[SALDO INSOLUTO]]&gt;0.005,$T$10,0)</f>
        <v>0</v>
      </c>
      <c r="M71" s="28" t="e">
        <f>Tabla1[[#This Row],[FECHA]]-B70</f>
        <v>#VALUE!</v>
      </c>
      <c r="O71" s="14"/>
      <c r="S71" s="3">
        <f t="shared" si="0"/>
        <v>0</v>
      </c>
      <c r="T71" s="3">
        <f t="shared" si="1"/>
        <v>0</v>
      </c>
      <c r="U71" s="4">
        <v>44075</v>
      </c>
      <c r="X71" s="4"/>
    </row>
    <row r="72" spans="1:24" hidden="1" x14ac:dyDescent="0.2">
      <c r="A72" s="10" t="str">
        <f>IF(Tabla1[[#This Row],[SALDO INSOLUTO]]&gt;0,58,"-")</f>
        <v>-</v>
      </c>
      <c r="B72" s="13" t="str">
        <f>IF(Tabla1[[#This Row],[NO. PAGO]]="-","-",LOOKUP(Tabla1[[#This Row],[NO. PAGO]],$T$15:$T$13033,$U$15:$U$13033))</f>
        <v>-</v>
      </c>
      <c r="C72" s="27">
        <f t="shared" si="2"/>
        <v>0</v>
      </c>
      <c r="D72" s="27">
        <f>Tabla1[[#This Row],[PAGO]]-Tabla1[[#This Row],[IVA COMISION]]-Tabla1[[#This Row],[COMISION POR APERTURA]]-Tabla1[[#This Row],[IVA DE INTERESES]]-Tabla1[[#This Row],[INTERESES DEL PERIODO]]</f>
        <v>0</v>
      </c>
      <c r="E72" s="27">
        <f>IF(Tabla1[[#This Row],[PAGO]]&gt;0,Tabla1[[#This Row],[SALDO INSOLUTO]]*$C$12/12,0)</f>
        <v>0</v>
      </c>
      <c r="F72" s="27">
        <f>IF(Tabla1[[#This Row],[PAGO]]&gt;0,Tabla1[[#This Row],[INTERESES DEL PERIODO]]*0.16,0)</f>
        <v>0</v>
      </c>
      <c r="G72" s="27">
        <f>IF(Tabla1[[#This Row],[PAGO]]&gt;0,$T$8/1.16,)</f>
        <v>0</v>
      </c>
      <c r="H72" s="27">
        <f>IF(Tabla1[[#This Row],[PAGO]]&gt;0,Tabla1[[#This Row],[COMISION POR APERTURA]]*0.16,0)</f>
        <v>0</v>
      </c>
      <c r="I72" s="27">
        <v>0</v>
      </c>
      <c r="J72" s="27">
        <f>IF(Tabla1[[#This Row],[SALDO INSOLUTO]]&gt;0.005,$T$10,0)</f>
        <v>0</v>
      </c>
      <c r="M72" s="28" t="e">
        <f>Tabla1[[#This Row],[FECHA]]-B71</f>
        <v>#VALUE!</v>
      </c>
      <c r="O72" s="14"/>
      <c r="S72" s="3">
        <f t="shared" si="0"/>
        <v>0</v>
      </c>
      <c r="T72" s="3">
        <f t="shared" si="1"/>
        <v>0</v>
      </c>
      <c r="U72" s="4">
        <v>44105</v>
      </c>
      <c r="X72" s="4"/>
    </row>
    <row r="73" spans="1:24" hidden="1" x14ac:dyDescent="0.2">
      <c r="A73" s="10" t="str">
        <f>IF(Tabla1[[#This Row],[SALDO INSOLUTO]]&gt;0,59,"-")</f>
        <v>-</v>
      </c>
      <c r="B73" s="13" t="str">
        <f>IF(Tabla1[[#This Row],[NO. PAGO]]="-","-",LOOKUP(Tabla1[[#This Row],[NO. PAGO]],$T$15:$T$13033,$U$15:$U$13033))</f>
        <v>-</v>
      </c>
      <c r="C73" s="27">
        <f t="shared" si="2"/>
        <v>0</v>
      </c>
      <c r="D73" s="27">
        <f>Tabla1[[#This Row],[PAGO]]-Tabla1[[#This Row],[IVA COMISION]]-Tabla1[[#This Row],[COMISION POR APERTURA]]-Tabla1[[#This Row],[IVA DE INTERESES]]-Tabla1[[#This Row],[INTERESES DEL PERIODO]]</f>
        <v>0</v>
      </c>
      <c r="E73" s="27">
        <f>IF(Tabla1[[#This Row],[PAGO]]&gt;0,Tabla1[[#This Row],[SALDO INSOLUTO]]*$C$12/12,0)</f>
        <v>0</v>
      </c>
      <c r="F73" s="27">
        <f>IF(Tabla1[[#This Row],[PAGO]]&gt;0,Tabla1[[#This Row],[INTERESES DEL PERIODO]]*0.16,0)</f>
        <v>0</v>
      </c>
      <c r="G73" s="27">
        <f>IF(Tabla1[[#This Row],[PAGO]]&gt;0,$T$8/1.16,)</f>
        <v>0</v>
      </c>
      <c r="H73" s="27">
        <f>IF(Tabla1[[#This Row],[PAGO]]&gt;0,Tabla1[[#This Row],[COMISION POR APERTURA]]*0.16,0)</f>
        <v>0</v>
      </c>
      <c r="I73" s="27">
        <v>0</v>
      </c>
      <c r="J73" s="27">
        <f>IF(Tabla1[[#This Row],[SALDO INSOLUTO]]&gt;0.005,$T$10,0)</f>
        <v>0</v>
      </c>
      <c r="M73" s="28" t="e">
        <f>Tabla1[[#This Row],[FECHA]]-B72</f>
        <v>#VALUE!</v>
      </c>
      <c r="O73" s="14"/>
      <c r="S73" s="3">
        <f t="shared" si="0"/>
        <v>0</v>
      </c>
      <c r="T73" s="3">
        <f t="shared" si="1"/>
        <v>0</v>
      </c>
      <c r="U73" s="4">
        <v>44136</v>
      </c>
      <c r="X73" s="4"/>
    </row>
    <row r="74" spans="1:24" hidden="1" x14ac:dyDescent="0.2">
      <c r="A74" s="10" t="str">
        <f>IF(Tabla1[[#This Row],[SALDO INSOLUTO]]&gt;0,60,"-")</f>
        <v>-</v>
      </c>
      <c r="B74" s="13" t="str">
        <f>IF(Tabla1[[#This Row],[NO. PAGO]]="-","-",LOOKUP(Tabla1[[#This Row],[NO. PAGO]],$T$15:$T$13033,$U$15:$U$13033))</f>
        <v>-</v>
      </c>
      <c r="C74" s="27">
        <f t="shared" si="2"/>
        <v>0</v>
      </c>
      <c r="D74" s="27">
        <f>Tabla1[[#This Row],[PAGO]]-Tabla1[[#This Row],[IVA COMISION]]-Tabla1[[#This Row],[COMISION POR APERTURA]]-Tabla1[[#This Row],[IVA DE INTERESES]]-Tabla1[[#This Row],[INTERESES DEL PERIODO]]</f>
        <v>0</v>
      </c>
      <c r="E74" s="27">
        <f>IF(Tabla1[[#This Row],[PAGO]]&gt;0,Tabla1[[#This Row],[SALDO INSOLUTO]]*$C$12/12,0)</f>
        <v>0</v>
      </c>
      <c r="F74" s="27">
        <f>IF(Tabla1[[#This Row],[PAGO]]&gt;0,Tabla1[[#This Row],[INTERESES DEL PERIODO]]*0.16,0)</f>
        <v>0</v>
      </c>
      <c r="G74" s="27">
        <f>IF(Tabla1[[#This Row],[PAGO]]&gt;0,$T$8/1.16,)</f>
        <v>0</v>
      </c>
      <c r="H74" s="27">
        <f>IF(Tabla1[[#This Row],[PAGO]]&gt;0,Tabla1[[#This Row],[COMISION POR APERTURA]]*0.16,0)</f>
        <v>0</v>
      </c>
      <c r="I74" s="27">
        <v>0</v>
      </c>
      <c r="J74" s="27">
        <f>IF(Tabla1[[#This Row],[SALDO INSOLUTO]]&gt;0.005,$T$10,0)</f>
        <v>0</v>
      </c>
      <c r="M74" s="28" t="e">
        <f>Tabla1[[#This Row],[FECHA]]-B73</f>
        <v>#VALUE!</v>
      </c>
      <c r="O74" s="14"/>
      <c r="S74" s="3">
        <f t="shared" si="0"/>
        <v>0</v>
      </c>
      <c r="T74" s="3">
        <f t="shared" si="1"/>
        <v>0</v>
      </c>
      <c r="U74" s="4">
        <v>44166</v>
      </c>
      <c r="X74" s="4"/>
    </row>
    <row r="75" spans="1:24" hidden="1" x14ac:dyDescent="0.2">
      <c r="A75" s="10" t="str">
        <f>IF(Tabla1[[#This Row],[SALDO INSOLUTO]]&gt;0,61,"-")</f>
        <v>-</v>
      </c>
      <c r="B75" s="13" t="str">
        <f>IF(Tabla1[[#This Row],[NO. PAGO]]="-","-",LOOKUP(Tabla1[[#This Row],[NO. PAGO]],$T$15:$T$13033,$U$15:$U$13033))</f>
        <v>-</v>
      </c>
      <c r="C75" s="27">
        <f t="shared" si="2"/>
        <v>0</v>
      </c>
      <c r="D75" s="27">
        <f>Tabla1[[#This Row],[PAGO]]-Tabla1[[#This Row],[IVA COMISION]]-Tabla1[[#This Row],[COMISION POR APERTURA]]-Tabla1[[#This Row],[IVA DE INTERESES]]-Tabla1[[#This Row],[INTERESES DEL PERIODO]]</f>
        <v>0</v>
      </c>
      <c r="E75" s="27">
        <f>IF(Tabla1[[#This Row],[PAGO]]&gt;0,Tabla1[[#This Row],[SALDO INSOLUTO]]*$C$12/12,0)</f>
        <v>0</v>
      </c>
      <c r="F75" s="27">
        <f>IF(Tabla1[[#This Row],[PAGO]]&gt;0,Tabla1[[#This Row],[INTERESES DEL PERIODO]]*0.16,0)</f>
        <v>0</v>
      </c>
      <c r="G75" s="27">
        <f>IF(Tabla1[[#This Row],[PAGO]]&gt;0,$T$8/1.16,)</f>
        <v>0</v>
      </c>
      <c r="H75" s="27">
        <f>IF(Tabla1[[#This Row],[PAGO]]&gt;0,Tabla1[[#This Row],[COMISION POR APERTURA]]*0.16,0)</f>
        <v>0</v>
      </c>
      <c r="I75" s="27">
        <v>0</v>
      </c>
      <c r="J75" s="27">
        <f>IF(Tabla1[[#This Row],[SALDO INSOLUTO]]&gt;0.005,$T$10,0)</f>
        <v>0</v>
      </c>
      <c r="M75" s="28" t="e">
        <f>Tabla1[[#This Row],[FECHA]]-B74</f>
        <v>#VALUE!</v>
      </c>
      <c r="O75" s="14"/>
      <c r="S75" s="3">
        <f t="shared" si="0"/>
        <v>0</v>
      </c>
      <c r="T75" s="3">
        <f t="shared" si="1"/>
        <v>0</v>
      </c>
      <c r="U75" s="4">
        <v>44197</v>
      </c>
      <c r="X75" s="4"/>
    </row>
    <row r="76" spans="1:24" hidden="1" x14ac:dyDescent="0.2">
      <c r="A76" s="10" t="str">
        <f>IF(Tabla1[[#This Row],[SALDO INSOLUTO]]&gt;0,62,"-")</f>
        <v>-</v>
      </c>
      <c r="B76" s="13" t="str">
        <f>IF(Tabla1[[#This Row],[NO. PAGO]]="-","-",LOOKUP(Tabla1[[#This Row],[NO. PAGO]],$T$15:$T$13033,$U$15:$U$13033))</f>
        <v>-</v>
      </c>
      <c r="C76" s="27">
        <f t="shared" si="2"/>
        <v>0</v>
      </c>
      <c r="D76" s="27">
        <f>Tabla1[[#This Row],[PAGO]]-Tabla1[[#This Row],[IVA COMISION]]-Tabla1[[#This Row],[COMISION POR APERTURA]]-Tabla1[[#This Row],[IVA DE INTERESES]]-Tabla1[[#This Row],[INTERESES DEL PERIODO]]</f>
        <v>0</v>
      </c>
      <c r="E76" s="27">
        <f>IF(Tabla1[[#This Row],[PAGO]]&gt;0,Tabla1[[#This Row],[SALDO INSOLUTO]]*$C$12/12,0)</f>
        <v>0</v>
      </c>
      <c r="F76" s="27">
        <f>IF(Tabla1[[#This Row],[PAGO]]&gt;0,Tabla1[[#This Row],[INTERESES DEL PERIODO]]*0.16,0)</f>
        <v>0</v>
      </c>
      <c r="G76" s="27">
        <f>IF(Tabla1[[#This Row],[PAGO]]&gt;0,$T$8/1.16,)</f>
        <v>0</v>
      </c>
      <c r="H76" s="27">
        <f>IF(Tabla1[[#This Row],[PAGO]]&gt;0,Tabla1[[#This Row],[COMISION POR APERTURA]]*0.16,0)</f>
        <v>0</v>
      </c>
      <c r="I76" s="27">
        <v>0</v>
      </c>
      <c r="J76" s="27">
        <f>IF(Tabla1[[#This Row],[SALDO INSOLUTO]]&gt;0.005,$T$10,0)</f>
        <v>0</v>
      </c>
      <c r="M76" s="28" t="e">
        <f>Tabla1[[#This Row],[FECHA]]-B75</f>
        <v>#VALUE!</v>
      </c>
      <c r="O76" s="14"/>
      <c r="S76" s="3">
        <f t="shared" si="0"/>
        <v>0</v>
      </c>
      <c r="T76" s="3">
        <f t="shared" si="1"/>
        <v>0</v>
      </c>
      <c r="U76" s="4">
        <v>44228</v>
      </c>
      <c r="X76" s="4"/>
    </row>
    <row r="77" spans="1:24" hidden="1" x14ac:dyDescent="0.2">
      <c r="A77" s="10" t="str">
        <f>IF(Tabla1[[#This Row],[SALDO INSOLUTO]]&gt;0,63,"-")</f>
        <v>-</v>
      </c>
      <c r="B77" s="13" t="str">
        <f>IF(Tabla1[[#This Row],[NO. PAGO]]="-","-",LOOKUP(Tabla1[[#This Row],[NO. PAGO]],$T$15:$T$13033,$U$15:$U$13033))</f>
        <v>-</v>
      </c>
      <c r="C77" s="27">
        <f t="shared" si="2"/>
        <v>0</v>
      </c>
      <c r="D77" s="27">
        <f>Tabla1[[#This Row],[PAGO]]-Tabla1[[#This Row],[IVA COMISION]]-Tabla1[[#This Row],[COMISION POR APERTURA]]-Tabla1[[#This Row],[IVA DE INTERESES]]-Tabla1[[#This Row],[INTERESES DEL PERIODO]]</f>
        <v>0</v>
      </c>
      <c r="E77" s="27">
        <f>IF(Tabla1[[#This Row],[PAGO]]&gt;0,Tabla1[[#This Row],[SALDO INSOLUTO]]*$C$12/12,0)</f>
        <v>0</v>
      </c>
      <c r="F77" s="27">
        <f>IF(Tabla1[[#This Row],[PAGO]]&gt;0,Tabla1[[#This Row],[INTERESES DEL PERIODO]]*0.16,0)</f>
        <v>0</v>
      </c>
      <c r="G77" s="27">
        <f>IF(Tabla1[[#This Row],[PAGO]]&gt;0,$T$8/1.16,)</f>
        <v>0</v>
      </c>
      <c r="H77" s="27">
        <f>IF(Tabla1[[#This Row],[PAGO]]&gt;0,Tabla1[[#This Row],[COMISION POR APERTURA]]*0.16,0)</f>
        <v>0</v>
      </c>
      <c r="I77" s="27">
        <v>0</v>
      </c>
      <c r="J77" s="27">
        <f>IF(Tabla1[[#This Row],[SALDO INSOLUTO]]&gt;0.005,$T$10,0)</f>
        <v>0</v>
      </c>
      <c r="M77" s="28" t="e">
        <f>Tabla1[[#This Row],[FECHA]]-B76</f>
        <v>#VALUE!</v>
      </c>
      <c r="O77" s="14"/>
      <c r="S77" s="3">
        <f t="shared" si="0"/>
        <v>0</v>
      </c>
      <c r="T77" s="3">
        <f t="shared" si="1"/>
        <v>0</v>
      </c>
      <c r="U77" s="4">
        <v>44256</v>
      </c>
      <c r="X77" s="4"/>
    </row>
    <row r="78" spans="1:24" hidden="1" x14ac:dyDescent="0.2">
      <c r="A78" s="10" t="str">
        <f>IF(Tabla1[[#This Row],[SALDO INSOLUTO]]&gt;0,64,"-")</f>
        <v>-</v>
      </c>
      <c r="B78" s="13" t="str">
        <f>IF(Tabla1[[#This Row],[NO. PAGO]]="-","-",LOOKUP(Tabla1[[#This Row],[NO. PAGO]],$T$15:$T$13033,$U$15:$U$13033))</f>
        <v>-</v>
      </c>
      <c r="C78" s="27">
        <f t="shared" si="2"/>
        <v>0</v>
      </c>
      <c r="D78" s="27">
        <f>Tabla1[[#This Row],[PAGO]]-Tabla1[[#This Row],[IVA COMISION]]-Tabla1[[#This Row],[COMISION POR APERTURA]]-Tabla1[[#This Row],[IVA DE INTERESES]]-Tabla1[[#This Row],[INTERESES DEL PERIODO]]</f>
        <v>0</v>
      </c>
      <c r="E78" s="27">
        <f>IF(Tabla1[[#This Row],[PAGO]]&gt;0,Tabla1[[#This Row],[SALDO INSOLUTO]]*$C$12/12,0)</f>
        <v>0</v>
      </c>
      <c r="F78" s="27">
        <f>IF(Tabla1[[#This Row],[PAGO]]&gt;0,Tabla1[[#This Row],[INTERESES DEL PERIODO]]*0.16,0)</f>
        <v>0</v>
      </c>
      <c r="G78" s="27">
        <f>IF(Tabla1[[#This Row],[PAGO]]&gt;0,$T$8/1.16,)</f>
        <v>0</v>
      </c>
      <c r="H78" s="27">
        <f>IF(Tabla1[[#This Row],[PAGO]]&gt;0,Tabla1[[#This Row],[COMISION POR APERTURA]]*0.16,0)</f>
        <v>0</v>
      </c>
      <c r="I78" s="27">
        <v>0</v>
      </c>
      <c r="J78" s="27">
        <f>IF(Tabla1[[#This Row],[SALDO INSOLUTO]]&gt;0.005,$T$10,0)</f>
        <v>0</v>
      </c>
      <c r="M78" s="28" t="e">
        <f>Tabla1[[#This Row],[FECHA]]-B77</f>
        <v>#VALUE!</v>
      </c>
      <c r="O78" s="14"/>
      <c r="S78" s="3">
        <f t="shared" si="0"/>
        <v>0</v>
      </c>
      <c r="T78" s="3">
        <f t="shared" si="1"/>
        <v>0</v>
      </c>
      <c r="U78" s="4">
        <v>44287</v>
      </c>
      <c r="X78" s="4"/>
    </row>
    <row r="79" spans="1:24" hidden="1" x14ac:dyDescent="0.2">
      <c r="A79" s="10" t="str">
        <f>IF(Tabla1[[#This Row],[SALDO INSOLUTO]]&gt;0,65,"-")</f>
        <v>-</v>
      </c>
      <c r="B79" s="13" t="str">
        <f>IF(Tabla1[[#This Row],[NO. PAGO]]="-","-",LOOKUP(Tabla1[[#This Row],[NO. PAGO]],$T$15:$T$13033,$U$15:$U$13033))</f>
        <v>-</v>
      </c>
      <c r="C79" s="27">
        <f t="shared" si="2"/>
        <v>0</v>
      </c>
      <c r="D79" s="27">
        <f>Tabla1[[#This Row],[PAGO]]-Tabla1[[#This Row],[IVA COMISION]]-Tabla1[[#This Row],[COMISION POR APERTURA]]-Tabla1[[#This Row],[IVA DE INTERESES]]-Tabla1[[#This Row],[INTERESES DEL PERIODO]]</f>
        <v>0</v>
      </c>
      <c r="E79" s="27">
        <f>IF(Tabla1[[#This Row],[PAGO]]&gt;0,Tabla1[[#This Row],[SALDO INSOLUTO]]*$C$12/12,0)</f>
        <v>0</v>
      </c>
      <c r="F79" s="27">
        <f>IF(Tabla1[[#This Row],[PAGO]]&gt;0,Tabla1[[#This Row],[INTERESES DEL PERIODO]]*0.16,0)</f>
        <v>0</v>
      </c>
      <c r="G79" s="27">
        <f>IF(Tabla1[[#This Row],[PAGO]]&gt;0,$T$8/1.16,)</f>
        <v>0</v>
      </c>
      <c r="H79" s="27">
        <f>IF(Tabla1[[#This Row],[PAGO]]&gt;0,Tabla1[[#This Row],[COMISION POR APERTURA]]*0.16,0)</f>
        <v>0</v>
      </c>
      <c r="I79" s="27">
        <v>0</v>
      </c>
      <c r="J79" s="27">
        <f>IF(Tabla1[[#This Row],[SALDO INSOLUTO]]&gt;0.005,$T$10,0)</f>
        <v>0</v>
      </c>
      <c r="M79" s="28" t="e">
        <f>Tabla1[[#This Row],[FECHA]]-B78</f>
        <v>#VALUE!</v>
      </c>
      <c r="O79" s="14"/>
      <c r="S79" s="3">
        <f t="shared" ref="S79:S142" si="3">IF($I$10=U78,1,0)</f>
        <v>0</v>
      </c>
      <c r="T79" s="3">
        <f t="shared" si="1"/>
        <v>0</v>
      </c>
      <c r="U79" s="4">
        <v>44317</v>
      </c>
      <c r="X79" s="4"/>
    </row>
    <row r="80" spans="1:24" hidden="1" x14ac:dyDescent="0.2">
      <c r="A80" s="10" t="str">
        <f>IF(Tabla1[[#This Row],[SALDO INSOLUTO]]&gt;0,66,"-")</f>
        <v>-</v>
      </c>
      <c r="B80" s="13" t="str">
        <f>IF(Tabla1[[#This Row],[NO. PAGO]]="-","-",LOOKUP(Tabla1[[#This Row],[NO. PAGO]],$T$15:$T$13033,$U$15:$U$13033))</f>
        <v>-</v>
      </c>
      <c r="C80" s="27">
        <f t="shared" si="2"/>
        <v>0</v>
      </c>
      <c r="D80" s="27">
        <f>Tabla1[[#This Row],[PAGO]]-Tabla1[[#This Row],[IVA COMISION]]-Tabla1[[#This Row],[COMISION POR APERTURA]]-Tabla1[[#This Row],[IVA DE INTERESES]]-Tabla1[[#This Row],[INTERESES DEL PERIODO]]</f>
        <v>0</v>
      </c>
      <c r="E80" s="27">
        <f>IF(Tabla1[[#This Row],[PAGO]]&gt;0,Tabla1[[#This Row],[SALDO INSOLUTO]]*$C$12/12,0)</f>
        <v>0</v>
      </c>
      <c r="F80" s="27">
        <f>IF(Tabla1[[#This Row],[PAGO]]&gt;0,Tabla1[[#This Row],[INTERESES DEL PERIODO]]*0.16,0)</f>
        <v>0</v>
      </c>
      <c r="G80" s="27">
        <f>IF(Tabla1[[#This Row],[PAGO]]&gt;0,$T$8/1.16,)</f>
        <v>0</v>
      </c>
      <c r="H80" s="27">
        <f>IF(Tabla1[[#This Row],[PAGO]]&gt;0,Tabla1[[#This Row],[COMISION POR APERTURA]]*0.16,0)</f>
        <v>0</v>
      </c>
      <c r="I80" s="27">
        <v>0</v>
      </c>
      <c r="J80" s="27">
        <f>IF(Tabla1[[#This Row],[SALDO INSOLUTO]]&gt;0.005,$T$10,0)</f>
        <v>0</v>
      </c>
      <c r="M80" s="28" t="e">
        <f>Tabla1[[#This Row],[FECHA]]-B79</f>
        <v>#VALUE!</v>
      </c>
      <c r="O80" s="14"/>
      <c r="S80" s="3">
        <f t="shared" si="3"/>
        <v>0</v>
      </c>
      <c r="T80" s="3">
        <f t="shared" ref="T80:T143" si="4">IF(S80+T79=0,0,T79+1)</f>
        <v>0</v>
      </c>
      <c r="U80" s="4">
        <v>44348</v>
      </c>
      <c r="X80" s="4"/>
    </row>
    <row r="81" spans="1:24" hidden="1" x14ac:dyDescent="0.2">
      <c r="A81" s="10" t="str">
        <f>IF(Tabla1[[#This Row],[SALDO INSOLUTO]]&gt;0,67,"-")</f>
        <v>-</v>
      </c>
      <c r="B81" s="13" t="str">
        <f>IF(Tabla1[[#This Row],[NO. PAGO]]="-","-",LOOKUP(Tabla1[[#This Row],[NO. PAGO]],$T$15:$T$13033,$U$15:$U$13033))</f>
        <v>-</v>
      </c>
      <c r="C81" s="27">
        <f t="shared" ref="C81:C134" si="5">IF(C80-D80&gt;0.005,C80-D80,0)</f>
        <v>0</v>
      </c>
      <c r="D81" s="27">
        <f>Tabla1[[#This Row],[PAGO]]-Tabla1[[#This Row],[IVA COMISION]]-Tabla1[[#This Row],[COMISION POR APERTURA]]-Tabla1[[#This Row],[IVA DE INTERESES]]-Tabla1[[#This Row],[INTERESES DEL PERIODO]]</f>
        <v>0</v>
      </c>
      <c r="E81" s="27">
        <f>IF(Tabla1[[#This Row],[PAGO]]&gt;0,Tabla1[[#This Row],[SALDO INSOLUTO]]*$C$12/12,0)</f>
        <v>0</v>
      </c>
      <c r="F81" s="27">
        <f>IF(Tabla1[[#This Row],[PAGO]]&gt;0,Tabla1[[#This Row],[INTERESES DEL PERIODO]]*0.16,0)</f>
        <v>0</v>
      </c>
      <c r="G81" s="27">
        <f>IF(Tabla1[[#This Row],[PAGO]]&gt;0,$T$8/1.16,)</f>
        <v>0</v>
      </c>
      <c r="H81" s="27">
        <f>IF(Tabla1[[#This Row],[PAGO]]&gt;0,Tabla1[[#This Row],[COMISION POR APERTURA]]*0.16,0)</f>
        <v>0</v>
      </c>
      <c r="I81" s="27">
        <v>0</v>
      </c>
      <c r="J81" s="27">
        <f>IF(Tabla1[[#This Row],[SALDO INSOLUTO]]&gt;0.005,$T$10,0)</f>
        <v>0</v>
      </c>
      <c r="M81" s="28" t="e">
        <f>Tabla1[[#This Row],[FECHA]]-B80</f>
        <v>#VALUE!</v>
      </c>
      <c r="O81" s="14"/>
      <c r="S81" s="3">
        <f t="shared" si="3"/>
        <v>0</v>
      </c>
      <c r="T81" s="3">
        <f t="shared" si="4"/>
        <v>0</v>
      </c>
      <c r="U81" s="4">
        <v>44378</v>
      </c>
      <c r="X81" s="4"/>
    </row>
    <row r="82" spans="1:24" hidden="1" x14ac:dyDescent="0.2">
      <c r="A82" s="10" t="str">
        <f>IF(Tabla1[[#This Row],[SALDO INSOLUTO]]&gt;0,68,"-")</f>
        <v>-</v>
      </c>
      <c r="B82" s="13" t="str">
        <f>IF(Tabla1[[#This Row],[NO. PAGO]]="-","-",LOOKUP(Tabla1[[#This Row],[NO. PAGO]],$T$15:$T$13033,$U$15:$U$13033))</f>
        <v>-</v>
      </c>
      <c r="C82" s="27">
        <f t="shared" si="5"/>
        <v>0</v>
      </c>
      <c r="D82" s="27">
        <f>Tabla1[[#This Row],[PAGO]]-Tabla1[[#This Row],[IVA COMISION]]-Tabla1[[#This Row],[COMISION POR APERTURA]]-Tabla1[[#This Row],[IVA DE INTERESES]]-Tabla1[[#This Row],[INTERESES DEL PERIODO]]</f>
        <v>0</v>
      </c>
      <c r="E82" s="27">
        <f>IF(Tabla1[[#This Row],[PAGO]]&gt;0,Tabla1[[#This Row],[SALDO INSOLUTO]]*$C$12/12,0)</f>
        <v>0</v>
      </c>
      <c r="F82" s="27">
        <f>IF(Tabla1[[#This Row],[PAGO]]&gt;0,Tabla1[[#This Row],[INTERESES DEL PERIODO]]*0.16,0)</f>
        <v>0</v>
      </c>
      <c r="G82" s="27">
        <f>IF(Tabla1[[#This Row],[PAGO]]&gt;0,$T$8/1.16,)</f>
        <v>0</v>
      </c>
      <c r="H82" s="27">
        <f>IF(Tabla1[[#This Row],[PAGO]]&gt;0,Tabla1[[#This Row],[COMISION POR APERTURA]]*0.16,0)</f>
        <v>0</v>
      </c>
      <c r="I82" s="27">
        <v>0</v>
      </c>
      <c r="J82" s="27">
        <f>IF(Tabla1[[#This Row],[SALDO INSOLUTO]]&gt;0.005,$T$10,0)</f>
        <v>0</v>
      </c>
      <c r="M82" s="28" t="e">
        <f>Tabla1[[#This Row],[FECHA]]-B81</f>
        <v>#VALUE!</v>
      </c>
      <c r="O82" s="14"/>
      <c r="S82" s="3">
        <f t="shared" si="3"/>
        <v>0</v>
      </c>
      <c r="T82" s="3">
        <f t="shared" si="4"/>
        <v>0</v>
      </c>
      <c r="U82" s="4">
        <v>44409</v>
      </c>
      <c r="X82" s="4"/>
    </row>
    <row r="83" spans="1:24" hidden="1" x14ac:dyDescent="0.2">
      <c r="A83" s="10" t="str">
        <f>IF(Tabla1[[#This Row],[SALDO INSOLUTO]]&gt;0,69,"-")</f>
        <v>-</v>
      </c>
      <c r="B83" s="13" t="str">
        <f>IF(Tabla1[[#This Row],[NO. PAGO]]="-","-",LOOKUP(Tabla1[[#This Row],[NO. PAGO]],$T$15:$T$13033,$U$15:$U$13033))</f>
        <v>-</v>
      </c>
      <c r="C83" s="27">
        <f t="shared" si="5"/>
        <v>0</v>
      </c>
      <c r="D83" s="27">
        <f>Tabla1[[#This Row],[PAGO]]-Tabla1[[#This Row],[IVA COMISION]]-Tabla1[[#This Row],[COMISION POR APERTURA]]-Tabla1[[#This Row],[IVA DE INTERESES]]-Tabla1[[#This Row],[INTERESES DEL PERIODO]]</f>
        <v>0</v>
      </c>
      <c r="E83" s="27">
        <f>IF(Tabla1[[#This Row],[PAGO]]&gt;0,Tabla1[[#This Row],[SALDO INSOLUTO]]*$C$12/12,0)</f>
        <v>0</v>
      </c>
      <c r="F83" s="27">
        <f>IF(Tabla1[[#This Row],[PAGO]]&gt;0,Tabla1[[#This Row],[INTERESES DEL PERIODO]]*0.16,0)</f>
        <v>0</v>
      </c>
      <c r="G83" s="27">
        <f>IF(Tabla1[[#This Row],[PAGO]]&gt;0,$T$8/1.16,)</f>
        <v>0</v>
      </c>
      <c r="H83" s="27">
        <f>IF(Tabla1[[#This Row],[PAGO]]&gt;0,Tabla1[[#This Row],[COMISION POR APERTURA]]*0.16,0)</f>
        <v>0</v>
      </c>
      <c r="I83" s="27">
        <v>0</v>
      </c>
      <c r="J83" s="27">
        <f>IF(Tabla1[[#This Row],[SALDO INSOLUTO]]&gt;0.005,$T$10,0)</f>
        <v>0</v>
      </c>
      <c r="M83" s="28" t="e">
        <f>Tabla1[[#This Row],[FECHA]]-B82</f>
        <v>#VALUE!</v>
      </c>
      <c r="O83" s="14"/>
      <c r="S83" s="3">
        <f t="shared" si="3"/>
        <v>0</v>
      </c>
      <c r="T83" s="3">
        <f t="shared" si="4"/>
        <v>0</v>
      </c>
      <c r="U83" s="4">
        <v>44440</v>
      </c>
      <c r="X83" s="4"/>
    </row>
    <row r="84" spans="1:24" hidden="1" x14ac:dyDescent="0.2">
      <c r="A84" s="10" t="str">
        <f>IF(Tabla1[[#This Row],[SALDO INSOLUTO]]&gt;0,70,"-")</f>
        <v>-</v>
      </c>
      <c r="B84" s="13" t="str">
        <f>IF(Tabla1[[#This Row],[NO. PAGO]]="-","-",LOOKUP(Tabla1[[#This Row],[NO. PAGO]],$T$15:$T$13033,$U$15:$U$13033))</f>
        <v>-</v>
      </c>
      <c r="C84" s="27">
        <f t="shared" si="5"/>
        <v>0</v>
      </c>
      <c r="D84" s="27">
        <f>Tabla1[[#This Row],[PAGO]]-Tabla1[[#This Row],[IVA COMISION]]-Tabla1[[#This Row],[COMISION POR APERTURA]]-Tabla1[[#This Row],[IVA DE INTERESES]]-Tabla1[[#This Row],[INTERESES DEL PERIODO]]</f>
        <v>0</v>
      </c>
      <c r="E84" s="27">
        <f>IF(Tabla1[[#This Row],[PAGO]]&gt;0,Tabla1[[#This Row],[SALDO INSOLUTO]]*$C$12/12,0)</f>
        <v>0</v>
      </c>
      <c r="F84" s="27">
        <f>IF(Tabla1[[#This Row],[PAGO]]&gt;0,Tabla1[[#This Row],[INTERESES DEL PERIODO]]*0.16,0)</f>
        <v>0</v>
      </c>
      <c r="G84" s="27">
        <f>IF(Tabla1[[#This Row],[PAGO]]&gt;0,$T$8/1.16,)</f>
        <v>0</v>
      </c>
      <c r="H84" s="27">
        <f>IF(Tabla1[[#This Row],[PAGO]]&gt;0,Tabla1[[#This Row],[COMISION POR APERTURA]]*0.16,0)</f>
        <v>0</v>
      </c>
      <c r="I84" s="27">
        <v>0</v>
      </c>
      <c r="J84" s="27">
        <f>IF(Tabla1[[#This Row],[SALDO INSOLUTO]]&gt;0.005,$T$10,0)</f>
        <v>0</v>
      </c>
      <c r="M84" s="28" t="e">
        <f>Tabla1[[#This Row],[FECHA]]-B83</f>
        <v>#VALUE!</v>
      </c>
      <c r="O84" s="14"/>
      <c r="S84" s="3">
        <f t="shared" si="3"/>
        <v>0</v>
      </c>
      <c r="T84" s="3">
        <f t="shared" si="4"/>
        <v>0</v>
      </c>
      <c r="U84" s="4">
        <v>44470</v>
      </c>
      <c r="X84" s="4"/>
    </row>
    <row r="85" spans="1:24" hidden="1" x14ac:dyDescent="0.2">
      <c r="A85" s="10" t="str">
        <f>IF(Tabla1[[#This Row],[SALDO INSOLUTO]]&gt;0,71,"-")</f>
        <v>-</v>
      </c>
      <c r="B85" s="13" t="str">
        <f>IF(Tabla1[[#This Row],[NO. PAGO]]="-","-",LOOKUP(Tabla1[[#This Row],[NO. PAGO]],$T$15:$T$13033,$U$15:$U$13033))</f>
        <v>-</v>
      </c>
      <c r="C85" s="27">
        <f t="shared" si="5"/>
        <v>0</v>
      </c>
      <c r="D85" s="27">
        <f>Tabla1[[#This Row],[PAGO]]-Tabla1[[#This Row],[IVA COMISION]]-Tabla1[[#This Row],[COMISION POR APERTURA]]-Tabla1[[#This Row],[IVA DE INTERESES]]-Tabla1[[#This Row],[INTERESES DEL PERIODO]]</f>
        <v>0</v>
      </c>
      <c r="E85" s="27">
        <f>IF(Tabla1[[#This Row],[PAGO]]&gt;0,Tabla1[[#This Row],[SALDO INSOLUTO]]*$C$12/12,0)</f>
        <v>0</v>
      </c>
      <c r="F85" s="27">
        <f>IF(Tabla1[[#This Row],[PAGO]]&gt;0,Tabla1[[#This Row],[INTERESES DEL PERIODO]]*0.16,0)</f>
        <v>0</v>
      </c>
      <c r="G85" s="27">
        <f>IF(Tabla1[[#This Row],[PAGO]]&gt;0,$T$8/1.16,)</f>
        <v>0</v>
      </c>
      <c r="H85" s="27">
        <f>IF(Tabla1[[#This Row],[PAGO]]&gt;0,Tabla1[[#This Row],[COMISION POR APERTURA]]*0.16,0)</f>
        <v>0</v>
      </c>
      <c r="I85" s="27">
        <v>0</v>
      </c>
      <c r="J85" s="27">
        <f>IF(Tabla1[[#This Row],[SALDO INSOLUTO]]&gt;0.005,$T$10,0)</f>
        <v>0</v>
      </c>
      <c r="M85" s="28" t="e">
        <f>Tabla1[[#This Row],[FECHA]]-B84</f>
        <v>#VALUE!</v>
      </c>
      <c r="O85" s="14"/>
      <c r="S85" s="3">
        <f t="shared" si="3"/>
        <v>0</v>
      </c>
      <c r="T85" s="3">
        <f t="shared" si="4"/>
        <v>0</v>
      </c>
      <c r="U85" s="4">
        <v>44501</v>
      </c>
      <c r="X85" s="4"/>
    </row>
    <row r="86" spans="1:24" hidden="1" x14ac:dyDescent="0.2">
      <c r="A86" s="10" t="str">
        <f>IF(Tabla1[[#This Row],[SALDO INSOLUTO]]&gt;0,72,"-")</f>
        <v>-</v>
      </c>
      <c r="B86" s="13" t="str">
        <f>IF(Tabla1[[#This Row],[NO. PAGO]]="-","-",LOOKUP(Tabla1[[#This Row],[NO. PAGO]],$T$15:$T$13033,$U$15:$U$13033))</f>
        <v>-</v>
      </c>
      <c r="C86" s="27">
        <f t="shared" si="5"/>
        <v>0</v>
      </c>
      <c r="D86" s="27">
        <f>Tabla1[[#This Row],[PAGO]]-Tabla1[[#This Row],[IVA COMISION]]-Tabla1[[#This Row],[COMISION POR APERTURA]]-Tabla1[[#This Row],[IVA DE INTERESES]]-Tabla1[[#This Row],[INTERESES DEL PERIODO]]</f>
        <v>0</v>
      </c>
      <c r="E86" s="27">
        <f>IF(Tabla1[[#This Row],[PAGO]]&gt;0,Tabla1[[#This Row],[SALDO INSOLUTO]]*$C$12/12,0)</f>
        <v>0</v>
      </c>
      <c r="F86" s="27">
        <f>IF(Tabla1[[#This Row],[PAGO]]&gt;0,Tabla1[[#This Row],[INTERESES DEL PERIODO]]*0.16,0)</f>
        <v>0</v>
      </c>
      <c r="G86" s="27">
        <f>IF(Tabla1[[#This Row],[PAGO]]&gt;0,$T$8/1.16,)</f>
        <v>0</v>
      </c>
      <c r="H86" s="27">
        <f>IF(Tabla1[[#This Row],[PAGO]]&gt;0,Tabla1[[#This Row],[COMISION POR APERTURA]]*0.16,0)</f>
        <v>0</v>
      </c>
      <c r="I86" s="27">
        <v>0</v>
      </c>
      <c r="J86" s="27">
        <f>IF(Tabla1[[#This Row],[SALDO INSOLUTO]]&gt;0.005,$T$10,0)</f>
        <v>0</v>
      </c>
      <c r="M86" s="28" t="e">
        <f>Tabla1[[#This Row],[FECHA]]-B85</f>
        <v>#VALUE!</v>
      </c>
      <c r="O86" s="14"/>
      <c r="S86" s="3">
        <f t="shared" si="3"/>
        <v>0</v>
      </c>
      <c r="T86" s="3">
        <f t="shared" si="4"/>
        <v>0</v>
      </c>
      <c r="U86" s="4">
        <v>44531</v>
      </c>
      <c r="X86" s="4"/>
    </row>
    <row r="87" spans="1:24" hidden="1" x14ac:dyDescent="0.2">
      <c r="A87" s="10" t="str">
        <f>IF(Tabla1[[#This Row],[SALDO INSOLUTO]]&gt;0,73,"-")</f>
        <v>-</v>
      </c>
      <c r="B87" s="13" t="str">
        <f>IF(Tabla1[[#This Row],[NO. PAGO]]="-","-",LOOKUP(Tabla1[[#This Row],[NO. PAGO]],$T$15:$T$13033,$U$15:$U$13033))</f>
        <v>-</v>
      </c>
      <c r="C87" s="27">
        <f t="shared" si="5"/>
        <v>0</v>
      </c>
      <c r="D87" s="27">
        <f>Tabla1[[#This Row],[PAGO]]-Tabla1[[#This Row],[IVA COMISION]]-Tabla1[[#This Row],[COMISION POR APERTURA]]-Tabla1[[#This Row],[IVA DE INTERESES]]-Tabla1[[#This Row],[INTERESES DEL PERIODO]]</f>
        <v>0</v>
      </c>
      <c r="E87" s="27">
        <f>IF(Tabla1[[#This Row],[PAGO]]&gt;0,Tabla1[[#This Row],[SALDO INSOLUTO]]*$C$12/12,0)</f>
        <v>0</v>
      </c>
      <c r="F87" s="27">
        <f>IF(Tabla1[[#This Row],[PAGO]]&gt;0,Tabla1[[#This Row],[INTERESES DEL PERIODO]]*0.16,0)</f>
        <v>0</v>
      </c>
      <c r="G87" s="27">
        <f>IF(Tabla1[[#This Row],[PAGO]]&gt;0,$T$8/1.16,)</f>
        <v>0</v>
      </c>
      <c r="H87" s="27">
        <f>IF(Tabla1[[#This Row],[PAGO]]&gt;0,Tabla1[[#This Row],[COMISION POR APERTURA]]*0.16,0)</f>
        <v>0</v>
      </c>
      <c r="I87" s="27">
        <v>0</v>
      </c>
      <c r="J87" s="27">
        <f>IF(Tabla1[[#This Row],[SALDO INSOLUTO]]&gt;0.005,$T$10,0)</f>
        <v>0</v>
      </c>
      <c r="M87" s="28" t="e">
        <f>Tabla1[[#This Row],[FECHA]]-B86</f>
        <v>#VALUE!</v>
      </c>
      <c r="O87" s="14"/>
      <c r="S87" s="3">
        <f t="shared" si="3"/>
        <v>0</v>
      </c>
      <c r="T87" s="3">
        <f t="shared" si="4"/>
        <v>0</v>
      </c>
      <c r="U87" s="4">
        <v>44562</v>
      </c>
      <c r="X87" s="4"/>
    </row>
    <row r="88" spans="1:24" hidden="1" x14ac:dyDescent="0.2">
      <c r="A88" s="10" t="str">
        <f>IF(Tabla1[[#This Row],[SALDO INSOLUTO]]&gt;0,74,"-")</f>
        <v>-</v>
      </c>
      <c r="B88" s="13" t="str">
        <f>IF(Tabla1[[#This Row],[NO. PAGO]]="-","-",LOOKUP(Tabla1[[#This Row],[NO. PAGO]],$T$15:$T$13033,$U$15:$U$13033))</f>
        <v>-</v>
      </c>
      <c r="C88" s="27">
        <f t="shared" si="5"/>
        <v>0</v>
      </c>
      <c r="D88" s="27">
        <f>Tabla1[[#This Row],[PAGO]]-Tabla1[[#This Row],[IVA COMISION]]-Tabla1[[#This Row],[COMISION POR APERTURA]]-Tabla1[[#This Row],[IVA DE INTERESES]]-Tabla1[[#This Row],[INTERESES DEL PERIODO]]</f>
        <v>0</v>
      </c>
      <c r="E88" s="27">
        <f>IF(Tabla1[[#This Row],[PAGO]]&gt;0,Tabla1[[#This Row],[SALDO INSOLUTO]]*$C$12/12,0)</f>
        <v>0</v>
      </c>
      <c r="F88" s="27">
        <f>IF(Tabla1[[#This Row],[PAGO]]&gt;0,Tabla1[[#This Row],[INTERESES DEL PERIODO]]*0.16,0)</f>
        <v>0</v>
      </c>
      <c r="G88" s="27">
        <f>IF(Tabla1[[#This Row],[PAGO]]&gt;0,$T$8/1.16,)</f>
        <v>0</v>
      </c>
      <c r="H88" s="27">
        <f>IF(Tabla1[[#This Row],[PAGO]]&gt;0,Tabla1[[#This Row],[COMISION POR APERTURA]]*0.16,0)</f>
        <v>0</v>
      </c>
      <c r="I88" s="27">
        <v>0</v>
      </c>
      <c r="J88" s="27">
        <f>IF(Tabla1[[#This Row],[SALDO INSOLUTO]]&gt;0.005,$T$10,0)</f>
        <v>0</v>
      </c>
      <c r="M88" s="28" t="e">
        <f>Tabla1[[#This Row],[FECHA]]-B87</f>
        <v>#VALUE!</v>
      </c>
      <c r="O88" s="14"/>
      <c r="S88" s="3">
        <f t="shared" si="3"/>
        <v>0</v>
      </c>
      <c r="T88" s="3">
        <f t="shared" si="4"/>
        <v>0</v>
      </c>
      <c r="U88" s="4">
        <v>44593</v>
      </c>
      <c r="X88" s="4"/>
    </row>
    <row r="89" spans="1:24" hidden="1" x14ac:dyDescent="0.2">
      <c r="A89" s="10" t="str">
        <f>IF(Tabla1[[#This Row],[SALDO INSOLUTO]]&gt;0,75,"-")</f>
        <v>-</v>
      </c>
      <c r="B89" s="13" t="str">
        <f>IF(Tabla1[[#This Row],[NO. PAGO]]="-","-",LOOKUP(Tabla1[[#This Row],[NO. PAGO]],$T$15:$T$13033,$U$15:$U$13033))</f>
        <v>-</v>
      </c>
      <c r="C89" s="27">
        <f t="shared" si="5"/>
        <v>0</v>
      </c>
      <c r="D89" s="27">
        <f>Tabla1[[#This Row],[PAGO]]-Tabla1[[#This Row],[IVA COMISION]]-Tabla1[[#This Row],[COMISION POR APERTURA]]-Tabla1[[#This Row],[IVA DE INTERESES]]-Tabla1[[#This Row],[INTERESES DEL PERIODO]]</f>
        <v>0</v>
      </c>
      <c r="E89" s="27">
        <f>IF(Tabla1[[#This Row],[PAGO]]&gt;0,Tabla1[[#This Row],[SALDO INSOLUTO]]*$C$12/12,0)</f>
        <v>0</v>
      </c>
      <c r="F89" s="27">
        <f>IF(Tabla1[[#This Row],[PAGO]]&gt;0,Tabla1[[#This Row],[INTERESES DEL PERIODO]]*0.16,0)</f>
        <v>0</v>
      </c>
      <c r="G89" s="27">
        <f>IF(Tabla1[[#This Row],[PAGO]]&gt;0,$T$8/1.16,)</f>
        <v>0</v>
      </c>
      <c r="H89" s="27">
        <f>IF(Tabla1[[#This Row],[PAGO]]&gt;0,Tabla1[[#This Row],[COMISION POR APERTURA]]*0.16,0)</f>
        <v>0</v>
      </c>
      <c r="I89" s="27">
        <v>0</v>
      </c>
      <c r="J89" s="27">
        <f>IF(Tabla1[[#This Row],[SALDO INSOLUTO]]&gt;0.005,$T$10,0)</f>
        <v>0</v>
      </c>
      <c r="M89" s="28" t="e">
        <f>Tabla1[[#This Row],[FECHA]]-B88</f>
        <v>#VALUE!</v>
      </c>
      <c r="O89" s="14"/>
      <c r="S89" s="3">
        <f t="shared" si="3"/>
        <v>0</v>
      </c>
      <c r="T89" s="3">
        <f t="shared" si="4"/>
        <v>0</v>
      </c>
      <c r="U89" s="4">
        <v>44621</v>
      </c>
      <c r="X89" s="4"/>
    </row>
    <row r="90" spans="1:24" hidden="1" x14ac:dyDescent="0.2">
      <c r="A90" s="10" t="str">
        <f>IF(Tabla1[[#This Row],[SALDO INSOLUTO]]&gt;0,76,"-")</f>
        <v>-</v>
      </c>
      <c r="B90" s="13" t="str">
        <f>IF(Tabla1[[#This Row],[NO. PAGO]]="-","-",LOOKUP(Tabla1[[#This Row],[NO. PAGO]],$T$15:$T$13033,$U$15:$U$13033))</f>
        <v>-</v>
      </c>
      <c r="C90" s="27">
        <f t="shared" si="5"/>
        <v>0</v>
      </c>
      <c r="D90" s="27">
        <f>Tabla1[[#This Row],[PAGO]]-Tabla1[[#This Row],[IVA COMISION]]-Tabla1[[#This Row],[COMISION POR APERTURA]]-Tabla1[[#This Row],[IVA DE INTERESES]]-Tabla1[[#This Row],[INTERESES DEL PERIODO]]</f>
        <v>0</v>
      </c>
      <c r="E90" s="27">
        <f>IF(Tabla1[[#This Row],[PAGO]]&gt;0,Tabla1[[#This Row],[SALDO INSOLUTO]]*$C$12/12,0)</f>
        <v>0</v>
      </c>
      <c r="F90" s="27">
        <f>IF(Tabla1[[#This Row],[PAGO]]&gt;0,Tabla1[[#This Row],[INTERESES DEL PERIODO]]*0.16,0)</f>
        <v>0</v>
      </c>
      <c r="G90" s="27">
        <f>IF(Tabla1[[#This Row],[PAGO]]&gt;0,$T$8/1.16,)</f>
        <v>0</v>
      </c>
      <c r="H90" s="27">
        <f>IF(Tabla1[[#This Row],[PAGO]]&gt;0,Tabla1[[#This Row],[COMISION POR APERTURA]]*0.16,0)</f>
        <v>0</v>
      </c>
      <c r="I90" s="27">
        <v>0</v>
      </c>
      <c r="J90" s="27">
        <f>IF(Tabla1[[#This Row],[SALDO INSOLUTO]]&gt;0.005,$T$10,0)</f>
        <v>0</v>
      </c>
      <c r="M90" s="28" t="e">
        <f>Tabla1[[#This Row],[FECHA]]-B89</f>
        <v>#VALUE!</v>
      </c>
      <c r="O90" s="14"/>
      <c r="S90" s="3">
        <f t="shared" si="3"/>
        <v>0</v>
      </c>
      <c r="T90" s="3">
        <f t="shared" si="4"/>
        <v>0</v>
      </c>
      <c r="U90" s="4">
        <v>44652</v>
      </c>
      <c r="X90" s="4"/>
    </row>
    <row r="91" spans="1:24" hidden="1" x14ac:dyDescent="0.2">
      <c r="A91" s="10" t="str">
        <f>IF(Tabla1[[#This Row],[SALDO INSOLUTO]]&gt;0,77,"-")</f>
        <v>-</v>
      </c>
      <c r="B91" s="13" t="str">
        <f>IF(Tabla1[[#This Row],[NO. PAGO]]="-","-",LOOKUP(Tabla1[[#This Row],[NO. PAGO]],$T$15:$T$13033,$U$15:$U$13033))</f>
        <v>-</v>
      </c>
      <c r="C91" s="27">
        <f t="shared" si="5"/>
        <v>0</v>
      </c>
      <c r="D91" s="27">
        <f>Tabla1[[#This Row],[PAGO]]-Tabla1[[#This Row],[IVA COMISION]]-Tabla1[[#This Row],[COMISION POR APERTURA]]-Tabla1[[#This Row],[IVA DE INTERESES]]-Tabla1[[#This Row],[INTERESES DEL PERIODO]]</f>
        <v>0</v>
      </c>
      <c r="E91" s="27">
        <f>IF(Tabla1[[#This Row],[PAGO]]&gt;0,Tabla1[[#This Row],[SALDO INSOLUTO]]*$C$12/12,0)</f>
        <v>0</v>
      </c>
      <c r="F91" s="27">
        <f>IF(Tabla1[[#This Row],[PAGO]]&gt;0,Tabla1[[#This Row],[INTERESES DEL PERIODO]]*0.16,0)</f>
        <v>0</v>
      </c>
      <c r="G91" s="27">
        <f>IF(Tabla1[[#This Row],[PAGO]]&gt;0,$T$8/1.16,)</f>
        <v>0</v>
      </c>
      <c r="H91" s="27">
        <f>IF(Tabla1[[#This Row],[PAGO]]&gt;0,Tabla1[[#This Row],[COMISION POR APERTURA]]*0.16,0)</f>
        <v>0</v>
      </c>
      <c r="I91" s="27">
        <v>0</v>
      </c>
      <c r="J91" s="27">
        <f>IF(Tabla1[[#This Row],[SALDO INSOLUTO]]&gt;0.005,$T$10,0)</f>
        <v>0</v>
      </c>
      <c r="M91" s="28" t="e">
        <f>Tabla1[[#This Row],[FECHA]]-B90</f>
        <v>#VALUE!</v>
      </c>
      <c r="O91" s="14"/>
      <c r="S91" s="3">
        <f t="shared" si="3"/>
        <v>0</v>
      </c>
      <c r="T91" s="3">
        <f t="shared" si="4"/>
        <v>0</v>
      </c>
      <c r="U91" s="4">
        <v>44682</v>
      </c>
      <c r="X91" s="4"/>
    </row>
    <row r="92" spans="1:24" hidden="1" x14ac:dyDescent="0.2">
      <c r="A92" s="10" t="str">
        <f>IF(Tabla1[[#This Row],[SALDO INSOLUTO]]&gt;0,78,"-")</f>
        <v>-</v>
      </c>
      <c r="B92" s="13" t="str">
        <f>IF(Tabla1[[#This Row],[NO. PAGO]]="-","-",LOOKUP(Tabla1[[#This Row],[NO. PAGO]],$T$15:$T$13033,$U$15:$U$13033))</f>
        <v>-</v>
      </c>
      <c r="C92" s="27">
        <f t="shared" si="5"/>
        <v>0</v>
      </c>
      <c r="D92" s="27">
        <f>Tabla1[[#This Row],[PAGO]]-Tabla1[[#This Row],[IVA COMISION]]-Tabla1[[#This Row],[COMISION POR APERTURA]]-Tabla1[[#This Row],[IVA DE INTERESES]]-Tabla1[[#This Row],[INTERESES DEL PERIODO]]</f>
        <v>0</v>
      </c>
      <c r="E92" s="27">
        <f>IF(Tabla1[[#This Row],[PAGO]]&gt;0,Tabla1[[#This Row],[SALDO INSOLUTO]]*$C$12/12,0)</f>
        <v>0</v>
      </c>
      <c r="F92" s="27">
        <f>IF(Tabla1[[#This Row],[PAGO]]&gt;0,Tabla1[[#This Row],[INTERESES DEL PERIODO]]*0.16,0)</f>
        <v>0</v>
      </c>
      <c r="G92" s="27">
        <f>IF(Tabla1[[#This Row],[PAGO]]&gt;0,$T$8/1.16,)</f>
        <v>0</v>
      </c>
      <c r="H92" s="27">
        <f>IF(Tabla1[[#This Row],[PAGO]]&gt;0,Tabla1[[#This Row],[COMISION POR APERTURA]]*0.16,0)</f>
        <v>0</v>
      </c>
      <c r="I92" s="27">
        <v>0</v>
      </c>
      <c r="J92" s="27">
        <f>IF(Tabla1[[#This Row],[SALDO INSOLUTO]]&gt;0.005,$T$10,0)</f>
        <v>0</v>
      </c>
      <c r="M92" s="28" t="e">
        <f>Tabla1[[#This Row],[FECHA]]-B91</f>
        <v>#VALUE!</v>
      </c>
      <c r="O92" s="14"/>
      <c r="S92" s="3">
        <f t="shared" si="3"/>
        <v>0</v>
      </c>
      <c r="T92" s="3">
        <f t="shared" si="4"/>
        <v>0</v>
      </c>
      <c r="U92" s="4">
        <v>44713</v>
      </c>
      <c r="X92" s="4"/>
    </row>
    <row r="93" spans="1:24" hidden="1" x14ac:dyDescent="0.2">
      <c r="A93" s="10" t="str">
        <f>IF(Tabla1[[#This Row],[SALDO INSOLUTO]]&gt;0,79,"-")</f>
        <v>-</v>
      </c>
      <c r="B93" s="13" t="str">
        <f>IF(Tabla1[[#This Row],[NO. PAGO]]="-","-",LOOKUP(Tabla1[[#This Row],[NO. PAGO]],$T$15:$T$13033,$U$15:$U$13033))</f>
        <v>-</v>
      </c>
      <c r="C93" s="27">
        <f t="shared" si="5"/>
        <v>0</v>
      </c>
      <c r="D93" s="27">
        <f>Tabla1[[#This Row],[PAGO]]-Tabla1[[#This Row],[IVA COMISION]]-Tabla1[[#This Row],[COMISION POR APERTURA]]-Tabla1[[#This Row],[IVA DE INTERESES]]-Tabla1[[#This Row],[INTERESES DEL PERIODO]]</f>
        <v>0</v>
      </c>
      <c r="E93" s="27">
        <f>IF(Tabla1[[#This Row],[PAGO]]&gt;0,Tabla1[[#This Row],[SALDO INSOLUTO]]*$C$12/12,0)</f>
        <v>0</v>
      </c>
      <c r="F93" s="27">
        <f>IF(Tabla1[[#This Row],[PAGO]]&gt;0,Tabla1[[#This Row],[INTERESES DEL PERIODO]]*0.16,0)</f>
        <v>0</v>
      </c>
      <c r="G93" s="27">
        <f>IF(Tabla1[[#This Row],[PAGO]]&gt;0,$T$8/1.16,)</f>
        <v>0</v>
      </c>
      <c r="H93" s="27">
        <f>IF(Tabla1[[#This Row],[PAGO]]&gt;0,Tabla1[[#This Row],[COMISION POR APERTURA]]*0.16,0)</f>
        <v>0</v>
      </c>
      <c r="I93" s="27">
        <v>0</v>
      </c>
      <c r="J93" s="27">
        <f>IF(Tabla1[[#This Row],[SALDO INSOLUTO]]&gt;0.005,$T$10,0)</f>
        <v>0</v>
      </c>
      <c r="M93" s="28" t="e">
        <f>Tabla1[[#This Row],[FECHA]]-B92</f>
        <v>#VALUE!</v>
      </c>
      <c r="O93" s="14"/>
      <c r="S93" s="3">
        <f t="shared" si="3"/>
        <v>0</v>
      </c>
      <c r="T93" s="3">
        <f t="shared" si="4"/>
        <v>0</v>
      </c>
      <c r="U93" s="4">
        <v>44743</v>
      </c>
      <c r="X93" s="4"/>
    </row>
    <row r="94" spans="1:24" hidden="1" x14ac:dyDescent="0.2">
      <c r="A94" s="10" t="str">
        <f>IF(Tabla1[[#This Row],[SALDO INSOLUTO]]&gt;0,80,"-")</f>
        <v>-</v>
      </c>
      <c r="B94" s="13" t="str">
        <f>IF(Tabla1[[#This Row],[NO. PAGO]]="-","-",LOOKUP(Tabla1[[#This Row],[NO. PAGO]],$T$15:$T$13033,$U$15:$U$13033))</f>
        <v>-</v>
      </c>
      <c r="C94" s="27">
        <f t="shared" si="5"/>
        <v>0</v>
      </c>
      <c r="D94" s="27">
        <f>Tabla1[[#This Row],[PAGO]]-Tabla1[[#This Row],[IVA COMISION]]-Tabla1[[#This Row],[COMISION POR APERTURA]]-Tabla1[[#This Row],[IVA DE INTERESES]]-Tabla1[[#This Row],[INTERESES DEL PERIODO]]</f>
        <v>0</v>
      </c>
      <c r="E94" s="27">
        <f>IF(Tabla1[[#This Row],[PAGO]]&gt;0,Tabla1[[#This Row],[SALDO INSOLUTO]]*$C$12/12,0)</f>
        <v>0</v>
      </c>
      <c r="F94" s="27">
        <f>IF(Tabla1[[#This Row],[PAGO]]&gt;0,Tabla1[[#This Row],[INTERESES DEL PERIODO]]*0.16,0)</f>
        <v>0</v>
      </c>
      <c r="G94" s="27">
        <f>IF(Tabla1[[#This Row],[PAGO]]&gt;0,$T$8/1.16,)</f>
        <v>0</v>
      </c>
      <c r="H94" s="27">
        <f>IF(Tabla1[[#This Row],[PAGO]]&gt;0,Tabla1[[#This Row],[COMISION POR APERTURA]]*0.16,0)</f>
        <v>0</v>
      </c>
      <c r="I94" s="27">
        <v>0</v>
      </c>
      <c r="J94" s="27">
        <f>IF(Tabla1[[#This Row],[SALDO INSOLUTO]]&gt;0.005,$T$10,0)</f>
        <v>0</v>
      </c>
      <c r="M94" s="28" t="e">
        <f>Tabla1[[#This Row],[FECHA]]-B93</f>
        <v>#VALUE!</v>
      </c>
      <c r="O94" s="14"/>
      <c r="S94" s="3">
        <f t="shared" si="3"/>
        <v>0</v>
      </c>
      <c r="T94" s="3">
        <f t="shared" si="4"/>
        <v>0</v>
      </c>
      <c r="U94" s="4">
        <v>44774</v>
      </c>
      <c r="X94" s="4"/>
    </row>
    <row r="95" spans="1:24" hidden="1" x14ac:dyDescent="0.2">
      <c r="A95" s="10" t="str">
        <f>IF(Tabla1[[#This Row],[SALDO INSOLUTO]]&gt;0,81,"-")</f>
        <v>-</v>
      </c>
      <c r="B95" s="13" t="str">
        <f>IF(Tabla1[[#This Row],[NO. PAGO]]="-","-",LOOKUP(Tabla1[[#This Row],[NO. PAGO]],$T$15:$T$13033,$U$15:$U$13033))</f>
        <v>-</v>
      </c>
      <c r="C95" s="27">
        <f t="shared" si="5"/>
        <v>0</v>
      </c>
      <c r="D95" s="27">
        <f>Tabla1[[#This Row],[PAGO]]-Tabla1[[#This Row],[IVA COMISION]]-Tabla1[[#This Row],[COMISION POR APERTURA]]-Tabla1[[#This Row],[IVA DE INTERESES]]-Tabla1[[#This Row],[INTERESES DEL PERIODO]]</f>
        <v>0</v>
      </c>
      <c r="E95" s="27">
        <f>IF(Tabla1[[#This Row],[PAGO]]&gt;0,Tabla1[[#This Row],[SALDO INSOLUTO]]*$C$12/12,0)</f>
        <v>0</v>
      </c>
      <c r="F95" s="27">
        <f>IF(Tabla1[[#This Row],[PAGO]]&gt;0,Tabla1[[#This Row],[INTERESES DEL PERIODO]]*0.16,0)</f>
        <v>0</v>
      </c>
      <c r="G95" s="27">
        <f>IF(Tabla1[[#This Row],[PAGO]]&gt;0,$T$8/1.16,)</f>
        <v>0</v>
      </c>
      <c r="H95" s="27">
        <f>IF(Tabla1[[#This Row],[PAGO]]&gt;0,Tabla1[[#This Row],[COMISION POR APERTURA]]*0.16,0)</f>
        <v>0</v>
      </c>
      <c r="I95" s="27">
        <v>0</v>
      </c>
      <c r="J95" s="27">
        <f>IF(Tabla1[[#This Row],[SALDO INSOLUTO]]&gt;0.005,$T$10,0)</f>
        <v>0</v>
      </c>
      <c r="M95" s="28" t="e">
        <f>Tabla1[[#This Row],[FECHA]]-B94</f>
        <v>#VALUE!</v>
      </c>
      <c r="O95" s="14"/>
      <c r="S95" s="3">
        <f t="shared" si="3"/>
        <v>0</v>
      </c>
      <c r="T95" s="3">
        <f t="shared" si="4"/>
        <v>0</v>
      </c>
      <c r="U95" s="4">
        <v>44805</v>
      </c>
      <c r="X95" s="4"/>
    </row>
    <row r="96" spans="1:24" hidden="1" x14ac:dyDescent="0.2">
      <c r="A96" s="10" t="str">
        <f>IF(Tabla1[[#This Row],[SALDO INSOLUTO]]&gt;0,82,"-")</f>
        <v>-</v>
      </c>
      <c r="B96" s="13" t="str">
        <f>IF(Tabla1[[#This Row],[NO. PAGO]]="-","-",LOOKUP(Tabla1[[#This Row],[NO. PAGO]],$T$15:$T$13033,$U$15:$U$13033))</f>
        <v>-</v>
      </c>
      <c r="C96" s="27">
        <f t="shared" si="5"/>
        <v>0</v>
      </c>
      <c r="D96" s="27">
        <f>Tabla1[[#This Row],[PAGO]]-Tabla1[[#This Row],[IVA COMISION]]-Tabla1[[#This Row],[COMISION POR APERTURA]]-Tabla1[[#This Row],[IVA DE INTERESES]]-Tabla1[[#This Row],[INTERESES DEL PERIODO]]</f>
        <v>0</v>
      </c>
      <c r="E96" s="27">
        <f>IF(Tabla1[[#This Row],[PAGO]]&gt;0,Tabla1[[#This Row],[SALDO INSOLUTO]]*$C$12/12,0)</f>
        <v>0</v>
      </c>
      <c r="F96" s="27">
        <f>IF(Tabla1[[#This Row],[PAGO]]&gt;0,Tabla1[[#This Row],[INTERESES DEL PERIODO]]*0.16,0)</f>
        <v>0</v>
      </c>
      <c r="G96" s="27">
        <f>IF(Tabla1[[#This Row],[PAGO]]&gt;0,$T$8/1.16,)</f>
        <v>0</v>
      </c>
      <c r="H96" s="27">
        <f>IF(Tabla1[[#This Row],[PAGO]]&gt;0,Tabla1[[#This Row],[COMISION POR APERTURA]]*0.16,0)</f>
        <v>0</v>
      </c>
      <c r="I96" s="27">
        <v>0</v>
      </c>
      <c r="J96" s="27">
        <f>IF(Tabla1[[#This Row],[SALDO INSOLUTO]]&gt;0.005,$T$10,0)</f>
        <v>0</v>
      </c>
      <c r="M96" s="28" t="e">
        <f>Tabla1[[#This Row],[FECHA]]-B95</f>
        <v>#VALUE!</v>
      </c>
      <c r="O96" s="14"/>
      <c r="S96" s="3">
        <f t="shared" si="3"/>
        <v>0</v>
      </c>
      <c r="T96" s="3">
        <f t="shared" si="4"/>
        <v>0</v>
      </c>
      <c r="U96" s="4">
        <v>44835</v>
      </c>
      <c r="X96" s="4"/>
    </row>
    <row r="97" spans="1:24" hidden="1" x14ac:dyDescent="0.2">
      <c r="A97" s="10" t="str">
        <f>IF(Tabla1[[#This Row],[SALDO INSOLUTO]]&gt;0,83,"-")</f>
        <v>-</v>
      </c>
      <c r="B97" s="13" t="str">
        <f>IF(Tabla1[[#This Row],[NO. PAGO]]="-","-",LOOKUP(Tabla1[[#This Row],[NO. PAGO]],$T$15:$T$13033,$U$15:$U$13033))</f>
        <v>-</v>
      </c>
      <c r="C97" s="27">
        <f t="shared" si="5"/>
        <v>0</v>
      </c>
      <c r="D97" s="27">
        <f>Tabla1[[#This Row],[PAGO]]-Tabla1[[#This Row],[IVA COMISION]]-Tabla1[[#This Row],[COMISION POR APERTURA]]-Tabla1[[#This Row],[IVA DE INTERESES]]-Tabla1[[#This Row],[INTERESES DEL PERIODO]]</f>
        <v>0</v>
      </c>
      <c r="E97" s="27">
        <f>IF(Tabla1[[#This Row],[PAGO]]&gt;0,Tabla1[[#This Row],[SALDO INSOLUTO]]*$C$12/12,0)</f>
        <v>0</v>
      </c>
      <c r="F97" s="27">
        <f>IF(Tabla1[[#This Row],[PAGO]]&gt;0,Tabla1[[#This Row],[INTERESES DEL PERIODO]]*0.16,0)</f>
        <v>0</v>
      </c>
      <c r="G97" s="27">
        <f>IF(Tabla1[[#This Row],[PAGO]]&gt;0,$T$8/1.16,)</f>
        <v>0</v>
      </c>
      <c r="H97" s="27">
        <f>IF(Tabla1[[#This Row],[PAGO]]&gt;0,Tabla1[[#This Row],[COMISION POR APERTURA]]*0.16,0)</f>
        <v>0</v>
      </c>
      <c r="I97" s="27">
        <v>0</v>
      </c>
      <c r="J97" s="27">
        <f>IF(Tabla1[[#This Row],[SALDO INSOLUTO]]&gt;0.005,$T$10,0)</f>
        <v>0</v>
      </c>
      <c r="M97" s="28" t="e">
        <f>Tabla1[[#This Row],[FECHA]]-B96</f>
        <v>#VALUE!</v>
      </c>
      <c r="O97" s="14"/>
      <c r="S97" s="3">
        <f t="shared" si="3"/>
        <v>0</v>
      </c>
      <c r="T97" s="3">
        <f t="shared" si="4"/>
        <v>0</v>
      </c>
      <c r="U97" s="4">
        <v>44866</v>
      </c>
      <c r="X97" s="4"/>
    </row>
    <row r="98" spans="1:24" hidden="1" x14ac:dyDescent="0.2">
      <c r="A98" s="10" t="str">
        <f>IF(Tabla1[[#This Row],[SALDO INSOLUTO]]&gt;0,84,"-")</f>
        <v>-</v>
      </c>
      <c r="B98" s="13" t="str">
        <f>IF(Tabla1[[#This Row],[NO. PAGO]]="-","-",LOOKUP(Tabla1[[#This Row],[NO. PAGO]],$T$15:$T$13033,$U$15:$U$13033))</f>
        <v>-</v>
      </c>
      <c r="C98" s="27">
        <f t="shared" si="5"/>
        <v>0</v>
      </c>
      <c r="D98" s="27">
        <f>Tabla1[[#This Row],[PAGO]]-Tabla1[[#This Row],[IVA COMISION]]-Tabla1[[#This Row],[COMISION POR APERTURA]]-Tabla1[[#This Row],[IVA DE INTERESES]]-Tabla1[[#This Row],[INTERESES DEL PERIODO]]</f>
        <v>0</v>
      </c>
      <c r="E98" s="27">
        <f>IF(Tabla1[[#This Row],[PAGO]]&gt;0,Tabla1[[#This Row],[SALDO INSOLUTO]]*$C$12/12,0)</f>
        <v>0</v>
      </c>
      <c r="F98" s="27">
        <f>IF(Tabla1[[#This Row],[PAGO]]&gt;0,Tabla1[[#This Row],[INTERESES DEL PERIODO]]*0.16,0)</f>
        <v>0</v>
      </c>
      <c r="G98" s="27">
        <f>IF(Tabla1[[#This Row],[PAGO]]&gt;0,$T$8/1.16,)</f>
        <v>0</v>
      </c>
      <c r="H98" s="27">
        <f>IF(Tabla1[[#This Row],[PAGO]]&gt;0,Tabla1[[#This Row],[COMISION POR APERTURA]]*0.16,0)</f>
        <v>0</v>
      </c>
      <c r="I98" s="27">
        <v>0</v>
      </c>
      <c r="J98" s="27">
        <f>IF(Tabla1[[#This Row],[SALDO INSOLUTO]]&gt;0.005,$T$10,0)</f>
        <v>0</v>
      </c>
      <c r="M98" s="28" t="e">
        <f>Tabla1[[#This Row],[FECHA]]-B97</f>
        <v>#VALUE!</v>
      </c>
      <c r="O98" s="14"/>
      <c r="S98" s="3">
        <f t="shared" si="3"/>
        <v>0</v>
      </c>
      <c r="T98" s="3">
        <f t="shared" si="4"/>
        <v>0</v>
      </c>
      <c r="U98" s="4">
        <v>44896</v>
      </c>
      <c r="X98" s="4"/>
    </row>
    <row r="99" spans="1:24" hidden="1" x14ac:dyDescent="0.2">
      <c r="A99" s="10" t="str">
        <f>IF(Tabla1[[#This Row],[SALDO INSOLUTO]]&gt;0,85,"-")</f>
        <v>-</v>
      </c>
      <c r="B99" s="13" t="str">
        <f>IF(Tabla1[[#This Row],[NO. PAGO]]="-","-",LOOKUP(Tabla1[[#This Row],[NO. PAGO]],$T$15:$T$13033,$U$15:$U$13033))</f>
        <v>-</v>
      </c>
      <c r="C99" s="27">
        <f t="shared" si="5"/>
        <v>0</v>
      </c>
      <c r="D99" s="27">
        <f>Tabla1[[#This Row],[PAGO]]-Tabla1[[#This Row],[IVA COMISION]]-Tabla1[[#This Row],[COMISION POR APERTURA]]-Tabla1[[#This Row],[IVA DE INTERESES]]-Tabla1[[#This Row],[INTERESES DEL PERIODO]]</f>
        <v>0</v>
      </c>
      <c r="E99" s="27">
        <f>IF(Tabla1[[#This Row],[PAGO]]&gt;0,Tabla1[[#This Row],[SALDO INSOLUTO]]*$C$12/12,0)</f>
        <v>0</v>
      </c>
      <c r="F99" s="27">
        <f>IF(Tabla1[[#This Row],[PAGO]]&gt;0,Tabla1[[#This Row],[INTERESES DEL PERIODO]]*0.16,0)</f>
        <v>0</v>
      </c>
      <c r="G99" s="27">
        <f>IF(Tabla1[[#This Row],[PAGO]]&gt;0,$T$8/1.16,)</f>
        <v>0</v>
      </c>
      <c r="H99" s="27">
        <f>IF(Tabla1[[#This Row],[PAGO]]&gt;0,Tabla1[[#This Row],[COMISION POR APERTURA]]*0.16,0)</f>
        <v>0</v>
      </c>
      <c r="I99" s="27">
        <v>0</v>
      </c>
      <c r="J99" s="27">
        <f>IF(Tabla1[[#This Row],[SALDO INSOLUTO]]&gt;0.005,$T$10,0)</f>
        <v>0</v>
      </c>
      <c r="M99" s="28" t="e">
        <f>Tabla1[[#This Row],[FECHA]]-B98</f>
        <v>#VALUE!</v>
      </c>
      <c r="O99" s="14"/>
      <c r="S99" s="3">
        <f t="shared" si="3"/>
        <v>0</v>
      </c>
      <c r="T99" s="3">
        <f t="shared" si="4"/>
        <v>0</v>
      </c>
      <c r="U99" s="4">
        <v>44927</v>
      </c>
      <c r="X99" s="4"/>
    </row>
    <row r="100" spans="1:24" hidden="1" x14ac:dyDescent="0.2">
      <c r="A100" s="10" t="str">
        <f>IF(Tabla1[[#This Row],[SALDO INSOLUTO]]&gt;0,86,"-")</f>
        <v>-</v>
      </c>
      <c r="B100" s="13" t="str">
        <f>IF(Tabla1[[#This Row],[NO. PAGO]]="-","-",LOOKUP(Tabla1[[#This Row],[NO. PAGO]],$T$15:$T$13033,$U$15:$U$13033))</f>
        <v>-</v>
      </c>
      <c r="C100" s="27">
        <f t="shared" si="5"/>
        <v>0</v>
      </c>
      <c r="D100" s="27">
        <f>Tabla1[[#This Row],[PAGO]]-Tabla1[[#This Row],[IVA COMISION]]-Tabla1[[#This Row],[COMISION POR APERTURA]]-Tabla1[[#This Row],[IVA DE INTERESES]]-Tabla1[[#This Row],[INTERESES DEL PERIODO]]</f>
        <v>0</v>
      </c>
      <c r="E100" s="27">
        <f>IF(Tabla1[[#This Row],[PAGO]]&gt;0,Tabla1[[#This Row],[SALDO INSOLUTO]]*$C$12/12,0)</f>
        <v>0</v>
      </c>
      <c r="F100" s="27">
        <f>IF(Tabla1[[#This Row],[PAGO]]&gt;0,Tabla1[[#This Row],[INTERESES DEL PERIODO]]*0.16,0)</f>
        <v>0</v>
      </c>
      <c r="G100" s="27">
        <f>IF(Tabla1[[#This Row],[PAGO]]&gt;0,$T$8/1.16,)</f>
        <v>0</v>
      </c>
      <c r="H100" s="27">
        <f>IF(Tabla1[[#This Row],[PAGO]]&gt;0,Tabla1[[#This Row],[COMISION POR APERTURA]]*0.16,0)</f>
        <v>0</v>
      </c>
      <c r="I100" s="27">
        <v>0</v>
      </c>
      <c r="J100" s="27">
        <f>IF(Tabla1[[#This Row],[SALDO INSOLUTO]]&gt;0.005,$T$10,0)</f>
        <v>0</v>
      </c>
      <c r="M100" s="28" t="e">
        <f>Tabla1[[#This Row],[FECHA]]-B99</f>
        <v>#VALUE!</v>
      </c>
      <c r="O100" s="14"/>
      <c r="S100" s="3">
        <f t="shared" si="3"/>
        <v>0</v>
      </c>
      <c r="T100" s="3">
        <f t="shared" si="4"/>
        <v>0</v>
      </c>
      <c r="U100" s="4">
        <v>44958</v>
      </c>
      <c r="X100" s="4"/>
    </row>
    <row r="101" spans="1:24" hidden="1" x14ac:dyDescent="0.2">
      <c r="A101" s="10" t="str">
        <f>IF(Tabla1[[#This Row],[SALDO INSOLUTO]]&gt;0,87,"-")</f>
        <v>-</v>
      </c>
      <c r="B101" s="13" t="str">
        <f>IF(Tabla1[[#This Row],[NO. PAGO]]="-","-",LOOKUP(Tabla1[[#This Row],[NO. PAGO]],$T$15:$T$13033,$U$15:$U$13033))</f>
        <v>-</v>
      </c>
      <c r="C101" s="27">
        <f t="shared" si="5"/>
        <v>0</v>
      </c>
      <c r="D101" s="27">
        <f>Tabla1[[#This Row],[PAGO]]-Tabla1[[#This Row],[IVA COMISION]]-Tabla1[[#This Row],[COMISION POR APERTURA]]-Tabla1[[#This Row],[IVA DE INTERESES]]-Tabla1[[#This Row],[INTERESES DEL PERIODO]]</f>
        <v>0</v>
      </c>
      <c r="E101" s="27">
        <f>IF(Tabla1[[#This Row],[PAGO]]&gt;0,Tabla1[[#This Row],[SALDO INSOLUTO]]*$C$12/12,0)</f>
        <v>0</v>
      </c>
      <c r="F101" s="27">
        <f>IF(Tabla1[[#This Row],[PAGO]]&gt;0,Tabla1[[#This Row],[INTERESES DEL PERIODO]]*0.16,0)</f>
        <v>0</v>
      </c>
      <c r="G101" s="27">
        <f>IF(Tabla1[[#This Row],[PAGO]]&gt;0,$T$8/1.16,)</f>
        <v>0</v>
      </c>
      <c r="H101" s="27">
        <f>IF(Tabla1[[#This Row],[PAGO]]&gt;0,Tabla1[[#This Row],[COMISION POR APERTURA]]*0.16,0)</f>
        <v>0</v>
      </c>
      <c r="I101" s="27">
        <v>0</v>
      </c>
      <c r="J101" s="27">
        <f>IF(Tabla1[[#This Row],[SALDO INSOLUTO]]&gt;0.005,$T$10,0)</f>
        <v>0</v>
      </c>
      <c r="M101" s="28" t="e">
        <f>Tabla1[[#This Row],[FECHA]]-B100</f>
        <v>#VALUE!</v>
      </c>
      <c r="O101" s="14"/>
      <c r="S101" s="3">
        <f t="shared" si="3"/>
        <v>0</v>
      </c>
      <c r="T101" s="3">
        <f t="shared" si="4"/>
        <v>0</v>
      </c>
      <c r="U101" s="4">
        <v>44986</v>
      </c>
      <c r="X101" s="4"/>
    </row>
    <row r="102" spans="1:24" hidden="1" x14ac:dyDescent="0.2">
      <c r="A102" s="10" t="str">
        <f>IF(Tabla1[[#This Row],[SALDO INSOLUTO]]&gt;0,88,"-")</f>
        <v>-</v>
      </c>
      <c r="B102" s="13" t="str">
        <f>IF(Tabla1[[#This Row],[NO. PAGO]]="-","-",LOOKUP(Tabla1[[#This Row],[NO. PAGO]],$T$15:$T$13033,$U$15:$U$13033))</f>
        <v>-</v>
      </c>
      <c r="C102" s="27">
        <f t="shared" si="5"/>
        <v>0</v>
      </c>
      <c r="D102" s="27">
        <f>Tabla1[[#This Row],[PAGO]]-Tabla1[[#This Row],[IVA COMISION]]-Tabla1[[#This Row],[COMISION POR APERTURA]]-Tabla1[[#This Row],[IVA DE INTERESES]]-Tabla1[[#This Row],[INTERESES DEL PERIODO]]</f>
        <v>0</v>
      </c>
      <c r="E102" s="27">
        <f>IF(Tabla1[[#This Row],[PAGO]]&gt;0,Tabla1[[#This Row],[SALDO INSOLUTO]]*$C$12/12,0)</f>
        <v>0</v>
      </c>
      <c r="F102" s="27">
        <f>IF(Tabla1[[#This Row],[PAGO]]&gt;0,Tabla1[[#This Row],[INTERESES DEL PERIODO]]*0.16,0)</f>
        <v>0</v>
      </c>
      <c r="G102" s="27">
        <f>IF(Tabla1[[#This Row],[PAGO]]&gt;0,$T$8/1.16,)</f>
        <v>0</v>
      </c>
      <c r="H102" s="27">
        <f>IF(Tabla1[[#This Row],[PAGO]]&gt;0,Tabla1[[#This Row],[COMISION POR APERTURA]]*0.16,0)</f>
        <v>0</v>
      </c>
      <c r="I102" s="27">
        <v>0</v>
      </c>
      <c r="J102" s="27">
        <f>IF(Tabla1[[#This Row],[SALDO INSOLUTO]]&gt;0.005,$T$10,0)</f>
        <v>0</v>
      </c>
      <c r="M102" s="28" t="e">
        <f>Tabla1[[#This Row],[FECHA]]-B101</f>
        <v>#VALUE!</v>
      </c>
      <c r="O102" s="14"/>
      <c r="S102" s="3">
        <f t="shared" si="3"/>
        <v>0</v>
      </c>
      <c r="T102" s="3">
        <f t="shared" si="4"/>
        <v>0</v>
      </c>
      <c r="U102" s="4">
        <v>45017</v>
      </c>
      <c r="X102" s="4"/>
    </row>
    <row r="103" spans="1:24" hidden="1" x14ac:dyDescent="0.2">
      <c r="A103" s="10" t="str">
        <f>IF(Tabla1[[#This Row],[SALDO INSOLUTO]]&gt;0,89,"-")</f>
        <v>-</v>
      </c>
      <c r="B103" s="13" t="str">
        <f>IF(Tabla1[[#This Row],[NO. PAGO]]="-","-",LOOKUP(Tabla1[[#This Row],[NO. PAGO]],$T$15:$T$13033,$U$15:$U$13033))</f>
        <v>-</v>
      </c>
      <c r="C103" s="27">
        <f t="shared" si="5"/>
        <v>0</v>
      </c>
      <c r="D103" s="27">
        <f>Tabla1[[#This Row],[PAGO]]-Tabla1[[#This Row],[IVA COMISION]]-Tabla1[[#This Row],[COMISION POR APERTURA]]-Tabla1[[#This Row],[IVA DE INTERESES]]-Tabla1[[#This Row],[INTERESES DEL PERIODO]]</f>
        <v>0</v>
      </c>
      <c r="E103" s="27">
        <f>IF(Tabla1[[#This Row],[PAGO]]&gt;0,Tabla1[[#This Row],[SALDO INSOLUTO]]*$C$12/12,0)</f>
        <v>0</v>
      </c>
      <c r="F103" s="27">
        <f>IF(Tabla1[[#This Row],[PAGO]]&gt;0,Tabla1[[#This Row],[INTERESES DEL PERIODO]]*0.16,0)</f>
        <v>0</v>
      </c>
      <c r="G103" s="27">
        <f>IF(Tabla1[[#This Row],[PAGO]]&gt;0,$T$8/1.16,)</f>
        <v>0</v>
      </c>
      <c r="H103" s="27">
        <f>IF(Tabla1[[#This Row],[PAGO]]&gt;0,Tabla1[[#This Row],[COMISION POR APERTURA]]*0.16,0)</f>
        <v>0</v>
      </c>
      <c r="I103" s="27">
        <v>0</v>
      </c>
      <c r="J103" s="27">
        <f>IF(Tabla1[[#This Row],[SALDO INSOLUTO]]&gt;0.005,$T$10,0)</f>
        <v>0</v>
      </c>
      <c r="M103" s="28" t="e">
        <f>Tabla1[[#This Row],[FECHA]]-B102</f>
        <v>#VALUE!</v>
      </c>
      <c r="O103" s="14"/>
      <c r="S103" s="3">
        <f t="shared" si="3"/>
        <v>0</v>
      </c>
      <c r="T103" s="3">
        <f t="shared" si="4"/>
        <v>0</v>
      </c>
      <c r="U103" s="4">
        <v>45047</v>
      </c>
      <c r="X103" s="4"/>
    </row>
    <row r="104" spans="1:24" hidden="1" x14ac:dyDescent="0.2">
      <c r="A104" s="10" t="str">
        <f>IF(Tabla1[[#This Row],[SALDO INSOLUTO]]&gt;0,90,"-")</f>
        <v>-</v>
      </c>
      <c r="B104" s="13" t="str">
        <f>IF(Tabla1[[#This Row],[NO. PAGO]]="-","-",LOOKUP(Tabla1[[#This Row],[NO. PAGO]],$T$15:$T$13033,$U$15:$U$13033))</f>
        <v>-</v>
      </c>
      <c r="C104" s="27">
        <f t="shared" si="5"/>
        <v>0</v>
      </c>
      <c r="D104" s="27">
        <f>Tabla1[[#This Row],[PAGO]]-Tabla1[[#This Row],[IVA COMISION]]-Tabla1[[#This Row],[COMISION POR APERTURA]]-Tabla1[[#This Row],[IVA DE INTERESES]]-Tabla1[[#This Row],[INTERESES DEL PERIODO]]</f>
        <v>0</v>
      </c>
      <c r="E104" s="27">
        <f>IF(Tabla1[[#This Row],[PAGO]]&gt;0,Tabla1[[#This Row],[SALDO INSOLUTO]]*$C$12/12,0)</f>
        <v>0</v>
      </c>
      <c r="F104" s="27">
        <f>IF(Tabla1[[#This Row],[PAGO]]&gt;0,Tabla1[[#This Row],[INTERESES DEL PERIODO]]*0.16,0)</f>
        <v>0</v>
      </c>
      <c r="G104" s="27">
        <f>IF(Tabla1[[#This Row],[PAGO]]&gt;0,$T$8/1.16,)</f>
        <v>0</v>
      </c>
      <c r="H104" s="27">
        <f>IF(Tabla1[[#This Row],[PAGO]]&gt;0,Tabla1[[#This Row],[COMISION POR APERTURA]]*0.16,0)</f>
        <v>0</v>
      </c>
      <c r="I104" s="27">
        <v>0</v>
      </c>
      <c r="J104" s="27">
        <f>IF(Tabla1[[#This Row],[SALDO INSOLUTO]]&gt;0.005,$T$10,0)</f>
        <v>0</v>
      </c>
      <c r="M104" s="28" t="e">
        <f>Tabla1[[#This Row],[FECHA]]-B103</f>
        <v>#VALUE!</v>
      </c>
      <c r="O104" s="14"/>
      <c r="S104" s="3">
        <f t="shared" si="3"/>
        <v>0</v>
      </c>
      <c r="T104" s="3">
        <f t="shared" si="4"/>
        <v>0</v>
      </c>
      <c r="U104" s="4">
        <v>45078</v>
      </c>
      <c r="X104" s="4"/>
    </row>
    <row r="105" spans="1:24" hidden="1" x14ac:dyDescent="0.2">
      <c r="A105" s="10" t="str">
        <f>IF(Tabla1[[#This Row],[SALDO INSOLUTO]]&gt;0,91,"-")</f>
        <v>-</v>
      </c>
      <c r="B105" s="13" t="str">
        <f>IF(Tabla1[[#This Row],[NO. PAGO]]="-","-",LOOKUP(Tabla1[[#This Row],[NO. PAGO]],$T$15:$T$13033,$U$15:$U$13033))</f>
        <v>-</v>
      </c>
      <c r="C105" s="27">
        <f t="shared" si="5"/>
        <v>0</v>
      </c>
      <c r="D105" s="27">
        <f>Tabla1[[#This Row],[PAGO]]-Tabla1[[#This Row],[IVA COMISION]]-Tabla1[[#This Row],[COMISION POR APERTURA]]-Tabla1[[#This Row],[IVA DE INTERESES]]-Tabla1[[#This Row],[INTERESES DEL PERIODO]]</f>
        <v>0</v>
      </c>
      <c r="E105" s="27">
        <f>IF(Tabla1[[#This Row],[PAGO]]&gt;0,Tabla1[[#This Row],[SALDO INSOLUTO]]*$C$12/12,0)</f>
        <v>0</v>
      </c>
      <c r="F105" s="27">
        <f>IF(Tabla1[[#This Row],[PAGO]]&gt;0,Tabla1[[#This Row],[INTERESES DEL PERIODO]]*0.16,0)</f>
        <v>0</v>
      </c>
      <c r="G105" s="27">
        <f>IF(Tabla1[[#This Row],[PAGO]]&gt;0,$T$8/1.16,)</f>
        <v>0</v>
      </c>
      <c r="H105" s="27">
        <f>IF(Tabla1[[#This Row],[PAGO]]&gt;0,Tabla1[[#This Row],[COMISION POR APERTURA]]*0.16,0)</f>
        <v>0</v>
      </c>
      <c r="I105" s="27">
        <v>0</v>
      </c>
      <c r="J105" s="27">
        <f>IF(Tabla1[[#This Row],[SALDO INSOLUTO]]&gt;0.005,$T$10,0)</f>
        <v>0</v>
      </c>
      <c r="M105" s="28" t="e">
        <f>Tabla1[[#This Row],[FECHA]]-B104</f>
        <v>#VALUE!</v>
      </c>
      <c r="O105" s="14"/>
      <c r="S105" s="3">
        <f t="shared" si="3"/>
        <v>0</v>
      </c>
      <c r="T105" s="3">
        <f t="shared" si="4"/>
        <v>0</v>
      </c>
      <c r="U105" s="4">
        <v>45108</v>
      </c>
      <c r="X105" s="4"/>
    </row>
    <row r="106" spans="1:24" hidden="1" x14ac:dyDescent="0.2">
      <c r="A106" s="10" t="str">
        <f>IF(Tabla1[[#This Row],[SALDO INSOLUTO]]&gt;0,92,"-")</f>
        <v>-</v>
      </c>
      <c r="B106" s="13" t="str">
        <f>IF(Tabla1[[#This Row],[NO. PAGO]]="-","-",LOOKUP(Tabla1[[#This Row],[NO. PAGO]],$T$15:$T$13033,$U$15:$U$13033))</f>
        <v>-</v>
      </c>
      <c r="C106" s="27">
        <f t="shared" si="5"/>
        <v>0</v>
      </c>
      <c r="D106" s="27">
        <f>Tabla1[[#This Row],[PAGO]]-Tabla1[[#This Row],[IVA COMISION]]-Tabla1[[#This Row],[COMISION POR APERTURA]]-Tabla1[[#This Row],[IVA DE INTERESES]]-Tabla1[[#This Row],[INTERESES DEL PERIODO]]</f>
        <v>0</v>
      </c>
      <c r="E106" s="27">
        <f>IF(Tabla1[[#This Row],[PAGO]]&gt;0,Tabla1[[#This Row],[SALDO INSOLUTO]]*$C$12/12,0)</f>
        <v>0</v>
      </c>
      <c r="F106" s="27">
        <f>IF(Tabla1[[#This Row],[PAGO]]&gt;0,Tabla1[[#This Row],[INTERESES DEL PERIODO]]*0.16,0)</f>
        <v>0</v>
      </c>
      <c r="G106" s="27">
        <f>IF(Tabla1[[#This Row],[PAGO]]&gt;0,$T$8/1.16,)</f>
        <v>0</v>
      </c>
      <c r="H106" s="27">
        <f>IF(Tabla1[[#This Row],[PAGO]]&gt;0,Tabla1[[#This Row],[COMISION POR APERTURA]]*0.16,0)</f>
        <v>0</v>
      </c>
      <c r="I106" s="27">
        <v>0</v>
      </c>
      <c r="J106" s="27">
        <f>IF(Tabla1[[#This Row],[SALDO INSOLUTO]]&gt;0.005,$T$10,0)</f>
        <v>0</v>
      </c>
      <c r="M106" s="28" t="e">
        <f>Tabla1[[#This Row],[FECHA]]-B105</f>
        <v>#VALUE!</v>
      </c>
      <c r="O106" s="14"/>
      <c r="S106" s="3">
        <f t="shared" si="3"/>
        <v>0</v>
      </c>
      <c r="T106" s="3">
        <f t="shared" si="4"/>
        <v>0</v>
      </c>
      <c r="U106" s="4">
        <v>45139</v>
      </c>
      <c r="X106" s="4"/>
    </row>
    <row r="107" spans="1:24" hidden="1" x14ac:dyDescent="0.2">
      <c r="A107" s="10" t="str">
        <f>IF(Tabla1[[#This Row],[SALDO INSOLUTO]]&gt;0,93,"-")</f>
        <v>-</v>
      </c>
      <c r="B107" s="13" t="str">
        <f>IF(Tabla1[[#This Row],[NO. PAGO]]="-","-",LOOKUP(Tabla1[[#This Row],[NO. PAGO]],$T$15:$T$13033,$U$15:$U$13033))</f>
        <v>-</v>
      </c>
      <c r="C107" s="27">
        <f t="shared" si="5"/>
        <v>0</v>
      </c>
      <c r="D107" s="27">
        <f>Tabla1[[#This Row],[PAGO]]-Tabla1[[#This Row],[IVA COMISION]]-Tabla1[[#This Row],[COMISION POR APERTURA]]-Tabla1[[#This Row],[IVA DE INTERESES]]-Tabla1[[#This Row],[INTERESES DEL PERIODO]]</f>
        <v>0</v>
      </c>
      <c r="E107" s="27">
        <f>IF(Tabla1[[#This Row],[PAGO]]&gt;0,Tabla1[[#This Row],[SALDO INSOLUTO]]*$C$12/12,0)</f>
        <v>0</v>
      </c>
      <c r="F107" s="27">
        <f>IF(Tabla1[[#This Row],[PAGO]]&gt;0,Tabla1[[#This Row],[INTERESES DEL PERIODO]]*0.16,0)</f>
        <v>0</v>
      </c>
      <c r="G107" s="27">
        <f>IF(Tabla1[[#This Row],[PAGO]]&gt;0,$T$8/1.16,)</f>
        <v>0</v>
      </c>
      <c r="H107" s="27">
        <f>IF(Tabla1[[#This Row],[PAGO]]&gt;0,Tabla1[[#This Row],[COMISION POR APERTURA]]*0.16,0)</f>
        <v>0</v>
      </c>
      <c r="I107" s="27">
        <v>0</v>
      </c>
      <c r="J107" s="27">
        <f>IF(Tabla1[[#This Row],[SALDO INSOLUTO]]&gt;0.005,$T$10,0)</f>
        <v>0</v>
      </c>
      <c r="M107" s="28" t="e">
        <f>Tabla1[[#This Row],[FECHA]]-B106</f>
        <v>#VALUE!</v>
      </c>
      <c r="O107" s="14"/>
      <c r="S107" s="3">
        <f t="shared" si="3"/>
        <v>0</v>
      </c>
      <c r="T107" s="3">
        <f t="shared" si="4"/>
        <v>0</v>
      </c>
      <c r="U107" s="4">
        <v>45170</v>
      </c>
      <c r="X107" s="4"/>
    </row>
    <row r="108" spans="1:24" hidden="1" x14ac:dyDescent="0.2">
      <c r="A108" s="10" t="str">
        <f>IF(Tabla1[[#This Row],[SALDO INSOLUTO]]&gt;0,94,"-")</f>
        <v>-</v>
      </c>
      <c r="B108" s="13" t="str">
        <f>IF(Tabla1[[#This Row],[NO. PAGO]]="-","-",LOOKUP(Tabla1[[#This Row],[NO. PAGO]],$T$15:$T$13033,$U$15:$U$13033))</f>
        <v>-</v>
      </c>
      <c r="C108" s="27">
        <f t="shared" si="5"/>
        <v>0</v>
      </c>
      <c r="D108" s="27">
        <f>Tabla1[[#This Row],[PAGO]]-Tabla1[[#This Row],[IVA COMISION]]-Tabla1[[#This Row],[COMISION POR APERTURA]]-Tabla1[[#This Row],[IVA DE INTERESES]]-Tabla1[[#This Row],[INTERESES DEL PERIODO]]</f>
        <v>0</v>
      </c>
      <c r="E108" s="27">
        <f>IF(Tabla1[[#This Row],[PAGO]]&gt;0,Tabla1[[#This Row],[SALDO INSOLUTO]]*$C$12/12,0)</f>
        <v>0</v>
      </c>
      <c r="F108" s="27">
        <f>IF(Tabla1[[#This Row],[PAGO]]&gt;0,Tabla1[[#This Row],[INTERESES DEL PERIODO]]*0.16,0)</f>
        <v>0</v>
      </c>
      <c r="G108" s="27">
        <f>IF(Tabla1[[#This Row],[PAGO]]&gt;0,$T$8/1.16,)</f>
        <v>0</v>
      </c>
      <c r="H108" s="27">
        <f>IF(Tabla1[[#This Row],[PAGO]]&gt;0,Tabla1[[#This Row],[COMISION POR APERTURA]]*0.16,0)</f>
        <v>0</v>
      </c>
      <c r="I108" s="27">
        <v>0</v>
      </c>
      <c r="J108" s="27">
        <f>IF(Tabla1[[#This Row],[SALDO INSOLUTO]]&gt;0.005,$T$10,0)</f>
        <v>0</v>
      </c>
      <c r="M108" s="28" t="e">
        <f>Tabla1[[#This Row],[FECHA]]-B107</f>
        <v>#VALUE!</v>
      </c>
      <c r="O108" s="14"/>
      <c r="S108" s="3">
        <f t="shared" si="3"/>
        <v>0</v>
      </c>
      <c r="T108" s="3">
        <f t="shared" si="4"/>
        <v>0</v>
      </c>
      <c r="U108" s="4">
        <v>45200</v>
      </c>
      <c r="X108" s="4"/>
    </row>
    <row r="109" spans="1:24" hidden="1" x14ac:dyDescent="0.2">
      <c r="A109" s="10" t="str">
        <f>IF(Tabla1[[#This Row],[SALDO INSOLUTO]]&gt;0,95,"-")</f>
        <v>-</v>
      </c>
      <c r="B109" s="13" t="str">
        <f>IF(Tabla1[[#This Row],[NO. PAGO]]="-","-",LOOKUP(Tabla1[[#This Row],[NO. PAGO]],$T$15:$T$13033,$U$15:$U$13033))</f>
        <v>-</v>
      </c>
      <c r="C109" s="27">
        <f t="shared" si="5"/>
        <v>0</v>
      </c>
      <c r="D109" s="27">
        <f>Tabla1[[#This Row],[PAGO]]-Tabla1[[#This Row],[IVA COMISION]]-Tabla1[[#This Row],[COMISION POR APERTURA]]-Tabla1[[#This Row],[IVA DE INTERESES]]-Tabla1[[#This Row],[INTERESES DEL PERIODO]]</f>
        <v>0</v>
      </c>
      <c r="E109" s="27">
        <f>IF(Tabla1[[#This Row],[PAGO]]&gt;0,Tabla1[[#This Row],[SALDO INSOLUTO]]*$C$12/12,0)</f>
        <v>0</v>
      </c>
      <c r="F109" s="27">
        <f>IF(Tabla1[[#This Row],[PAGO]]&gt;0,Tabla1[[#This Row],[INTERESES DEL PERIODO]]*0.16,0)</f>
        <v>0</v>
      </c>
      <c r="G109" s="27">
        <f>IF(Tabla1[[#This Row],[PAGO]]&gt;0,$T$8/1.16,)</f>
        <v>0</v>
      </c>
      <c r="H109" s="27">
        <f>IF(Tabla1[[#This Row],[PAGO]]&gt;0,Tabla1[[#This Row],[COMISION POR APERTURA]]*0.16,0)</f>
        <v>0</v>
      </c>
      <c r="I109" s="27">
        <v>0</v>
      </c>
      <c r="J109" s="27">
        <f>IF(Tabla1[[#This Row],[SALDO INSOLUTO]]&gt;0.005,$T$10,0)</f>
        <v>0</v>
      </c>
      <c r="M109" s="28" t="e">
        <f>Tabla1[[#This Row],[FECHA]]-B108</f>
        <v>#VALUE!</v>
      </c>
      <c r="O109" s="14"/>
      <c r="S109" s="3">
        <f t="shared" si="3"/>
        <v>0</v>
      </c>
      <c r="T109" s="3">
        <f t="shared" si="4"/>
        <v>0</v>
      </c>
      <c r="U109" s="4">
        <v>45231</v>
      </c>
      <c r="X109" s="4"/>
    </row>
    <row r="110" spans="1:24" hidden="1" x14ac:dyDescent="0.2">
      <c r="A110" s="10" t="str">
        <f>IF(Tabla1[[#This Row],[SALDO INSOLUTO]]&gt;0,96,"-")</f>
        <v>-</v>
      </c>
      <c r="B110" s="13" t="str">
        <f>IF(Tabla1[[#This Row],[NO. PAGO]]="-","-",LOOKUP(Tabla1[[#This Row],[NO. PAGO]],$T$15:$T$13033,$U$15:$U$13033))</f>
        <v>-</v>
      </c>
      <c r="C110" s="27">
        <f t="shared" si="5"/>
        <v>0</v>
      </c>
      <c r="D110" s="27">
        <f>Tabla1[[#This Row],[PAGO]]-Tabla1[[#This Row],[IVA COMISION]]-Tabla1[[#This Row],[COMISION POR APERTURA]]-Tabla1[[#This Row],[IVA DE INTERESES]]-Tabla1[[#This Row],[INTERESES DEL PERIODO]]</f>
        <v>0</v>
      </c>
      <c r="E110" s="27">
        <f>IF(Tabla1[[#This Row],[PAGO]]&gt;0,Tabla1[[#This Row],[SALDO INSOLUTO]]*$C$12/12,0)</f>
        <v>0</v>
      </c>
      <c r="F110" s="27">
        <f>IF(Tabla1[[#This Row],[PAGO]]&gt;0,Tabla1[[#This Row],[INTERESES DEL PERIODO]]*0.16,0)</f>
        <v>0</v>
      </c>
      <c r="G110" s="27">
        <f>IF(Tabla1[[#This Row],[PAGO]]&gt;0,$T$8/1.16,)</f>
        <v>0</v>
      </c>
      <c r="H110" s="27">
        <f>IF(Tabla1[[#This Row],[PAGO]]&gt;0,Tabla1[[#This Row],[COMISION POR APERTURA]]*0.16,0)</f>
        <v>0</v>
      </c>
      <c r="I110" s="27">
        <v>0</v>
      </c>
      <c r="J110" s="27">
        <f>IF(Tabla1[[#This Row],[SALDO INSOLUTO]]&gt;0.005,$T$10,0)</f>
        <v>0</v>
      </c>
      <c r="M110" s="28" t="e">
        <f>Tabla1[[#This Row],[FECHA]]-B109</f>
        <v>#VALUE!</v>
      </c>
      <c r="O110" s="14"/>
      <c r="S110" s="3">
        <f t="shared" si="3"/>
        <v>0</v>
      </c>
      <c r="T110" s="3">
        <f t="shared" si="4"/>
        <v>0</v>
      </c>
      <c r="U110" s="4">
        <v>45261</v>
      </c>
      <c r="X110" s="4"/>
    </row>
    <row r="111" spans="1:24" hidden="1" x14ac:dyDescent="0.2">
      <c r="A111" s="10" t="str">
        <f>IF(Tabla1[[#This Row],[SALDO INSOLUTO]]&gt;0,97,"-")</f>
        <v>-</v>
      </c>
      <c r="B111" s="13" t="str">
        <f>IF(Tabla1[[#This Row],[NO. PAGO]]="-","-",LOOKUP(Tabla1[[#This Row],[NO. PAGO]],$T$15:$T$13033,$U$15:$U$13033))</f>
        <v>-</v>
      </c>
      <c r="C111" s="27">
        <f t="shared" si="5"/>
        <v>0</v>
      </c>
      <c r="D111" s="27">
        <f>Tabla1[[#This Row],[PAGO]]-Tabla1[[#This Row],[IVA COMISION]]-Tabla1[[#This Row],[COMISION POR APERTURA]]-Tabla1[[#This Row],[IVA DE INTERESES]]-Tabla1[[#This Row],[INTERESES DEL PERIODO]]</f>
        <v>0</v>
      </c>
      <c r="E111" s="27">
        <f>IF(Tabla1[[#This Row],[PAGO]]&gt;0,Tabla1[[#This Row],[SALDO INSOLUTO]]*$C$12/12,0)</f>
        <v>0</v>
      </c>
      <c r="F111" s="27">
        <f>IF(Tabla1[[#This Row],[PAGO]]&gt;0,Tabla1[[#This Row],[INTERESES DEL PERIODO]]*0.16,0)</f>
        <v>0</v>
      </c>
      <c r="G111" s="27">
        <f>IF(Tabla1[[#This Row],[PAGO]]&gt;0,$T$8/1.16,)</f>
        <v>0</v>
      </c>
      <c r="H111" s="27">
        <f>IF(Tabla1[[#This Row],[PAGO]]&gt;0,Tabla1[[#This Row],[COMISION POR APERTURA]]*0.16,0)</f>
        <v>0</v>
      </c>
      <c r="I111" s="27">
        <v>0</v>
      </c>
      <c r="J111" s="27">
        <f>IF(Tabla1[[#This Row],[SALDO INSOLUTO]]&gt;0.005,$T$10,0)</f>
        <v>0</v>
      </c>
      <c r="M111" s="28" t="e">
        <f>Tabla1[[#This Row],[FECHA]]-B110</f>
        <v>#VALUE!</v>
      </c>
      <c r="O111" s="14"/>
      <c r="S111" s="3">
        <f t="shared" si="3"/>
        <v>0</v>
      </c>
      <c r="T111" s="3">
        <f t="shared" si="4"/>
        <v>0</v>
      </c>
      <c r="U111" s="4">
        <v>45292</v>
      </c>
      <c r="X111" s="4"/>
    </row>
    <row r="112" spans="1:24" hidden="1" x14ac:dyDescent="0.2">
      <c r="A112" s="10" t="str">
        <f>IF(Tabla1[[#This Row],[SALDO INSOLUTO]]&gt;0,98,"-")</f>
        <v>-</v>
      </c>
      <c r="B112" s="13" t="str">
        <f>IF(Tabla1[[#This Row],[NO. PAGO]]="-","-",LOOKUP(Tabla1[[#This Row],[NO. PAGO]],$T$15:$T$13033,$U$15:$U$13033))</f>
        <v>-</v>
      </c>
      <c r="C112" s="27">
        <f t="shared" si="5"/>
        <v>0</v>
      </c>
      <c r="D112" s="27">
        <f>Tabla1[[#This Row],[PAGO]]-Tabla1[[#This Row],[IVA COMISION]]-Tabla1[[#This Row],[COMISION POR APERTURA]]-Tabla1[[#This Row],[IVA DE INTERESES]]-Tabla1[[#This Row],[INTERESES DEL PERIODO]]</f>
        <v>0</v>
      </c>
      <c r="E112" s="27">
        <f>IF(Tabla1[[#This Row],[PAGO]]&gt;0,Tabla1[[#This Row],[SALDO INSOLUTO]]*$C$12/12,0)</f>
        <v>0</v>
      </c>
      <c r="F112" s="27">
        <f>IF(Tabla1[[#This Row],[PAGO]]&gt;0,Tabla1[[#This Row],[INTERESES DEL PERIODO]]*0.16,0)</f>
        <v>0</v>
      </c>
      <c r="G112" s="27">
        <f>IF(Tabla1[[#This Row],[PAGO]]&gt;0,$T$8/1.16,)</f>
        <v>0</v>
      </c>
      <c r="H112" s="27">
        <f>IF(Tabla1[[#This Row],[PAGO]]&gt;0,Tabla1[[#This Row],[COMISION POR APERTURA]]*0.16,0)</f>
        <v>0</v>
      </c>
      <c r="I112" s="27">
        <v>0</v>
      </c>
      <c r="J112" s="27">
        <f>IF(Tabla1[[#This Row],[SALDO INSOLUTO]]&gt;0.005,$T$10,0)</f>
        <v>0</v>
      </c>
      <c r="M112" s="28" t="e">
        <f>Tabla1[[#This Row],[FECHA]]-B111</f>
        <v>#VALUE!</v>
      </c>
      <c r="O112" s="14"/>
      <c r="S112" s="3">
        <f t="shared" si="3"/>
        <v>0</v>
      </c>
      <c r="T112" s="3">
        <f t="shared" si="4"/>
        <v>0</v>
      </c>
      <c r="U112" s="4">
        <v>45323</v>
      </c>
      <c r="X112" s="4"/>
    </row>
    <row r="113" spans="1:24" hidden="1" x14ac:dyDescent="0.2">
      <c r="A113" s="10" t="str">
        <f>IF(Tabla1[[#This Row],[SALDO INSOLUTO]]&gt;0,99,"-")</f>
        <v>-</v>
      </c>
      <c r="B113" s="13" t="str">
        <f>IF(Tabla1[[#This Row],[NO. PAGO]]="-","-",LOOKUP(Tabla1[[#This Row],[NO. PAGO]],$T$15:$T$13033,$U$15:$U$13033))</f>
        <v>-</v>
      </c>
      <c r="C113" s="27">
        <f t="shared" si="5"/>
        <v>0</v>
      </c>
      <c r="D113" s="27">
        <f>Tabla1[[#This Row],[PAGO]]-Tabla1[[#This Row],[IVA COMISION]]-Tabla1[[#This Row],[COMISION POR APERTURA]]-Tabla1[[#This Row],[IVA DE INTERESES]]-Tabla1[[#This Row],[INTERESES DEL PERIODO]]</f>
        <v>0</v>
      </c>
      <c r="E113" s="27">
        <f>IF(Tabla1[[#This Row],[PAGO]]&gt;0,Tabla1[[#This Row],[SALDO INSOLUTO]]*$C$12/12,0)</f>
        <v>0</v>
      </c>
      <c r="F113" s="27">
        <f>IF(Tabla1[[#This Row],[PAGO]]&gt;0,Tabla1[[#This Row],[INTERESES DEL PERIODO]]*0.16,0)</f>
        <v>0</v>
      </c>
      <c r="G113" s="27">
        <f>IF(Tabla1[[#This Row],[PAGO]]&gt;0,$T$8/1.16,)</f>
        <v>0</v>
      </c>
      <c r="H113" s="27">
        <f>IF(Tabla1[[#This Row],[PAGO]]&gt;0,Tabla1[[#This Row],[COMISION POR APERTURA]]*0.16,0)</f>
        <v>0</v>
      </c>
      <c r="I113" s="27">
        <v>0</v>
      </c>
      <c r="J113" s="27">
        <f>IF(Tabla1[[#This Row],[SALDO INSOLUTO]]&gt;0.005,$T$10,0)</f>
        <v>0</v>
      </c>
      <c r="M113" s="28" t="e">
        <f>Tabla1[[#This Row],[FECHA]]-B112</f>
        <v>#VALUE!</v>
      </c>
      <c r="O113" s="14"/>
      <c r="S113" s="3">
        <f t="shared" si="3"/>
        <v>0</v>
      </c>
      <c r="T113" s="3">
        <f t="shared" si="4"/>
        <v>0</v>
      </c>
      <c r="U113" s="4">
        <v>45352</v>
      </c>
      <c r="X113" s="4"/>
    </row>
    <row r="114" spans="1:24" hidden="1" x14ac:dyDescent="0.2">
      <c r="A114" s="10" t="str">
        <f>IF(Tabla1[[#This Row],[SALDO INSOLUTO]]&gt;0,100,"-")</f>
        <v>-</v>
      </c>
      <c r="B114" s="13" t="str">
        <f>IF(Tabla1[[#This Row],[NO. PAGO]]="-","-",LOOKUP(Tabla1[[#This Row],[NO. PAGO]],$T$15:$T$13033,$U$15:$U$13033))</f>
        <v>-</v>
      </c>
      <c r="C114" s="27">
        <f t="shared" si="5"/>
        <v>0</v>
      </c>
      <c r="D114" s="27">
        <f>Tabla1[[#This Row],[PAGO]]-Tabla1[[#This Row],[IVA COMISION]]-Tabla1[[#This Row],[COMISION POR APERTURA]]-Tabla1[[#This Row],[IVA DE INTERESES]]-Tabla1[[#This Row],[INTERESES DEL PERIODO]]</f>
        <v>0</v>
      </c>
      <c r="E114" s="27">
        <f>IF(Tabla1[[#This Row],[PAGO]]&gt;0,Tabla1[[#This Row],[SALDO INSOLUTO]]*$C$12/12,0)</f>
        <v>0</v>
      </c>
      <c r="F114" s="27">
        <f>IF(Tabla1[[#This Row],[PAGO]]&gt;0,Tabla1[[#This Row],[INTERESES DEL PERIODO]]*0.16,0)</f>
        <v>0</v>
      </c>
      <c r="G114" s="27">
        <f>IF(Tabla1[[#This Row],[PAGO]]&gt;0,$T$8/1.16,)</f>
        <v>0</v>
      </c>
      <c r="H114" s="27">
        <f>IF(Tabla1[[#This Row],[PAGO]]&gt;0,Tabla1[[#This Row],[COMISION POR APERTURA]]*0.16,0)</f>
        <v>0</v>
      </c>
      <c r="I114" s="27">
        <v>0</v>
      </c>
      <c r="J114" s="27">
        <f>IF(Tabla1[[#This Row],[SALDO INSOLUTO]]&gt;0.005,$T$10,0)</f>
        <v>0</v>
      </c>
      <c r="M114" s="28" t="e">
        <f>Tabla1[[#This Row],[FECHA]]-B113</f>
        <v>#VALUE!</v>
      </c>
      <c r="O114" s="14"/>
      <c r="S114" s="3">
        <f t="shared" si="3"/>
        <v>0</v>
      </c>
      <c r="T114" s="3">
        <f t="shared" si="4"/>
        <v>0</v>
      </c>
      <c r="U114" s="4">
        <v>45383</v>
      </c>
      <c r="X114" s="4"/>
    </row>
    <row r="115" spans="1:24" hidden="1" x14ac:dyDescent="0.2">
      <c r="A115" s="10" t="str">
        <f>IF(Tabla1[[#This Row],[SALDO INSOLUTO]]&gt;0,101,"-")</f>
        <v>-</v>
      </c>
      <c r="B115" s="13" t="str">
        <f>IF(Tabla1[[#This Row],[NO. PAGO]]="-","-",LOOKUP(Tabla1[[#This Row],[NO. PAGO]],$T$15:$T$13033,$U$15:$U$13033))</f>
        <v>-</v>
      </c>
      <c r="C115" s="27">
        <f t="shared" si="5"/>
        <v>0</v>
      </c>
      <c r="D115" s="27">
        <f>Tabla1[[#This Row],[PAGO]]-Tabla1[[#This Row],[IVA COMISION]]-Tabla1[[#This Row],[COMISION POR APERTURA]]-Tabla1[[#This Row],[IVA DE INTERESES]]-Tabla1[[#This Row],[INTERESES DEL PERIODO]]</f>
        <v>0</v>
      </c>
      <c r="E115" s="27">
        <f>IF(Tabla1[[#This Row],[PAGO]]&gt;0,Tabla1[[#This Row],[SALDO INSOLUTO]]*$C$12/12,0)</f>
        <v>0</v>
      </c>
      <c r="F115" s="27">
        <f>IF(Tabla1[[#This Row],[PAGO]]&gt;0,Tabla1[[#This Row],[INTERESES DEL PERIODO]]*0.16,0)</f>
        <v>0</v>
      </c>
      <c r="G115" s="27">
        <f>IF(Tabla1[[#This Row],[PAGO]]&gt;0,$T$8/1.16,)</f>
        <v>0</v>
      </c>
      <c r="H115" s="27">
        <f>IF(Tabla1[[#This Row],[PAGO]]&gt;0,Tabla1[[#This Row],[COMISION POR APERTURA]]*0.16,0)</f>
        <v>0</v>
      </c>
      <c r="I115" s="27">
        <v>0</v>
      </c>
      <c r="J115" s="27">
        <f>IF(Tabla1[[#This Row],[SALDO INSOLUTO]]&gt;0.005,$T$10,0)</f>
        <v>0</v>
      </c>
      <c r="M115" s="28" t="e">
        <f>Tabla1[[#This Row],[FECHA]]-B114</f>
        <v>#VALUE!</v>
      </c>
      <c r="O115" s="14"/>
      <c r="S115" s="3">
        <f t="shared" si="3"/>
        <v>0</v>
      </c>
      <c r="T115" s="3">
        <f t="shared" si="4"/>
        <v>0</v>
      </c>
      <c r="U115" s="4">
        <v>45413</v>
      </c>
      <c r="X115" s="4"/>
    </row>
    <row r="116" spans="1:24" hidden="1" x14ac:dyDescent="0.2">
      <c r="A116" s="10" t="str">
        <f>IF(Tabla1[[#This Row],[SALDO INSOLUTO]]&gt;0,102,"-")</f>
        <v>-</v>
      </c>
      <c r="B116" s="13" t="str">
        <f>IF(Tabla1[[#This Row],[NO. PAGO]]="-","-",LOOKUP(Tabla1[[#This Row],[NO. PAGO]],$T$15:$T$13033,$U$15:$U$13033))</f>
        <v>-</v>
      </c>
      <c r="C116" s="27">
        <f t="shared" si="5"/>
        <v>0</v>
      </c>
      <c r="D116" s="27">
        <f>Tabla1[[#This Row],[PAGO]]-Tabla1[[#This Row],[IVA COMISION]]-Tabla1[[#This Row],[COMISION POR APERTURA]]-Tabla1[[#This Row],[IVA DE INTERESES]]-Tabla1[[#This Row],[INTERESES DEL PERIODO]]</f>
        <v>0</v>
      </c>
      <c r="E116" s="27">
        <f>IF(Tabla1[[#This Row],[PAGO]]&gt;0,Tabla1[[#This Row],[SALDO INSOLUTO]]*$C$12/12,0)</f>
        <v>0</v>
      </c>
      <c r="F116" s="27">
        <f>IF(Tabla1[[#This Row],[PAGO]]&gt;0,Tabla1[[#This Row],[INTERESES DEL PERIODO]]*0.16,0)</f>
        <v>0</v>
      </c>
      <c r="G116" s="27">
        <f>IF(Tabla1[[#This Row],[PAGO]]&gt;0,$T$8/1.16,)</f>
        <v>0</v>
      </c>
      <c r="H116" s="27">
        <f>IF(Tabla1[[#This Row],[PAGO]]&gt;0,Tabla1[[#This Row],[COMISION POR APERTURA]]*0.16,0)</f>
        <v>0</v>
      </c>
      <c r="I116" s="27">
        <v>0</v>
      </c>
      <c r="J116" s="27">
        <f>IF(Tabla1[[#This Row],[SALDO INSOLUTO]]&gt;0.005,$T$10,0)</f>
        <v>0</v>
      </c>
      <c r="M116" s="28" t="e">
        <f>Tabla1[[#This Row],[FECHA]]-B115</f>
        <v>#VALUE!</v>
      </c>
      <c r="O116" s="14"/>
      <c r="S116" s="3">
        <f t="shared" si="3"/>
        <v>0</v>
      </c>
      <c r="T116" s="3">
        <f t="shared" si="4"/>
        <v>0</v>
      </c>
      <c r="U116" s="4">
        <v>45444</v>
      </c>
      <c r="X116" s="4"/>
    </row>
    <row r="117" spans="1:24" hidden="1" x14ac:dyDescent="0.2">
      <c r="A117" s="10" t="str">
        <f>IF(Tabla1[[#This Row],[SALDO INSOLUTO]]&gt;0,103,"-")</f>
        <v>-</v>
      </c>
      <c r="B117" s="13" t="str">
        <f>IF(Tabla1[[#This Row],[NO. PAGO]]="-","-",LOOKUP(Tabla1[[#This Row],[NO. PAGO]],$T$15:$T$13033,$U$15:$U$13033))</f>
        <v>-</v>
      </c>
      <c r="C117" s="27">
        <f t="shared" si="5"/>
        <v>0</v>
      </c>
      <c r="D117" s="27">
        <f>Tabla1[[#This Row],[PAGO]]-Tabla1[[#This Row],[IVA COMISION]]-Tabla1[[#This Row],[COMISION POR APERTURA]]-Tabla1[[#This Row],[IVA DE INTERESES]]-Tabla1[[#This Row],[INTERESES DEL PERIODO]]</f>
        <v>0</v>
      </c>
      <c r="E117" s="27">
        <f>IF(Tabla1[[#This Row],[PAGO]]&gt;0,Tabla1[[#This Row],[SALDO INSOLUTO]]*$C$12/12,0)</f>
        <v>0</v>
      </c>
      <c r="F117" s="27">
        <f>IF(Tabla1[[#This Row],[PAGO]]&gt;0,Tabla1[[#This Row],[INTERESES DEL PERIODO]]*0.16,0)</f>
        <v>0</v>
      </c>
      <c r="G117" s="27">
        <f>IF(Tabla1[[#This Row],[PAGO]]&gt;0,$T$8/1.16,)</f>
        <v>0</v>
      </c>
      <c r="H117" s="27">
        <f>IF(Tabla1[[#This Row],[PAGO]]&gt;0,Tabla1[[#This Row],[COMISION POR APERTURA]]*0.16,0)</f>
        <v>0</v>
      </c>
      <c r="I117" s="27">
        <v>0</v>
      </c>
      <c r="J117" s="27">
        <f>IF(Tabla1[[#This Row],[SALDO INSOLUTO]]&gt;0.005,$T$10,0)</f>
        <v>0</v>
      </c>
      <c r="M117" s="28" t="e">
        <f>Tabla1[[#This Row],[FECHA]]-B116</f>
        <v>#VALUE!</v>
      </c>
      <c r="O117" s="14"/>
      <c r="S117" s="3">
        <f t="shared" si="3"/>
        <v>0</v>
      </c>
      <c r="T117" s="3">
        <f t="shared" si="4"/>
        <v>0</v>
      </c>
      <c r="U117" s="4">
        <v>45474</v>
      </c>
      <c r="X117" s="4"/>
    </row>
    <row r="118" spans="1:24" hidden="1" x14ac:dyDescent="0.2">
      <c r="A118" s="10" t="str">
        <f>IF(Tabla1[[#This Row],[SALDO INSOLUTO]]&gt;0,104,"-")</f>
        <v>-</v>
      </c>
      <c r="B118" s="13" t="str">
        <f>IF(Tabla1[[#This Row],[NO. PAGO]]="-","-",LOOKUP(Tabla1[[#This Row],[NO. PAGO]],$T$15:$T$13033,$U$15:$U$13033))</f>
        <v>-</v>
      </c>
      <c r="C118" s="27">
        <f t="shared" si="5"/>
        <v>0</v>
      </c>
      <c r="D118" s="27">
        <f>Tabla1[[#This Row],[PAGO]]-Tabla1[[#This Row],[IVA COMISION]]-Tabla1[[#This Row],[COMISION POR APERTURA]]-Tabla1[[#This Row],[IVA DE INTERESES]]-Tabla1[[#This Row],[INTERESES DEL PERIODO]]</f>
        <v>0</v>
      </c>
      <c r="E118" s="27">
        <f>IF(Tabla1[[#This Row],[PAGO]]&gt;0,Tabla1[[#This Row],[SALDO INSOLUTO]]*$C$12/12,0)</f>
        <v>0</v>
      </c>
      <c r="F118" s="27">
        <f>IF(Tabla1[[#This Row],[PAGO]]&gt;0,Tabla1[[#This Row],[INTERESES DEL PERIODO]]*0.16,0)</f>
        <v>0</v>
      </c>
      <c r="G118" s="27">
        <f>IF(Tabla1[[#This Row],[PAGO]]&gt;0,$T$8/1.16,)</f>
        <v>0</v>
      </c>
      <c r="H118" s="27">
        <f>IF(Tabla1[[#This Row],[PAGO]]&gt;0,Tabla1[[#This Row],[COMISION POR APERTURA]]*0.16,0)</f>
        <v>0</v>
      </c>
      <c r="I118" s="27">
        <v>0</v>
      </c>
      <c r="J118" s="27">
        <f>IF(Tabla1[[#This Row],[SALDO INSOLUTO]]&gt;0.005,$T$10,0)</f>
        <v>0</v>
      </c>
      <c r="M118" s="28" t="e">
        <f>Tabla1[[#This Row],[FECHA]]-B117</f>
        <v>#VALUE!</v>
      </c>
      <c r="O118" s="14"/>
      <c r="S118" s="3">
        <f t="shared" si="3"/>
        <v>0</v>
      </c>
      <c r="T118" s="3">
        <f t="shared" si="4"/>
        <v>0</v>
      </c>
      <c r="U118" s="4">
        <v>45505</v>
      </c>
      <c r="X118" s="4"/>
    </row>
    <row r="119" spans="1:24" hidden="1" x14ac:dyDescent="0.2">
      <c r="A119" s="10" t="str">
        <f>IF(Tabla1[[#This Row],[SALDO INSOLUTO]]&gt;0,105,"-")</f>
        <v>-</v>
      </c>
      <c r="B119" s="13" t="str">
        <f>IF(Tabla1[[#This Row],[NO. PAGO]]="-","-",LOOKUP(Tabla1[[#This Row],[NO. PAGO]],$T$15:$T$13033,$U$15:$U$13033))</f>
        <v>-</v>
      </c>
      <c r="C119" s="27">
        <f t="shared" si="5"/>
        <v>0</v>
      </c>
      <c r="D119" s="27">
        <f>Tabla1[[#This Row],[PAGO]]-Tabla1[[#This Row],[IVA COMISION]]-Tabla1[[#This Row],[COMISION POR APERTURA]]-Tabla1[[#This Row],[IVA DE INTERESES]]-Tabla1[[#This Row],[INTERESES DEL PERIODO]]</f>
        <v>0</v>
      </c>
      <c r="E119" s="27">
        <f>IF(Tabla1[[#This Row],[PAGO]]&gt;0,Tabla1[[#This Row],[SALDO INSOLUTO]]*$C$12/12,0)</f>
        <v>0</v>
      </c>
      <c r="F119" s="27">
        <f>IF(Tabla1[[#This Row],[PAGO]]&gt;0,Tabla1[[#This Row],[INTERESES DEL PERIODO]]*0.16,0)</f>
        <v>0</v>
      </c>
      <c r="G119" s="27">
        <f>IF(Tabla1[[#This Row],[PAGO]]&gt;0,$T$8/1.16,)</f>
        <v>0</v>
      </c>
      <c r="H119" s="27">
        <f>IF(Tabla1[[#This Row],[PAGO]]&gt;0,Tabla1[[#This Row],[COMISION POR APERTURA]]*0.16,0)</f>
        <v>0</v>
      </c>
      <c r="I119" s="27">
        <v>0</v>
      </c>
      <c r="J119" s="27">
        <f>IF(Tabla1[[#This Row],[SALDO INSOLUTO]]&gt;0.005,$T$10,0)</f>
        <v>0</v>
      </c>
      <c r="M119" s="28" t="e">
        <f>Tabla1[[#This Row],[FECHA]]-B118</f>
        <v>#VALUE!</v>
      </c>
      <c r="O119" s="14"/>
      <c r="S119" s="3">
        <f t="shared" si="3"/>
        <v>0</v>
      </c>
      <c r="T119" s="3">
        <f t="shared" si="4"/>
        <v>0</v>
      </c>
      <c r="U119" s="4">
        <v>45536</v>
      </c>
      <c r="X119" s="4"/>
    </row>
    <row r="120" spans="1:24" hidden="1" x14ac:dyDescent="0.2">
      <c r="A120" s="10" t="str">
        <f>IF(Tabla1[[#This Row],[SALDO INSOLUTO]]&gt;0,106,"-")</f>
        <v>-</v>
      </c>
      <c r="B120" s="13" t="str">
        <f>IF(Tabla1[[#This Row],[NO. PAGO]]="-","-",LOOKUP(Tabla1[[#This Row],[NO. PAGO]],$T$15:$T$13033,$U$15:$U$13033))</f>
        <v>-</v>
      </c>
      <c r="C120" s="27">
        <f t="shared" si="5"/>
        <v>0</v>
      </c>
      <c r="D120" s="27">
        <f>Tabla1[[#This Row],[PAGO]]-Tabla1[[#This Row],[IVA COMISION]]-Tabla1[[#This Row],[COMISION POR APERTURA]]-Tabla1[[#This Row],[IVA DE INTERESES]]-Tabla1[[#This Row],[INTERESES DEL PERIODO]]</f>
        <v>0</v>
      </c>
      <c r="E120" s="27">
        <f>IF(Tabla1[[#This Row],[PAGO]]&gt;0,Tabla1[[#This Row],[SALDO INSOLUTO]]*$C$12/12,0)</f>
        <v>0</v>
      </c>
      <c r="F120" s="27">
        <f>IF(Tabla1[[#This Row],[PAGO]]&gt;0,Tabla1[[#This Row],[INTERESES DEL PERIODO]]*0.16,0)</f>
        <v>0</v>
      </c>
      <c r="G120" s="27">
        <f>IF(Tabla1[[#This Row],[PAGO]]&gt;0,$T$8/1.16,)</f>
        <v>0</v>
      </c>
      <c r="H120" s="27">
        <f>IF(Tabla1[[#This Row],[PAGO]]&gt;0,Tabla1[[#This Row],[COMISION POR APERTURA]]*0.16,0)</f>
        <v>0</v>
      </c>
      <c r="I120" s="27">
        <v>0</v>
      </c>
      <c r="J120" s="27">
        <f>IF(Tabla1[[#This Row],[SALDO INSOLUTO]]&gt;0.005,$T$10,0)</f>
        <v>0</v>
      </c>
      <c r="M120" s="28" t="e">
        <f>Tabla1[[#This Row],[FECHA]]-B119</f>
        <v>#VALUE!</v>
      </c>
      <c r="O120" s="14"/>
      <c r="S120" s="3">
        <f t="shared" si="3"/>
        <v>0</v>
      </c>
      <c r="T120" s="3">
        <f t="shared" si="4"/>
        <v>0</v>
      </c>
      <c r="U120" s="4">
        <v>45566</v>
      </c>
      <c r="X120" s="4"/>
    </row>
    <row r="121" spans="1:24" hidden="1" x14ac:dyDescent="0.2">
      <c r="A121" s="10" t="str">
        <f>IF(Tabla1[[#This Row],[SALDO INSOLUTO]]&gt;0,107,"-")</f>
        <v>-</v>
      </c>
      <c r="B121" s="13" t="str">
        <f>IF(Tabla1[[#This Row],[NO. PAGO]]="-","-",LOOKUP(Tabla1[[#This Row],[NO. PAGO]],$T$15:$T$13033,$U$15:$U$13033))</f>
        <v>-</v>
      </c>
      <c r="C121" s="27">
        <f t="shared" si="5"/>
        <v>0</v>
      </c>
      <c r="D121" s="27">
        <f>Tabla1[[#This Row],[PAGO]]-Tabla1[[#This Row],[IVA COMISION]]-Tabla1[[#This Row],[COMISION POR APERTURA]]-Tabla1[[#This Row],[IVA DE INTERESES]]-Tabla1[[#This Row],[INTERESES DEL PERIODO]]</f>
        <v>0</v>
      </c>
      <c r="E121" s="27">
        <f>IF(Tabla1[[#This Row],[PAGO]]&gt;0,Tabla1[[#This Row],[SALDO INSOLUTO]]*$C$12/12,0)</f>
        <v>0</v>
      </c>
      <c r="F121" s="27">
        <f>IF(Tabla1[[#This Row],[PAGO]]&gt;0,Tabla1[[#This Row],[INTERESES DEL PERIODO]]*0.16,0)</f>
        <v>0</v>
      </c>
      <c r="G121" s="27">
        <f>IF(Tabla1[[#This Row],[PAGO]]&gt;0,$T$8/1.16,)</f>
        <v>0</v>
      </c>
      <c r="H121" s="27">
        <f>IF(Tabla1[[#This Row],[PAGO]]&gt;0,Tabla1[[#This Row],[COMISION POR APERTURA]]*0.16,0)</f>
        <v>0</v>
      </c>
      <c r="I121" s="27">
        <v>0</v>
      </c>
      <c r="J121" s="27">
        <f>IF(Tabla1[[#This Row],[SALDO INSOLUTO]]&gt;0.005,$T$10,0)</f>
        <v>0</v>
      </c>
      <c r="M121" s="28" t="e">
        <f>Tabla1[[#This Row],[FECHA]]-B120</f>
        <v>#VALUE!</v>
      </c>
      <c r="O121" s="14"/>
      <c r="S121" s="3">
        <f t="shared" si="3"/>
        <v>0</v>
      </c>
      <c r="T121" s="3">
        <f t="shared" si="4"/>
        <v>0</v>
      </c>
      <c r="U121" s="4">
        <v>45597</v>
      </c>
      <c r="X121" s="4"/>
    </row>
    <row r="122" spans="1:24" hidden="1" x14ac:dyDescent="0.2">
      <c r="A122" s="10" t="str">
        <f>IF(Tabla1[[#This Row],[SALDO INSOLUTO]]&gt;0,108,"-")</f>
        <v>-</v>
      </c>
      <c r="B122" s="13" t="str">
        <f>IF(Tabla1[[#This Row],[NO. PAGO]]="-","-",LOOKUP(Tabla1[[#This Row],[NO. PAGO]],$T$15:$T$13033,$U$15:$U$13033))</f>
        <v>-</v>
      </c>
      <c r="C122" s="27">
        <f t="shared" si="5"/>
        <v>0</v>
      </c>
      <c r="D122" s="27">
        <f>Tabla1[[#This Row],[PAGO]]-Tabla1[[#This Row],[IVA COMISION]]-Tabla1[[#This Row],[COMISION POR APERTURA]]-Tabla1[[#This Row],[IVA DE INTERESES]]-Tabla1[[#This Row],[INTERESES DEL PERIODO]]</f>
        <v>0</v>
      </c>
      <c r="E122" s="27">
        <f>IF(Tabla1[[#This Row],[PAGO]]&gt;0,Tabla1[[#This Row],[SALDO INSOLUTO]]*$C$12/12,0)</f>
        <v>0</v>
      </c>
      <c r="F122" s="27">
        <f>IF(Tabla1[[#This Row],[PAGO]]&gt;0,Tabla1[[#This Row],[INTERESES DEL PERIODO]]*0.16,0)</f>
        <v>0</v>
      </c>
      <c r="G122" s="27">
        <f>IF(Tabla1[[#This Row],[PAGO]]&gt;0,$T$8/1.16,)</f>
        <v>0</v>
      </c>
      <c r="H122" s="27">
        <f>IF(Tabla1[[#This Row],[PAGO]]&gt;0,Tabla1[[#This Row],[COMISION POR APERTURA]]*0.16,0)</f>
        <v>0</v>
      </c>
      <c r="I122" s="27">
        <v>0</v>
      </c>
      <c r="J122" s="27">
        <f>IF(Tabla1[[#This Row],[SALDO INSOLUTO]]&gt;0.005,$T$10,0)</f>
        <v>0</v>
      </c>
      <c r="M122" s="28" t="e">
        <f>Tabla1[[#This Row],[FECHA]]-B121</f>
        <v>#VALUE!</v>
      </c>
      <c r="O122" s="14"/>
      <c r="S122" s="3">
        <f t="shared" si="3"/>
        <v>0</v>
      </c>
      <c r="T122" s="3">
        <f t="shared" si="4"/>
        <v>0</v>
      </c>
      <c r="U122" s="4">
        <v>45627</v>
      </c>
      <c r="X122" s="4"/>
    </row>
    <row r="123" spans="1:24" hidden="1" x14ac:dyDescent="0.2">
      <c r="A123" s="10" t="str">
        <f>IF(Tabla1[[#This Row],[SALDO INSOLUTO]]&gt;0,109,"-")</f>
        <v>-</v>
      </c>
      <c r="B123" s="13" t="str">
        <f>IF(Tabla1[[#This Row],[NO. PAGO]]="-","-",LOOKUP(Tabla1[[#This Row],[NO. PAGO]],$T$15:$T$13033,$U$15:$U$13033))</f>
        <v>-</v>
      </c>
      <c r="C123" s="27">
        <f t="shared" si="5"/>
        <v>0</v>
      </c>
      <c r="D123" s="27">
        <f>Tabla1[[#This Row],[PAGO]]-Tabla1[[#This Row],[IVA COMISION]]-Tabla1[[#This Row],[COMISION POR APERTURA]]-Tabla1[[#This Row],[IVA DE INTERESES]]-Tabla1[[#This Row],[INTERESES DEL PERIODO]]</f>
        <v>0</v>
      </c>
      <c r="E123" s="27">
        <f>IF(Tabla1[[#This Row],[PAGO]]&gt;0,Tabla1[[#This Row],[SALDO INSOLUTO]]*$C$12/12,0)</f>
        <v>0</v>
      </c>
      <c r="F123" s="27">
        <f>IF(Tabla1[[#This Row],[PAGO]]&gt;0,Tabla1[[#This Row],[INTERESES DEL PERIODO]]*0.16,0)</f>
        <v>0</v>
      </c>
      <c r="G123" s="27">
        <f>IF(Tabla1[[#This Row],[PAGO]]&gt;0,$T$8/1.16,)</f>
        <v>0</v>
      </c>
      <c r="H123" s="27">
        <f>IF(Tabla1[[#This Row],[PAGO]]&gt;0,Tabla1[[#This Row],[COMISION POR APERTURA]]*0.16,0)</f>
        <v>0</v>
      </c>
      <c r="I123" s="27">
        <v>0</v>
      </c>
      <c r="J123" s="27">
        <f>IF(Tabla1[[#This Row],[SALDO INSOLUTO]]&gt;0.005,$T$10,0)</f>
        <v>0</v>
      </c>
      <c r="M123" s="28" t="e">
        <f>Tabla1[[#This Row],[FECHA]]-B122</f>
        <v>#VALUE!</v>
      </c>
      <c r="O123" s="14"/>
      <c r="S123" s="3">
        <f t="shared" si="3"/>
        <v>0</v>
      </c>
      <c r="T123" s="3">
        <f t="shared" si="4"/>
        <v>0</v>
      </c>
      <c r="U123" s="4">
        <v>45658</v>
      </c>
      <c r="X123" s="4"/>
    </row>
    <row r="124" spans="1:24" hidden="1" x14ac:dyDescent="0.2">
      <c r="A124" s="10" t="str">
        <f>IF(Tabla1[[#This Row],[SALDO INSOLUTO]]&gt;0,110,"-")</f>
        <v>-</v>
      </c>
      <c r="B124" s="13" t="str">
        <f>IF(Tabla1[[#This Row],[NO. PAGO]]="-","-",LOOKUP(Tabla1[[#This Row],[NO. PAGO]],$T$15:$T$13033,$U$15:$U$13033))</f>
        <v>-</v>
      </c>
      <c r="C124" s="27">
        <f t="shared" si="5"/>
        <v>0</v>
      </c>
      <c r="D124" s="27">
        <f>Tabla1[[#This Row],[PAGO]]-Tabla1[[#This Row],[IVA COMISION]]-Tabla1[[#This Row],[COMISION POR APERTURA]]-Tabla1[[#This Row],[IVA DE INTERESES]]-Tabla1[[#This Row],[INTERESES DEL PERIODO]]</f>
        <v>0</v>
      </c>
      <c r="E124" s="27">
        <f>IF(Tabla1[[#This Row],[PAGO]]&gt;0,Tabla1[[#This Row],[SALDO INSOLUTO]]*$C$12/12,0)</f>
        <v>0</v>
      </c>
      <c r="F124" s="27">
        <f>IF(Tabla1[[#This Row],[PAGO]]&gt;0,Tabla1[[#This Row],[INTERESES DEL PERIODO]]*0.16,0)</f>
        <v>0</v>
      </c>
      <c r="G124" s="27">
        <f>IF(Tabla1[[#This Row],[PAGO]]&gt;0,$T$8/1.16,)</f>
        <v>0</v>
      </c>
      <c r="H124" s="27">
        <f>IF(Tabla1[[#This Row],[PAGO]]&gt;0,Tabla1[[#This Row],[COMISION POR APERTURA]]*0.16,0)</f>
        <v>0</v>
      </c>
      <c r="I124" s="27">
        <v>0</v>
      </c>
      <c r="J124" s="27">
        <f>IF(Tabla1[[#This Row],[SALDO INSOLUTO]]&gt;0.005,$T$10,0)</f>
        <v>0</v>
      </c>
      <c r="M124" s="28" t="e">
        <f>Tabla1[[#This Row],[FECHA]]-B123</f>
        <v>#VALUE!</v>
      </c>
      <c r="O124" s="14"/>
      <c r="S124" s="3">
        <f t="shared" si="3"/>
        <v>0</v>
      </c>
      <c r="T124" s="3">
        <f t="shared" si="4"/>
        <v>0</v>
      </c>
      <c r="U124" s="4">
        <v>45689</v>
      </c>
      <c r="X124" s="4"/>
    </row>
    <row r="125" spans="1:24" hidden="1" x14ac:dyDescent="0.2">
      <c r="A125" s="10" t="str">
        <f>IF(Tabla1[[#This Row],[SALDO INSOLUTO]]&gt;0,111,"-")</f>
        <v>-</v>
      </c>
      <c r="B125" s="13" t="str">
        <f>IF(Tabla1[[#This Row],[NO. PAGO]]="-","-",LOOKUP(Tabla1[[#This Row],[NO. PAGO]],$T$15:$T$13033,$U$15:$U$13033))</f>
        <v>-</v>
      </c>
      <c r="C125" s="27">
        <f t="shared" si="5"/>
        <v>0</v>
      </c>
      <c r="D125" s="27">
        <f>Tabla1[[#This Row],[PAGO]]-Tabla1[[#This Row],[IVA COMISION]]-Tabla1[[#This Row],[COMISION POR APERTURA]]-Tabla1[[#This Row],[IVA DE INTERESES]]-Tabla1[[#This Row],[INTERESES DEL PERIODO]]</f>
        <v>0</v>
      </c>
      <c r="E125" s="27">
        <f>IF(Tabla1[[#This Row],[PAGO]]&gt;0,Tabla1[[#This Row],[SALDO INSOLUTO]]*$C$12/12,0)</f>
        <v>0</v>
      </c>
      <c r="F125" s="27">
        <f>IF(Tabla1[[#This Row],[PAGO]]&gt;0,Tabla1[[#This Row],[INTERESES DEL PERIODO]]*0.16,0)</f>
        <v>0</v>
      </c>
      <c r="G125" s="27">
        <f>IF(Tabla1[[#This Row],[PAGO]]&gt;0,$T$8/1.16,)</f>
        <v>0</v>
      </c>
      <c r="H125" s="27">
        <f>IF(Tabla1[[#This Row],[PAGO]]&gt;0,Tabla1[[#This Row],[COMISION POR APERTURA]]*0.16,0)</f>
        <v>0</v>
      </c>
      <c r="I125" s="27">
        <v>0</v>
      </c>
      <c r="J125" s="27">
        <f>IF(Tabla1[[#This Row],[SALDO INSOLUTO]]&gt;0.005,$T$10,0)</f>
        <v>0</v>
      </c>
      <c r="M125" s="28" t="e">
        <f>Tabla1[[#This Row],[FECHA]]-B124</f>
        <v>#VALUE!</v>
      </c>
      <c r="O125" s="14"/>
      <c r="S125" s="3">
        <f t="shared" si="3"/>
        <v>0</v>
      </c>
      <c r="T125" s="3">
        <f t="shared" si="4"/>
        <v>0</v>
      </c>
      <c r="U125" s="4">
        <v>45717</v>
      </c>
      <c r="X125" s="4"/>
    </row>
    <row r="126" spans="1:24" hidden="1" x14ac:dyDescent="0.2">
      <c r="A126" s="10" t="str">
        <f>IF(Tabla1[[#This Row],[SALDO INSOLUTO]]&gt;0,112,"-")</f>
        <v>-</v>
      </c>
      <c r="B126" s="13" t="str">
        <f>IF(Tabla1[[#This Row],[NO. PAGO]]="-","-",LOOKUP(Tabla1[[#This Row],[NO. PAGO]],$T$15:$T$13033,$U$15:$U$13033))</f>
        <v>-</v>
      </c>
      <c r="C126" s="27">
        <f t="shared" si="5"/>
        <v>0</v>
      </c>
      <c r="D126" s="27">
        <f>Tabla1[[#This Row],[PAGO]]-Tabla1[[#This Row],[IVA COMISION]]-Tabla1[[#This Row],[COMISION POR APERTURA]]-Tabla1[[#This Row],[IVA DE INTERESES]]-Tabla1[[#This Row],[INTERESES DEL PERIODO]]</f>
        <v>0</v>
      </c>
      <c r="E126" s="27">
        <f>IF(Tabla1[[#This Row],[PAGO]]&gt;0,Tabla1[[#This Row],[SALDO INSOLUTO]]*$C$12/12,0)</f>
        <v>0</v>
      </c>
      <c r="F126" s="27">
        <f>IF(Tabla1[[#This Row],[PAGO]]&gt;0,Tabla1[[#This Row],[INTERESES DEL PERIODO]]*0.16,0)</f>
        <v>0</v>
      </c>
      <c r="G126" s="27">
        <f>IF(Tabla1[[#This Row],[PAGO]]&gt;0,$T$8/1.16,)</f>
        <v>0</v>
      </c>
      <c r="H126" s="27">
        <f>IF(Tabla1[[#This Row],[PAGO]]&gt;0,Tabla1[[#This Row],[COMISION POR APERTURA]]*0.16,0)</f>
        <v>0</v>
      </c>
      <c r="I126" s="27">
        <v>0</v>
      </c>
      <c r="J126" s="27">
        <f>IF(Tabla1[[#This Row],[SALDO INSOLUTO]]&gt;0.005,$T$10,0)</f>
        <v>0</v>
      </c>
      <c r="M126" s="28" t="e">
        <f>Tabla1[[#This Row],[FECHA]]-B125</f>
        <v>#VALUE!</v>
      </c>
      <c r="O126" s="14"/>
      <c r="S126" s="3">
        <f t="shared" si="3"/>
        <v>0</v>
      </c>
      <c r="T126" s="3">
        <f t="shared" si="4"/>
        <v>0</v>
      </c>
      <c r="U126" s="4">
        <v>45748</v>
      </c>
      <c r="X126" s="4"/>
    </row>
    <row r="127" spans="1:24" hidden="1" x14ac:dyDescent="0.2">
      <c r="A127" s="10" t="str">
        <f>IF(Tabla1[[#This Row],[SALDO INSOLUTO]]&gt;0,113,"-")</f>
        <v>-</v>
      </c>
      <c r="B127" s="13" t="str">
        <f>IF(Tabla1[[#This Row],[NO. PAGO]]="-","-",LOOKUP(Tabla1[[#This Row],[NO. PAGO]],$T$15:$T$13033,$U$15:$U$13033))</f>
        <v>-</v>
      </c>
      <c r="C127" s="27">
        <f t="shared" si="5"/>
        <v>0</v>
      </c>
      <c r="D127" s="27">
        <f>Tabla1[[#This Row],[PAGO]]-Tabla1[[#This Row],[IVA COMISION]]-Tabla1[[#This Row],[COMISION POR APERTURA]]-Tabla1[[#This Row],[IVA DE INTERESES]]-Tabla1[[#This Row],[INTERESES DEL PERIODO]]</f>
        <v>0</v>
      </c>
      <c r="E127" s="27">
        <f>IF(Tabla1[[#This Row],[PAGO]]&gt;0,Tabla1[[#This Row],[SALDO INSOLUTO]]*$C$12/12,0)</f>
        <v>0</v>
      </c>
      <c r="F127" s="27">
        <f>IF(Tabla1[[#This Row],[PAGO]]&gt;0,Tabla1[[#This Row],[INTERESES DEL PERIODO]]*0.16,0)</f>
        <v>0</v>
      </c>
      <c r="G127" s="27">
        <f>IF(Tabla1[[#This Row],[PAGO]]&gt;0,$T$8/1.16,)</f>
        <v>0</v>
      </c>
      <c r="H127" s="27">
        <f>IF(Tabla1[[#This Row],[PAGO]]&gt;0,Tabla1[[#This Row],[COMISION POR APERTURA]]*0.16,0)</f>
        <v>0</v>
      </c>
      <c r="I127" s="27">
        <v>0</v>
      </c>
      <c r="J127" s="27">
        <f>IF(Tabla1[[#This Row],[SALDO INSOLUTO]]&gt;0.005,$T$10,0)</f>
        <v>0</v>
      </c>
      <c r="M127" s="28" t="e">
        <f>Tabla1[[#This Row],[FECHA]]-B126</f>
        <v>#VALUE!</v>
      </c>
      <c r="O127" s="14"/>
      <c r="S127" s="3">
        <f t="shared" si="3"/>
        <v>0</v>
      </c>
      <c r="T127" s="3">
        <f t="shared" si="4"/>
        <v>0</v>
      </c>
      <c r="U127" s="4">
        <v>45778</v>
      </c>
      <c r="X127" s="4"/>
    </row>
    <row r="128" spans="1:24" hidden="1" x14ac:dyDescent="0.2">
      <c r="A128" s="10" t="str">
        <f>IF(Tabla1[[#This Row],[SALDO INSOLUTO]]&gt;0,114,"-")</f>
        <v>-</v>
      </c>
      <c r="B128" s="13" t="str">
        <f>IF(Tabla1[[#This Row],[NO. PAGO]]="-","-",LOOKUP(Tabla1[[#This Row],[NO. PAGO]],$T$15:$T$13033,$U$15:$U$13033))</f>
        <v>-</v>
      </c>
      <c r="C128" s="27">
        <f t="shared" si="5"/>
        <v>0</v>
      </c>
      <c r="D128" s="27">
        <f>Tabla1[[#This Row],[PAGO]]-Tabla1[[#This Row],[IVA COMISION]]-Tabla1[[#This Row],[COMISION POR APERTURA]]-Tabla1[[#This Row],[IVA DE INTERESES]]-Tabla1[[#This Row],[INTERESES DEL PERIODO]]</f>
        <v>0</v>
      </c>
      <c r="E128" s="27">
        <f>IF(Tabla1[[#This Row],[PAGO]]&gt;0,Tabla1[[#This Row],[SALDO INSOLUTO]]*$C$12/12,0)</f>
        <v>0</v>
      </c>
      <c r="F128" s="27">
        <f>IF(Tabla1[[#This Row],[PAGO]]&gt;0,Tabla1[[#This Row],[INTERESES DEL PERIODO]]*0.16,0)</f>
        <v>0</v>
      </c>
      <c r="G128" s="27">
        <f>IF(Tabla1[[#This Row],[PAGO]]&gt;0,$T$8/1.16,)</f>
        <v>0</v>
      </c>
      <c r="H128" s="27">
        <f>IF(Tabla1[[#This Row],[PAGO]]&gt;0,Tabla1[[#This Row],[COMISION POR APERTURA]]*0.16,0)</f>
        <v>0</v>
      </c>
      <c r="I128" s="27">
        <v>0</v>
      </c>
      <c r="J128" s="27">
        <f>IF(Tabla1[[#This Row],[SALDO INSOLUTO]]&gt;0.005,$T$10,0)</f>
        <v>0</v>
      </c>
      <c r="M128" s="28" t="e">
        <f>Tabla1[[#This Row],[FECHA]]-B127</f>
        <v>#VALUE!</v>
      </c>
      <c r="O128" s="14"/>
      <c r="S128" s="3">
        <f t="shared" si="3"/>
        <v>0</v>
      </c>
      <c r="T128" s="3">
        <f t="shared" si="4"/>
        <v>0</v>
      </c>
      <c r="U128" s="4">
        <v>45809</v>
      </c>
      <c r="X128" s="4"/>
    </row>
    <row r="129" spans="1:24" hidden="1" x14ac:dyDescent="0.2">
      <c r="A129" s="10" t="str">
        <f>IF(Tabla1[[#This Row],[SALDO INSOLUTO]]&gt;0,115,"-")</f>
        <v>-</v>
      </c>
      <c r="B129" s="13" t="str">
        <f>IF(Tabla1[[#This Row],[NO. PAGO]]="-","-",LOOKUP(Tabla1[[#This Row],[NO. PAGO]],$T$15:$T$13033,$U$15:$U$13033))</f>
        <v>-</v>
      </c>
      <c r="C129" s="27">
        <f t="shared" si="5"/>
        <v>0</v>
      </c>
      <c r="D129" s="27">
        <f>Tabla1[[#This Row],[PAGO]]-Tabla1[[#This Row],[IVA COMISION]]-Tabla1[[#This Row],[COMISION POR APERTURA]]-Tabla1[[#This Row],[IVA DE INTERESES]]-Tabla1[[#This Row],[INTERESES DEL PERIODO]]</f>
        <v>0</v>
      </c>
      <c r="E129" s="27">
        <f>IF(Tabla1[[#This Row],[PAGO]]&gt;0,Tabla1[[#This Row],[SALDO INSOLUTO]]*$C$12/12,0)</f>
        <v>0</v>
      </c>
      <c r="F129" s="27">
        <f>IF(Tabla1[[#This Row],[PAGO]]&gt;0,Tabla1[[#This Row],[INTERESES DEL PERIODO]]*0.16,0)</f>
        <v>0</v>
      </c>
      <c r="G129" s="27">
        <f>IF(Tabla1[[#This Row],[PAGO]]&gt;0,$T$8/1.16,)</f>
        <v>0</v>
      </c>
      <c r="H129" s="27">
        <f>IF(Tabla1[[#This Row],[PAGO]]&gt;0,Tabla1[[#This Row],[COMISION POR APERTURA]]*0.16,0)</f>
        <v>0</v>
      </c>
      <c r="I129" s="27">
        <v>0</v>
      </c>
      <c r="J129" s="27">
        <f>IF(Tabla1[[#This Row],[SALDO INSOLUTO]]&gt;0.005,$T$10,0)</f>
        <v>0</v>
      </c>
      <c r="M129" s="28" t="e">
        <f>Tabla1[[#This Row],[FECHA]]-B128</f>
        <v>#VALUE!</v>
      </c>
      <c r="O129" s="14"/>
      <c r="S129" s="3">
        <f t="shared" si="3"/>
        <v>0</v>
      </c>
      <c r="T129" s="3">
        <f t="shared" si="4"/>
        <v>0</v>
      </c>
      <c r="U129" s="4">
        <v>45839</v>
      </c>
      <c r="X129" s="4"/>
    </row>
    <row r="130" spans="1:24" hidden="1" x14ac:dyDescent="0.2">
      <c r="A130" s="10" t="str">
        <f>IF(Tabla1[[#This Row],[SALDO INSOLUTO]]&gt;0,116,"-")</f>
        <v>-</v>
      </c>
      <c r="B130" s="13" t="str">
        <f>IF(Tabla1[[#This Row],[NO. PAGO]]="-","-",LOOKUP(Tabla1[[#This Row],[NO. PAGO]],$T$15:$T$13033,$U$15:$U$13033))</f>
        <v>-</v>
      </c>
      <c r="C130" s="27">
        <f t="shared" si="5"/>
        <v>0</v>
      </c>
      <c r="D130" s="27">
        <f>Tabla1[[#This Row],[PAGO]]-Tabla1[[#This Row],[IVA COMISION]]-Tabla1[[#This Row],[COMISION POR APERTURA]]-Tabla1[[#This Row],[IVA DE INTERESES]]-Tabla1[[#This Row],[INTERESES DEL PERIODO]]</f>
        <v>0</v>
      </c>
      <c r="E130" s="27">
        <f>IF(Tabla1[[#This Row],[PAGO]]&gt;0,Tabla1[[#This Row],[SALDO INSOLUTO]]*$C$12/12,0)</f>
        <v>0</v>
      </c>
      <c r="F130" s="27">
        <f>IF(Tabla1[[#This Row],[PAGO]]&gt;0,Tabla1[[#This Row],[INTERESES DEL PERIODO]]*0.16,0)</f>
        <v>0</v>
      </c>
      <c r="G130" s="27">
        <f>IF(Tabla1[[#This Row],[PAGO]]&gt;0,$T$8/1.16,)</f>
        <v>0</v>
      </c>
      <c r="H130" s="27">
        <f>IF(Tabla1[[#This Row],[PAGO]]&gt;0,Tabla1[[#This Row],[COMISION POR APERTURA]]*0.16,0)</f>
        <v>0</v>
      </c>
      <c r="I130" s="27">
        <v>0</v>
      </c>
      <c r="J130" s="27">
        <f>IF(Tabla1[[#This Row],[SALDO INSOLUTO]]&gt;0.005,$T$10,0)</f>
        <v>0</v>
      </c>
      <c r="M130" s="28" t="e">
        <f>Tabla1[[#This Row],[FECHA]]-B129</f>
        <v>#VALUE!</v>
      </c>
      <c r="O130" s="14"/>
      <c r="S130" s="3">
        <f t="shared" si="3"/>
        <v>0</v>
      </c>
      <c r="T130" s="3">
        <f t="shared" si="4"/>
        <v>0</v>
      </c>
      <c r="U130" s="4">
        <v>45870</v>
      </c>
      <c r="X130" s="4"/>
    </row>
    <row r="131" spans="1:24" hidden="1" x14ac:dyDescent="0.2">
      <c r="A131" s="10" t="str">
        <f>IF(Tabla1[[#This Row],[SALDO INSOLUTO]]&gt;0,117,"-")</f>
        <v>-</v>
      </c>
      <c r="B131" s="13" t="str">
        <f>IF(Tabla1[[#This Row],[NO. PAGO]]="-","-",LOOKUP(Tabla1[[#This Row],[NO. PAGO]],$T$15:$T$13033,$U$15:$U$13033))</f>
        <v>-</v>
      </c>
      <c r="C131" s="27">
        <f t="shared" si="5"/>
        <v>0</v>
      </c>
      <c r="D131" s="27">
        <f>Tabla1[[#This Row],[PAGO]]-Tabla1[[#This Row],[IVA COMISION]]-Tabla1[[#This Row],[COMISION POR APERTURA]]-Tabla1[[#This Row],[IVA DE INTERESES]]-Tabla1[[#This Row],[INTERESES DEL PERIODO]]</f>
        <v>0</v>
      </c>
      <c r="E131" s="27">
        <f>IF(Tabla1[[#This Row],[PAGO]]&gt;0,Tabla1[[#This Row],[SALDO INSOLUTO]]*$C$12/12,0)</f>
        <v>0</v>
      </c>
      <c r="F131" s="27">
        <f>IF(Tabla1[[#This Row],[PAGO]]&gt;0,Tabla1[[#This Row],[INTERESES DEL PERIODO]]*0.16,0)</f>
        <v>0</v>
      </c>
      <c r="G131" s="27">
        <f>IF(Tabla1[[#This Row],[PAGO]]&gt;0,$T$8/1.16,)</f>
        <v>0</v>
      </c>
      <c r="H131" s="27">
        <f>IF(Tabla1[[#This Row],[PAGO]]&gt;0,Tabla1[[#This Row],[COMISION POR APERTURA]]*0.16,0)</f>
        <v>0</v>
      </c>
      <c r="I131" s="27">
        <v>0</v>
      </c>
      <c r="J131" s="27">
        <f>IF(Tabla1[[#This Row],[SALDO INSOLUTO]]&gt;0.005,$T$10,0)</f>
        <v>0</v>
      </c>
      <c r="M131" s="28" t="e">
        <f>Tabla1[[#This Row],[FECHA]]-B130</f>
        <v>#VALUE!</v>
      </c>
      <c r="O131" s="14"/>
      <c r="S131" s="3">
        <f t="shared" si="3"/>
        <v>0</v>
      </c>
      <c r="T131" s="3">
        <f t="shared" si="4"/>
        <v>0</v>
      </c>
      <c r="U131" s="4">
        <v>45901</v>
      </c>
      <c r="X131" s="4"/>
    </row>
    <row r="132" spans="1:24" hidden="1" x14ac:dyDescent="0.2">
      <c r="A132" s="10" t="str">
        <f>IF(Tabla1[[#This Row],[SALDO INSOLUTO]]&gt;0,118,"-")</f>
        <v>-</v>
      </c>
      <c r="B132" s="13" t="str">
        <f>IF(Tabla1[[#This Row],[NO. PAGO]]="-","-",LOOKUP(Tabla1[[#This Row],[NO. PAGO]],$T$15:$T$13033,$U$15:$U$13033))</f>
        <v>-</v>
      </c>
      <c r="C132" s="27">
        <f t="shared" si="5"/>
        <v>0</v>
      </c>
      <c r="D132" s="27">
        <f>Tabla1[[#This Row],[PAGO]]-Tabla1[[#This Row],[IVA COMISION]]-Tabla1[[#This Row],[COMISION POR APERTURA]]-Tabla1[[#This Row],[IVA DE INTERESES]]-Tabla1[[#This Row],[INTERESES DEL PERIODO]]</f>
        <v>0</v>
      </c>
      <c r="E132" s="27">
        <f>IF(Tabla1[[#This Row],[PAGO]]&gt;0,Tabla1[[#This Row],[SALDO INSOLUTO]]*$C$12/12,0)</f>
        <v>0</v>
      </c>
      <c r="F132" s="27">
        <f>IF(Tabla1[[#This Row],[PAGO]]&gt;0,Tabla1[[#This Row],[INTERESES DEL PERIODO]]*0.16,0)</f>
        <v>0</v>
      </c>
      <c r="G132" s="27">
        <f>IF(Tabla1[[#This Row],[PAGO]]&gt;0,$T$8/1.16,)</f>
        <v>0</v>
      </c>
      <c r="H132" s="27">
        <f>IF(Tabla1[[#This Row],[PAGO]]&gt;0,Tabla1[[#This Row],[COMISION POR APERTURA]]*0.16,0)</f>
        <v>0</v>
      </c>
      <c r="I132" s="27">
        <v>0</v>
      </c>
      <c r="J132" s="27">
        <f>IF(Tabla1[[#This Row],[SALDO INSOLUTO]]&gt;0.005,$T$10,0)</f>
        <v>0</v>
      </c>
      <c r="M132" s="28" t="e">
        <f>Tabla1[[#This Row],[FECHA]]-B131</f>
        <v>#VALUE!</v>
      </c>
      <c r="O132" s="14"/>
      <c r="S132" s="3">
        <f t="shared" si="3"/>
        <v>0</v>
      </c>
      <c r="T132" s="3">
        <f t="shared" si="4"/>
        <v>0</v>
      </c>
      <c r="U132" s="4">
        <v>45931</v>
      </c>
      <c r="X132" s="4"/>
    </row>
    <row r="133" spans="1:24" hidden="1" x14ac:dyDescent="0.2">
      <c r="A133" s="10" t="str">
        <f>IF(Tabla1[[#This Row],[SALDO INSOLUTO]]&gt;0,119,"-")</f>
        <v>-</v>
      </c>
      <c r="B133" s="13" t="str">
        <f>IF(Tabla1[[#This Row],[NO. PAGO]]="-","-",LOOKUP(Tabla1[[#This Row],[NO. PAGO]],$T$15:$T$13033,$U$15:$U$13033))</f>
        <v>-</v>
      </c>
      <c r="C133" s="27">
        <f t="shared" si="5"/>
        <v>0</v>
      </c>
      <c r="D133" s="27">
        <f>Tabla1[[#This Row],[PAGO]]-Tabla1[[#This Row],[IVA COMISION]]-Tabla1[[#This Row],[COMISION POR APERTURA]]-Tabla1[[#This Row],[IVA DE INTERESES]]-Tabla1[[#This Row],[INTERESES DEL PERIODO]]</f>
        <v>0</v>
      </c>
      <c r="E133" s="27">
        <f>IF(Tabla1[[#This Row],[PAGO]]&gt;0,Tabla1[[#This Row],[SALDO INSOLUTO]]*$C$12/12,0)</f>
        <v>0</v>
      </c>
      <c r="F133" s="27">
        <f>IF(Tabla1[[#This Row],[PAGO]]&gt;0,Tabla1[[#This Row],[INTERESES DEL PERIODO]]*0.16,0)</f>
        <v>0</v>
      </c>
      <c r="G133" s="27">
        <f>IF(Tabla1[[#This Row],[PAGO]]&gt;0,$T$8/1.16,)</f>
        <v>0</v>
      </c>
      <c r="H133" s="27">
        <f>IF(Tabla1[[#This Row],[PAGO]]&gt;0,Tabla1[[#This Row],[COMISION POR APERTURA]]*0.16,0)</f>
        <v>0</v>
      </c>
      <c r="I133" s="27">
        <v>0</v>
      </c>
      <c r="J133" s="27">
        <f>IF(Tabla1[[#This Row],[SALDO INSOLUTO]]&gt;0.005,$T$10,0)</f>
        <v>0</v>
      </c>
      <c r="M133" s="28" t="e">
        <f>Tabla1[[#This Row],[FECHA]]-B132</f>
        <v>#VALUE!</v>
      </c>
      <c r="O133" s="14"/>
      <c r="S133" s="3">
        <f t="shared" si="3"/>
        <v>0</v>
      </c>
      <c r="T133" s="3">
        <f t="shared" si="4"/>
        <v>0</v>
      </c>
      <c r="U133" s="4">
        <v>45962</v>
      </c>
      <c r="X133" s="4"/>
    </row>
    <row r="134" spans="1:24" hidden="1" x14ac:dyDescent="0.2">
      <c r="A134" s="10" t="str">
        <f>IF(Tabla1[[#This Row],[SALDO INSOLUTO]]&gt;0,120,"-")</f>
        <v>-</v>
      </c>
      <c r="B134" s="13" t="str">
        <f>IF(Tabla1[[#This Row],[NO. PAGO]]="-","-",LOOKUP(Tabla1[[#This Row],[NO. PAGO]],$T$15:$T$13033,$U$15:$U$13033))</f>
        <v>-</v>
      </c>
      <c r="C134" s="27">
        <f t="shared" si="5"/>
        <v>0</v>
      </c>
      <c r="D134" s="27">
        <f>Tabla1[[#This Row],[PAGO]]-Tabla1[[#This Row],[IVA COMISION]]-Tabla1[[#This Row],[COMISION POR APERTURA]]-Tabla1[[#This Row],[IVA DE INTERESES]]-Tabla1[[#This Row],[INTERESES DEL PERIODO]]</f>
        <v>0</v>
      </c>
      <c r="E134" s="27">
        <f>IF(Tabla1[[#This Row],[PAGO]]&gt;0,Tabla1[[#This Row],[SALDO INSOLUTO]]*$C$12/12,0)</f>
        <v>0</v>
      </c>
      <c r="F134" s="27">
        <f>IF(Tabla1[[#This Row],[PAGO]]&gt;0,Tabla1[[#This Row],[INTERESES DEL PERIODO]]*0.16,0)</f>
        <v>0</v>
      </c>
      <c r="G134" s="27">
        <f>IF(Tabla1[[#This Row],[PAGO]]&gt;0,$T$8/1.16,)</f>
        <v>0</v>
      </c>
      <c r="H134" s="27">
        <f>IF(Tabla1[[#This Row],[PAGO]]&gt;0,Tabla1[[#This Row],[COMISION POR APERTURA]]*0.16,0)</f>
        <v>0</v>
      </c>
      <c r="I134" s="27">
        <v>0</v>
      </c>
      <c r="J134" s="27">
        <f>IF(Tabla1[[#This Row],[SALDO INSOLUTO]]&gt;0.005,$T$10,0)</f>
        <v>0</v>
      </c>
      <c r="M134" s="28" t="e">
        <f>Tabla1[[#This Row],[FECHA]]-B133</f>
        <v>#VALUE!</v>
      </c>
      <c r="O134" s="14"/>
      <c r="S134" s="3">
        <f t="shared" si="3"/>
        <v>0</v>
      </c>
      <c r="T134" s="3">
        <f t="shared" si="4"/>
        <v>0</v>
      </c>
      <c r="U134" s="4">
        <v>45992</v>
      </c>
      <c r="X134" s="4"/>
    </row>
    <row r="135" spans="1:24" ht="15" thickBot="1" x14ac:dyDescent="0.25">
      <c r="A135" s="10"/>
      <c r="B135" s="13"/>
      <c r="C135" s="31"/>
      <c r="D135" s="31"/>
      <c r="E135" s="31"/>
      <c r="F135" s="31"/>
      <c r="G135" s="31"/>
      <c r="H135" s="31"/>
      <c r="I135" s="31"/>
      <c r="J135" s="31"/>
      <c r="M135" s="28" t="e">
        <f>Tabla1[[#This Row],[FECHA]]-B134</f>
        <v>#VALUE!</v>
      </c>
      <c r="O135" s="14"/>
      <c r="S135" s="3">
        <f t="shared" si="3"/>
        <v>0</v>
      </c>
      <c r="T135" s="3">
        <f t="shared" si="4"/>
        <v>0</v>
      </c>
      <c r="U135" s="4">
        <v>46023</v>
      </c>
      <c r="X135" s="4"/>
    </row>
    <row r="136" spans="1:24" ht="15" thickBot="1" x14ac:dyDescent="0.25">
      <c r="A136" s="32"/>
      <c r="B136" s="33"/>
      <c r="C136" s="33" t="s">
        <v>17</v>
      </c>
      <c r="D136" s="34">
        <f>SUM(D15:D134)</f>
        <v>0</v>
      </c>
      <c r="E136" s="34">
        <f>SUM(E15:E134)</f>
        <v>0</v>
      </c>
      <c r="F136" s="34">
        <f>SUM(F15:F134)</f>
        <v>0</v>
      </c>
      <c r="G136" s="34">
        <f>SUM(G15:G134)</f>
        <v>0</v>
      </c>
      <c r="H136" s="34">
        <f>SUM(H15:H134)</f>
        <v>0</v>
      </c>
      <c r="I136" s="34"/>
      <c r="J136" s="35">
        <f>SUM(J15:J134)</f>
        <v>0</v>
      </c>
      <c r="K136" s="36">
        <f t="shared" ref="K136" si="6">N131</f>
        <v>0</v>
      </c>
      <c r="O136" s="14"/>
      <c r="S136" s="3">
        <f t="shared" si="3"/>
        <v>0</v>
      </c>
      <c r="T136" s="3">
        <f t="shared" si="4"/>
        <v>0</v>
      </c>
      <c r="U136" s="4">
        <v>46054</v>
      </c>
      <c r="X136" s="4"/>
    </row>
    <row r="137" spans="1:24" x14ac:dyDescent="0.2">
      <c r="B137" s="37"/>
      <c r="O137" s="14"/>
      <c r="S137" s="3">
        <f t="shared" si="3"/>
        <v>0</v>
      </c>
      <c r="T137" s="3">
        <f t="shared" si="4"/>
        <v>0</v>
      </c>
      <c r="U137" s="4">
        <v>46082</v>
      </c>
      <c r="X137" s="4"/>
    </row>
    <row r="138" spans="1:24" hidden="1" x14ac:dyDescent="0.2">
      <c r="B138" s="37"/>
      <c r="O138" s="14"/>
      <c r="S138" s="3">
        <f t="shared" si="3"/>
        <v>0</v>
      </c>
      <c r="T138" s="3">
        <f t="shared" si="4"/>
        <v>0</v>
      </c>
      <c r="U138" s="4">
        <v>46113</v>
      </c>
      <c r="X138" s="4"/>
    </row>
    <row r="139" spans="1:24" hidden="1" x14ac:dyDescent="0.2">
      <c r="B139" s="37"/>
      <c r="O139" s="14"/>
      <c r="S139" s="3">
        <f t="shared" si="3"/>
        <v>0</v>
      </c>
      <c r="T139" s="3">
        <f t="shared" si="4"/>
        <v>0</v>
      </c>
      <c r="U139" s="4">
        <v>46143</v>
      </c>
      <c r="X139" s="4"/>
    </row>
    <row r="140" spans="1:24" hidden="1" x14ac:dyDescent="0.2">
      <c r="B140" s="37"/>
      <c r="O140" s="14"/>
      <c r="S140" s="3">
        <f t="shared" si="3"/>
        <v>0</v>
      </c>
      <c r="T140" s="3">
        <f t="shared" si="4"/>
        <v>0</v>
      </c>
      <c r="U140" s="4">
        <v>46174</v>
      </c>
      <c r="X140" s="4"/>
    </row>
    <row r="141" spans="1:24" hidden="1" x14ac:dyDescent="0.2">
      <c r="B141" s="37"/>
      <c r="O141" s="14"/>
      <c r="S141" s="3">
        <f t="shared" si="3"/>
        <v>0</v>
      </c>
      <c r="T141" s="3">
        <f t="shared" si="4"/>
        <v>0</v>
      </c>
      <c r="U141" s="4">
        <v>46204</v>
      </c>
      <c r="X141" s="4"/>
    </row>
    <row r="142" spans="1:24" hidden="1" x14ac:dyDescent="0.2">
      <c r="B142" s="37"/>
      <c r="O142" s="14"/>
      <c r="S142" s="3">
        <f t="shared" si="3"/>
        <v>0</v>
      </c>
      <c r="T142" s="3">
        <f t="shared" si="4"/>
        <v>0</v>
      </c>
      <c r="U142" s="4">
        <v>46235</v>
      </c>
      <c r="X142" s="4"/>
    </row>
    <row r="143" spans="1:24" hidden="1" x14ac:dyDescent="0.2">
      <c r="B143" s="37"/>
      <c r="O143" s="14"/>
      <c r="S143" s="3">
        <f t="shared" ref="S143:S206" si="7">IF($I$10=U142,1,0)</f>
        <v>0</v>
      </c>
      <c r="T143" s="3">
        <f t="shared" si="4"/>
        <v>0</v>
      </c>
      <c r="U143" s="4">
        <v>46266</v>
      </c>
      <c r="X143" s="4"/>
    </row>
    <row r="144" spans="1:24" hidden="1" x14ac:dyDescent="0.2">
      <c r="B144" s="37"/>
      <c r="O144" s="14"/>
      <c r="S144" s="3">
        <f t="shared" si="7"/>
        <v>0</v>
      </c>
      <c r="T144" s="3">
        <f t="shared" ref="T144:T207" si="8">IF(S144+T143=0,0,T143+1)</f>
        <v>0</v>
      </c>
      <c r="U144" s="4">
        <v>46296</v>
      </c>
      <c r="X144" s="4"/>
    </row>
    <row r="145" spans="2:24" hidden="1" x14ac:dyDescent="0.2">
      <c r="B145" s="37"/>
      <c r="O145" s="14"/>
      <c r="S145" s="3">
        <f t="shared" si="7"/>
        <v>0</v>
      </c>
      <c r="T145" s="3">
        <f t="shared" si="8"/>
        <v>0</v>
      </c>
      <c r="U145" s="4">
        <v>46327</v>
      </c>
      <c r="X145" s="4"/>
    </row>
    <row r="146" spans="2:24" hidden="1" x14ac:dyDescent="0.2">
      <c r="B146" s="37"/>
      <c r="O146" s="14"/>
      <c r="S146" s="3">
        <f t="shared" si="7"/>
        <v>0</v>
      </c>
      <c r="T146" s="3">
        <f t="shared" si="8"/>
        <v>0</v>
      </c>
      <c r="U146" s="4">
        <v>46357</v>
      </c>
      <c r="X146" s="4"/>
    </row>
    <row r="147" spans="2:24" hidden="1" x14ac:dyDescent="0.2">
      <c r="B147" s="37"/>
      <c r="O147" s="14"/>
      <c r="S147" s="3">
        <f t="shared" si="7"/>
        <v>0</v>
      </c>
      <c r="T147" s="3">
        <f t="shared" si="8"/>
        <v>0</v>
      </c>
      <c r="U147" s="4">
        <v>46388</v>
      </c>
      <c r="X147" s="4"/>
    </row>
    <row r="148" spans="2:24" hidden="1" x14ac:dyDescent="0.2">
      <c r="B148" s="37"/>
      <c r="O148" s="14"/>
      <c r="S148" s="3">
        <f t="shared" si="7"/>
        <v>0</v>
      </c>
      <c r="T148" s="3">
        <f t="shared" si="8"/>
        <v>0</v>
      </c>
      <c r="U148" s="4">
        <v>46419</v>
      </c>
      <c r="X148" s="4"/>
    </row>
    <row r="149" spans="2:24" hidden="1" x14ac:dyDescent="0.2">
      <c r="B149" s="37"/>
      <c r="O149" s="14"/>
      <c r="S149" s="3">
        <f t="shared" si="7"/>
        <v>0</v>
      </c>
      <c r="T149" s="3">
        <f t="shared" si="8"/>
        <v>0</v>
      </c>
      <c r="U149" s="4">
        <v>46447</v>
      </c>
      <c r="X149" s="4"/>
    </row>
    <row r="150" spans="2:24" hidden="1" x14ac:dyDescent="0.2">
      <c r="B150" s="37"/>
      <c r="O150" s="14"/>
      <c r="S150" s="3">
        <f t="shared" si="7"/>
        <v>0</v>
      </c>
      <c r="T150" s="3">
        <f t="shared" si="8"/>
        <v>0</v>
      </c>
      <c r="U150" s="4">
        <v>46478</v>
      </c>
      <c r="X150" s="4"/>
    </row>
    <row r="151" spans="2:24" hidden="1" x14ac:dyDescent="0.2">
      <c r="B151" s="37"/>
      <c r="O151" s="14"/>
      <c r="S151" s="3">
        <f t="shared" si="7"/>
        <v>0</v>
      </c>
      <c r="T151" s="3">
        <f t="shared" si="8"/>
        <v>0</v>
      </c>
      <c r="U151" s="4">
        <v>46508</v>
      </c>
      <c r="X151" s="4"/>
    </row>
    <row r="152" spans="2:24" hidden="1" x14ac:dyDescent="0.2">
      <c r="B152" s="37"/>
      <c r="O152" s="14"/>
      <c r="S152" s="3">
        <f t="shared" si="7"/>
        <v>0</v>
      </c>
      <c r="T152" s="3">
        <f t="shared" si="8"/>
        <v>0</v>
      </c>
      <c r="U152" s="4">
        <v>46539</v>
      </c>
      <c r="X152" s="4"/>
    </row>
    <row r="153" spans="2:24" hidden="1" x14ac:dyDescent="0.2">
      <c r="B153" s="37"/>
      <c r="O153" s="14"/>
      <c r="S153" s="3">
        <f t="shared" si="7"/>
        <v>0</v>
      </c>
      <c r="T153" s="3">
        <f t="shared" si="8"/>
        <v>0</v>
      </c>
      <c r="U153" s="4">
        <v>46569</v>
      </c>
      <c r="X153" s="4"/>
    </row>
    <row r="154" spans="2:24" hidden="1" x14ac:dyDescent="0.2">
      <c r="B154" s="37"/>
      <c r="O154" s="14"/>
      <c r="S154" s="3">
        <f t="shared" si="7"/>
        <v>0</v>
      </c>
      <c r="T154" s="3">
        <f t="shared" si="8"/>
        <v>0</v>
      </c>
      <c r="U154" s="4">
        <v>46600</v>
      </c>
      <c r="X154" s="4"/>
    </row>
    <row r="155" spans="2:24" hidden="1" x14ac:dyDescent="0.2">
      <c r="B155" s="37"/>
      <c r="O155" s="14"/>
      <c r="S155" s="3">
        <f t="shared" si="7"/>
        <v>0</v>
      </c>
      <c r="T155" s="3">
        <f t="shared" si="8"/>
        <v>0</v>
      </c>
      <c r="U155" s="4">
        <v>46631</v>
      </c>
      <c r="X155" s="4"/>
    </row>
    <row r="156" spans="2:24" hidden="1" x14ac:dyDescent="0.2">
      <c r="B156" s="37"/>
      <c r="O156" s="14"/>
      <c r="S156" s="3">
        <f t="shared" si="7"/>
        <v>0</v>
      </c>
      <c r="T156" s="3">
        <f t="shared" si="8"/>
        <v>0</v>
      </c>
      <c r="U156" s="4">
        <v>46661</v>
      </c>
      <c r="X156" s="4"/>
    </row>
    <row r="157" spans="2:24" hidden="1" x14ac:dyDescent="0.2">
      <c r="B157" s="37"/>
      <c r="O157" s="14"/>
      <c r="S157" s="3">
        <f t="shared" si="7"/>
        <v>0</v>
      </c>
      <c r="T157" s="3">
        <f t="shared" si="8"/>
        <v>0</v>
      </c>
      <c r="U157" s="4">
        <v>46692</v>
      </c>
      <c r="X157" s="4"/>
    </row>
    <row r="158" spans="2:24" hidden="1" x14ac:dyDescent="0.2">
      <c r="B158" s="37"/>
      <c r="O158" s="14"/>
      <c r="S158" s="3">
        <f t="shared" si="7"/>
        <v>0</v>
      </c>
      <c r="T158" s="3">
        <f t="shared" si="8"/>
        <v>0</v>
      </c>
      <c r="U158" s="4">
        <v>46722</v>
      </c>
      <c r="X158" s="4"/>
    </row>
    <row r="159" spans="2:24" hidden="1" x14ac:dyDescent="0.2">
      <c r="B159" s="37"/>
      <c r="O159" s="14"/>
      <c r="S159" s="3">
        <f t="shared" si="7"/>
        <v>0</v>
      </c>
      <c r="T159" s="3">
        <f t="shared" si="8"/>
        <v>0</v>
      </c>
      <c r="U159" s="4">
        <v>46753</v>
      </c>
      <c r="X159" s="4"/>
    </row>
    <row r="160" spans="2:24" hidden="1" x14ac:dyDescent="0.2">
      <c r="B160" s="37"/>
      <c r="O160" s="14"/>
      <c r="S160" s="3">
        <f t="shared" si="7"/>
        <v>0</v>
      </c>
      <c r="T160" s="3">
        <f t="shared" si="8"/>
        <v>0</v>
      </c>
      <c r="U160" s="4">
        <v>46784</v>
      </c>
      <c r="X160" s="4"/>
    </row>
    <row r="161" spans="2:24" hidden="1" x14ac:dyDescent="0.2">
      <c r="B161" s="37"/>
      <c r="O161" s="14"/>
      <c r="S161" s="3">
        <f t="shared" si="7"/>
        <v>0</v>
      </c>
      <c r="T161" s="3">
        <f t="shared" si="8"/>
        <v>0</v>
      </c>
      <c r="U161" s="4">
        <v>46813</v>
      </c>
      <c r="X161" s="4"/>
    </row>
    <row r="162" spans="2:24" hidden="1" x14ac:dyDescent="0.2">
      <c r="B162" s="37"/>
      <c r="O162" s="14"/>
      <c r="S162" s="3">
        <f t="shared" si="7"/>
        <v>0</v>
      </c>
      <c r="T162" s="3">
        <f t="shared" si="8"/>
        <v>0</v>
      </c>
      <c r="U162" s="4">
        <v>46844</v>
      </c>
      <c r="X162" s="4"/>
    </row>
    <row r="163" spans="2:24" hidden="1" x14ac:dyDescent="0.2">
      <c r="B163" s="37"/>
      <c r="O163" s="14"/>
      <c r="S163" s="3">
        <f t="shared" si="7"/>
        <v>0</v>
      </c>
      <c r="T163" s="3">
        <f t="shared" si="8"/>
        <v>0</v>
      </c>
      <c r="U163" s="4">
        <v>46874</v>
      </c>
      <c r="X163" s="4"/>
    </row>
    <row r="164" spans="2:24" hidden="1" x14ac:dyDescent="0.2">
      <c r="B164" s="37"/>
      <c r="O164" s="14"/>
      <c r="S164" s="3">
        <f t="shared" si="7"/>
        <v>0</v>
      </c>
      <c r="T164" s="3">
        <f t="shared" si="8"/>
        <v>0</v>
      </c>
      <c r="U164" s="4">
        <v>46905</v>
      </c>
      <c r="X164" s="4"/>
    </row>
    <row r="165" spans="2:24" hidden="1" x14ac:dyDescent="0.2">
      <c r="B165" s="37"/>
      <c r="O165" s="14"/>
      <c r="S165" s="3">
        <f t="shared" si="7"/>
        <v>0</v>
      </c>
      <c r="T165" s="3">
        <f t="shared" si="8"/>
        <v>0</v>
      </c>
      <c r="U165" s="4">
        <v>46935</v>
      </c>
      <c r="X165" s="4"/>
    </row>
    <row r="166" spans="2:24" hidden="1" x14ac:dyDescent="0.2">
      <c r="B166" s="37"/>
      <c r="O166" s="14"/>
      <c r="S166" s="3">
        <f t="shared" si="7"/>
        <v>0</v>
      </c>
      <c r="T166" s="3">
        <f t="shared" si="8"/>
        <v>0</v>
      </c>
      <c r="U166" s="4">
        <v>46966</v>
      </c>
      <c r="X166" s="4"/>
    </row>
    <row r="167" spans="2:24" hidden="1" x14ac:dyDescent="0.2">
      <c r="B167" s="37"/>
      <c r="O167" s="14"/>
      <c r="S167" s="3">
        <f t="shared" si="7"/>
        <v>0</v>
      </c>
      <c r="T167" s="3">
        <f t="shared" si="8"/>
        <v>0</v>
      </c>
      <c r="U167" s="4">
        <v>46997</v>
      </c>
      <c r="X167" s="4"/>
    </row>
    <row r="168" spans="2:24" hidden="1" x14ac:dyDescent="0.2">
      <c r="B168" s="37"/>
      <c r="O168" s="14"/>
      <c r="S168" s="3">
        <f t="shared" si="7"/>
        <v>0</v>
      </c>
      <c r="T168" s="3">
        <f t="shared" si="8"/>
        <v>0</v>
      </c>
      <c r="U168" s="4">
        <v>47027</v>
      </c>
      <c r="X168" s="4"/>
    </row>
    <row r="169" spans="2:24" hidden="1" x14ac:dyDescent="0.2">
      <c r="B169" s="37"/>
      <c r="O169" s="14"/>
      <c r="S169" s="3">
        <f t="shared" si="7"/>
        <v>0</v>
      </c>
      <c r="T169" s="3">
        <f t="shared" si="8"/>
        <v>0</v>
      </c>
      <c r="U169" s="4">
        <v>47058</v>
      </c>
      <c r="X169" s="4"/>
    </row>
    <row r="170" spans="2:24" hidden="1" x14ac:dyDescent="0.2">
      <c r="B170" s="37"/>
      <c r="O170" s="14"/>
      <c r="S170" s="3">
        <f t="shared" si="7"/>
        <v>0</v>
      </c>
      <c r="T170" s="3">
        <f t="shared" si="8"/>
        <v>0</v>
      </c>
      <c r="U170" s="4">
        <v>47088</v>
      </c>
      <c r="X170" s="4"/>
    </row>
    <row r="171" spans="2:24" hidden="1" x14ac:dyDescent="0.2">
      <c r="B171" s="37"/>
      <c r="O171" s="14"/>
      <c r="S171" s="3">
        <f t="shared" si="7"/>
        <v>0</v>
      </c>
      <c r="T171" s="3">
        <f t="shared" si="8"/>
        <v>0</v>
      </c>
      <c r="U171" s="4">
        <v>47119</v>
      </c>
      <c r="X171" s="4"/>
    </row>
    <row r="172" spans="2:24" hidden="1" x14ac:dyDescent="0.2">
      <c r="B172" s="37"/>
      <c r="O172" s="14"/>
      <c r="S172" s="3">
        <f t="shared" si="7"/>
        <v>0</v>
      </c>
      <c r="T172" s="3">
        <f t="shared" si="8"/>
        <v>0</v>
      </c>
      <c r="U172" s="4">
        <v>47150</v>
      </c>
      <c r="X172" s="4"/>
    </row>
    <row r="173" spans="2:24" hidden="1" x14ac:dyDescent="0.2">
      <c r="B173" s="37"/>
      <c r="O173" s="14"/>
      <c r="S173" s="3">
        <f t="shared" si="7"/>
        <v>0</v>
      </c>
      <c r="T173" s="3">
        <f t="shared" si="8"/>
        <v>0</v>
      </c>
      <c r="U173" s="4">
        <v>47178</v>
      </c>
      <c r="X173" s="4"/>
    </row>
    <row r="174" spans="2:24" hidden="1" x14ac:dyDescent="0.2">
      <c r="B174" s="37"/>
      <c r="O174" s="14"/>
      <c r="S174" s="3">
        <f t="shared" si="7"/>
        <v>0</v>
      </c>
      <c r="T174" s="3">
        <f t="shared" si="8"/>
        <v>0</v>
      </c>
      <c r="U174" s="4">
        <v>47209</v>
      </c>
      <c r="X174" s="4"/>
    </row>
    <row r="175" spans="2:24" hidden="1" x14ac:dyDescent="0.2">
      <c r="B175" s="37"/>
      <c r="O175" s="14"/>
      <c r="S175" s="3">
        <f t="shared" si="7"/>
        <v>0</v>
      </c>
      <c r="T175" s="3">
        <f t="shared" si="8"/>
        <v>0</v>
      </c>
      <c r="U175" s="4">
        <v>47239</v>
      </c>
      <c r="X175" s="4"/>
    </row>
    <row r="176" spans="2:24" hidden="1" x14ac:dyDescent="0.2">
      <c r="B176" s="37"/>
      <c r="O176" s="14"/>
      <c r="S176" s="3">
        <f t="shared" si="7"/>
        <v>0</v>
      </c>
      <c r="T176" s="3">
        <f t="shared" si="8"/>
        <v>0</v>
      </c>
      <c r="U176" s="4">
        <v>47270</v>
      </c>
      <c r="X176" s="4"/>
    </row>
    <row r="177" spans="2:24" hidden="1" x14ac:dyDescent="0.2">
      <c r="B177" s="37"/>
      <c r="O177" s="14"/>
      <c r="S177" s="3">
        <f t="shared" si="7"/>
        <v>0</v>
      </c>
      <c r="T177" s="3">
        <f t="shared" si="8"/>
        <v>0</v>
      </c>
      <c r="U177" s="4">
        <v>47300</v>
      </c>
      <c r="X177" s="4"/>
    </row>
    <row r="178" spans="2:24" hidden="1" x14ac:dyDescent="0.2">
      <c r="B178" s="37"/>
      <c r="O178" s="14"/>
      <c r="S178" s="3">
        <f t="shared" si="7"/>
        <v>0</v>
      </c>
      <c r="T178" s="3">
        <f t="shared" si="8"/>
        <v>0</v>
      </c>
      <c r="U178" s="4">
        <v>47331</v>
      </c>
      <c r="X178" s="4"/>
    </row>
    <row r="179" spans="2:24" hidden="1" x14ac:dyDescent="0.2">
      <c r="B179" s="37"/>
      <c r="O179" s="14"/>
      <c r="S179" s="3">
        <f t="shared" si="7"/>
        <v>0</v>
      </c>
      <c r="T179" s="3">
        <f t="shared" si="8"/>
        <v>0</v>
      </c>
      <c r="U179" s="4">
        <v>47362</v>
      </c>
      <c r="X179" s="4"/>
    </row>
    <row r="180" spans="2:24" hidden="1" x14ac:dyDescent="0.2">
      <c r="B180" s="37"/>
      <c r="O180" s="14"/>
      <c r="S180" s="3">
        <f t="shared" si="7"/>
        <v>0</v>
      </c>
      <c r="T180" s="3">
        <f t="shared" si="8"/>
        <v>0</v>
      </c>
      <c r="U180" s="4">
        <v>47392</v>
      </c>
      <c r="X180" s="4"/>
    </row>
    <row r="181" spans="2:24" hidden="1" x14ac:dyDescent="0.2">
      <c r="B181" s="37"/>
      <c r="O181" s="14"/>
      <c r="S181" s="3">
        <f t="shared" si="7"/>
        <v>0</v>
      </c>
      <c r="T181" s="3">
        <f t="shared" si="8"/>
        <v>0</v>
      </c>
      <c r="U181" s="4">
        <v>47423</v>
      </c>
      <c r="X181" s="4"/>
    </row>
    <row r="182" spans="2:24" hidden="1" x14ac:dyDescent="0.2">
      <c r="B182" s="37"/>
      <c r="O182" s="14"/>
      <c r="S182" s="3">
        <f t="shared" si="7"/>
        <v>0</v>
      </c>
      <c r="T182" s="3">
        <f t="shared" si="8"/>
        <v>0</v>
      </c>
      <c r="U182" s="4">
        <v>47453</v>
      </c>
      <c r="X182" s="4"/>
    </row>
    <row r="183" spans="2:24" hidden="1" x14ac:dyDescent="0.2">
      <c r="B183" s="37"/>
      <c r="O183" s="14"/>
      <c r="S183" s="3">
        <f t="shared" si="7"/>
        <v>0</v>
      </c>
      <c r="T183" s="3">
        <f t="shared" si="8"/>
        <v>0</v>
      </c>
      <c r="U183" s="4">
        <v>47484</v>
      </c>
      <c r="X183" s="4"/>
    </row>
    <row r="184" spans="2:24" hidden="1" x14ac:dyDescent="0.2">
      <c r="B184" s="37"/>
      <c r="O184" s="14"/>
      <c r="S184" s="3">
        <f t="shared" si="7"/>
        <v>0</v>
      </c>
      <c r="T184" s="3">
        <f t="shared" si="8"/>
        <v>0</v>
      </c>
      <c r="U184" s="4">
        <v>47515</v>
      </c>
      <c r="X184" s="4"/>
    </row>
    <row r="185" spans="2:24" hidden="1" x14ac:dyDescent="0.2">
      <c r="B185" s="37"/>
      <c r="O185" s="14"/>
      <c r="S185" s="3">
        <f t="shared" si="7"/>
        <v>0</v>
      </c>
      <c r="T185" s="3">
        <f t="shared" si="8"/>
        <v>0</v>
      </c>
      <c r="U185" s="4">
        <v>47543</v>
      </c>
      <c r="X185" s="4"/>
    </row>
    <row r="186" spans="2:24" hidden="1" x14ac:dyDescent="0.2">
      <c r="B186" s="37"/>
      <c r="O186" s="14"/>
      <c r="S186" s="3">
        <f t="shared" si="7"/>
        <v>0</v>
      </c>
      <c r="T186" s="3">
        <f t="shared" si="8"/>
        <v>0</v>
      </c>
      <c r="U186" s="4">
        <v>47574</v>
      </c>
      <c r="X186" s="4"/>
    </row>
    <row r="187" spans="2:24" hidden="1" x14ac:dyDescent="0.2">
      <c r="B187" s="37"/>
      <c r="O187" s="14"/>
      <c r="S187" s="3">
        <f t="shared" si="7"/>
        <v>0</v>
      </c>
      <c r="T187" s="3">
        <f t="shared" si="8"/>
        <v>0</v>
      </c>
      <c r="U187" s="4">
        <v>47604</v>
      </c>
      <c r="X187" s="4"/>
    </row>
    <row r="188" spans="2:24" hidden="1" x14ac:dyDescent="0.2">
      <c r="B188" s="37"/>
      <c r="O188" s="14"/>
      <c r="S188" s="3">
        <f t="shared" si="7"/>
        <v>0</v>
      </c>
      <c r="T188" s="3">
        <f t="shared" si="8"/>
        <v>0</v>
      </c>
      <c r="U188" s="4">
        <v>47635</v>
      </c>
      <c r="X188" s="4"/>
    </row>
    <row r="189" spans="2:24" hidden="1" x14ac:dyDescent="0.2">
      <c r="B189" s="37"/>
      <c r="O189" s="14"/>
      <c r="S189" s="3">
        <f t="shared" si="7"/>
        <v>0</v>
      </c>
      <c r="T189" s="3">
        <f t="shared" si="8"/>
        <v>0</v>
      </c>
      <c r="U189" s="4">
        <v>47665</v>
      </c>
      <c r="X189" s="4"/>
    </row>
    <row r="190" spans="2:24" hidden="1" x14ac:dyDescent="0.2">
      <c r="B190" s="37"/>
      <c r="O190" s="14"/>
      <c r="S190" s="3">
        <f t="shared" si="7"/>
        <v>0</v>
      </c>
      <c r="T190" s="3">
        <f t="shared" si="8"/>
        <v>0</v>
      </c>
      <c r="U190" s="4">
        <v>47696</v>
      </c>
      <c r="X190" s="4"/>
    </row>
    <row r="191" spans="2:24" hidden="1" x14ac:dyDescent="0.2">
      <c r="B191" s="37"/>
      <c r="O191" s="14"/>
      <c r="S191" s="3">
        <f t="shared" si="7"/>
        <v>0</v>
      </c>
      <c r="T191" s="3">
        <f t="shared" si="8"/>
        <v>0</v>
      </c>
      <c r="U191" s="4">
        <v>47727</v>
      </c>
      <c r="X191" s="4"/>
    </row>
    <row r="192" spans="2:24" hidden="1" x14ac:dyDescent="0.2">
      <c r="B192" s="37"/>
      <c r="O192" s="14"/>
      <c r="S192" s="3">
        <f t="shared" si="7"/>
        <v>0</v>
      </c>
      <c r="T192" s="3">
        <f t="shared" si="8"/>
        <v>0</v>
      </c>
      <c r="U192" s="4">
        <v>47757</v>
      </c>
      <c r="X192" s="4"/>
    </row>
    <row r="193" spans="2:24" hidden="1" x14ac:dyDescent="0.2">
      <c r="B193" s="37"/>
      <c r="O193" s="14"/>
      <c r="S193" s="3">
        <f t="shared" si="7"/>
        <v>0</v>
      </c>
      <c r="T193" s="3">
        <f t="shared" si="8"/>
        <v>0</v>
      </c>
      <c r="U193" s="4">
        <v>47788</v>
      </c>
      <c r="X193" s="4"/>
    </row>
    <row r="194" spans="2:24" hidden="1" x14ac:dyDescent="0.2">
      <c r="B194" s="37"/>
      <c r="O194" s="14"/>
      <c r="S194" s="3">
        <f t="shared" si="7"/>
        <v>0</v>
      </c>
      <c r="T194" s="3">
        <f t="shared" si="8"/>
        <v>0</v>
      </c>
      <c r="U194" s="4">
        <v>47818</v>
      </c>
      <c r="X194" s="4"/>
    </row>
    <row r="195" spans="2:24" hidden="1" x14ac:dyDescent="0.2">
      <c r="B195" s="37"/>
      <c r="O195" s="14"/>
      <c r="S195" s="3">
        <f t="shared" si="7"/>
        <v>0</v>
      </c>
      <c r="T195" s="3">
        <f t="shared" si="8"/>
        <v>0</v>
      </c>
      <c r="U195" s="4">
        <v>47849</v>
      </c>
      <c r="X195" s="4"/>
    </row>
    <row r="196" spans="2:24" hidden="1" x14ac:dyDescent="0.2">
      <c r="B196" s="37"/>
      <c r="O196" s="14"/>
      <c r="S196" s="3">
        <f t="shared" si="7"/>
        <v>0</v>
      </c>
      <c r="T196" s="3">
        <f t="shared" si="8"/>
        <v>0</v>
      </c>
      <c r="U196" s="4">
        <v>47880</v>
      </c>
      <c r="X196" s="4"/>
    </row>
    <row r="197" spans="2:24" hidden="1" x14ac:dyDescent="0.2">
      <c r="B197" s="37"/>
      <c r="O197" s="14"/>
      <c r="S197" s="3">
        <f t="shared" si="7"/>
        <v>0</v>
      </c>
      <c r="T197" s="3">
        <f t="shared" si="8"/>
        <v>0</v>
      </c>
      <c r="U197" s="4">
        <v>47908</v>
      </c>
      <c r="X197" s="4"/>
    </row>
    <row r="198" spans="2:24" hidden="1" x14ac:dyDescent="0.2">
      <c r="B198" s="37"/>
      <c r="O198" s="14"/>
      <c r="S198" s="3">
        <f t="shared" si="7"/>
        <v>0</v>
      </c>
      <c r="T198" s="3">
        <f t="shared" si="8"/>
        <v>0</v>
      </c>
      <c r="U198" s="4">
        <v>47939</v>
      </c>
      <c r="X198" s="4"/>
    </row>
    <row r="199" spans="2:24" hidden="1" x14ac:dyDescent="0.2">
      <c r="B199" s="37"/>
      <c r="O199" s="14"/>
      <c r="S199" s="3">
        <f t="shared" si="7"/>
        <v>0</v>
      </c>
      <c r="T199" s="3">
        <f t="shared" si="8"/>
        <v>0</v>
      </c>
      <c r="U199" s="4">
        <v>47969</v>
      </c>
      <c r="X199" s="4"/>
    </row>
    <row r="200" spans="2:24" hidden="1" x14ac:dyDescent="0.2">
      <c r="B200" s="37"/>
      <c r="O200" s="14"/>
      <c r="S200" s="3">
        <f t="shared" si="7"/>
        <v>0</v>
      </c>
      <c r="T200" s="3">
        <f t="shared" si="8"/>
        <v>0</v>
      </c>
      <c r="U200" s="4">
        <v>48000</v>
      </c>
      <c r="X200" s="4"/>
    </row>
    <row r="201" spans="2:24" hidden="1" x14ac:dyDescent="0.2">
      <c r="B201" s="37"/>
      <c r="O201" s="14"/>
      <c r="S201" s="3">
        <f t="shared" si="7"/>
        <v>0</v>
      </c>
      <c r="T201" s="3">
        <f t="shared" si="8"/>
        <v>0</v>
      </c>
      <c r="U201" s="4">
        <v>48030</v>
      </c>
      <c r="X201" s="4"/>
    </row>
    <row r="202" spans="2:24" hidden="1" x14ac:dyDescent="0.2">
      <c r="B202" s="37"/>
      <c r="O202" s="14"/>
      <c r="S202" s="3">
        <f t="shared" si="7"/>
        <v>0</v>
      </c>
      <c r="T202" s="3">
        <f t="shared" si="8"/>
        <v>0</v>
      </c>
      <c r="U202" s="4">
        <v>48061</v>
      </c>
      <c r="X202" s="4"/>
    </row>
    <row r="203" spans="2:24" hidden="1" x14ac:dyDescent="0.2">
      <c r="B203" s="37"/>
      <c r="O203" s="14"/>
      <c r="S203" s="3">
        <f t="shared" si="7"/>
        <v>0</v>
      </c>
      <c r="T203" s="3">
        <f t="shared" si="8"/>
        <v>0</v>
      </c>
      <c r="U203" s="4">
        <v>48092</v>
      </c>
      <c r="X203" s="4"/>
    </row>
    <row r="204" spans="2:24" hidden="1" x14ac:dyDescent="0.2">
      <c r="B204" s="37"/>
      <c r="O204" s="14"/>
      <c r="S204" s="3">
        <f t="shared" si="7"/>
        <v>0</v>
      </c>
      <c r="T204" s="3">
        <f t="shared" si="8"/>
        <v>0</v>
      </c>
      <c r="U204" s="4">
        <v>48122</v>
      </c>
      <c r="X204" s="4"/>
    </row>
    <row r="205" spans="2:24" hidden="1" x14ac:dyDescent="0.2">
      <c r="B205" s="37"/>
      <c r="O205" s="14"/>
      <c r="S205" s="3">
        <f t="shared" si="7"/>
        <v>0</v>
      </c>
      <c r="T205" s="3">
        <f t="shared" si="8"/>
        <v>0</v>
      </c>
      <c r="U205" s="4">
        <v>48153</v>
      </c>
      <c r="X205" s="4"/>
    </row>
    <row r="206" spans="2:24" hidden="1" x14ac:dyDescent="0.2">
      <c r="B206" s="37"/>
      <c r="O206" s="14"/>
      <c r="S206" s="3">
        <f t="shared" si="7"/>
        <v>0</v>
      </c>
      <c r="T206" s="3">
        <f t="shared" si="8"/>
        <v>0</v>
      </c>
      <c r="U206" s="4">
        <v>48183</v>
      </c>
      <c r="X206" s="4"/>
    </row>
    <row r="207" spans="2:24" hidden="1" x14ac:dyDescent="0.2">
      <c r="B207" s="37"/>
      <c r="O207" s="14"/>
      <c r="S207" s="3">
        <f t="shared" ref="S207:S270" si="9">IF($I$10=U206,1,0)</f>
        <v>0</v>
      </c>
      <c r="T207" s="3">
        <f t="shared" si="8"/>
        <v>0</v>
      </c>
      <c r="U207" s="4">
        <v>48214</v>
      </c>
      <c r="X207" s="4"/>
    </row>
    <row r="208" spans="2:24" hidden="1" x14ac:dyDescent="0.2">
      <c r="B208" s="37"/>
      <c r="O208" s="14"/>
      <c r="S208" s="3">
        <f t="shared" si="9"/>
        <v>0</v>
      </c>
      <c r="T208" s="3">
        <f t="shared" ref="T208:T271" si="10">IF(S208+T207=0,0,T207+1)</f>
        <v>0</v>
      </c>
      <c r="U208" s="4">
        <v>48245</v>
      </c>
      <c r="X208" s="4"/>
    </row>
    <row r="209" spans="2:24" hidden="1" x14ac:dyDescent="0.2">
      <c r="B209" s="37"/>
      <c r="O209" s="14"/>
      <c r="S209" s="3">
        <f t="shared" si="9"/>
        <v>0</v>
      </c>
      <c r="T209" s="3">
        <f t="shared" si="10"/>
        <v>0</v>
      </c>
      <c r="U209" s="4">
        <v>48274</v>
      </c>
      <c r="X209" s="4"/>
    </row>
    <row r="210" spans="2:24" hidden="1" x14ac:dyDescent="0.2">
      <c r="B210" s="37"/>
      <c r="O210" s="14"/>
      <c r="S210" s="3">
        <f t="shared" si="9"/>
        <v>0</v>
      </c>
      <c r="T210" s="3">
        <f t="shared" si="10"/>
        <v>0</v>
      </c>
      <c r="U210" s="4">
        <v>48305</v>
      </c>
      <c r="X210" s="4"/>
    </row>
    <row r="211" spans="2:24" hidden="1" x14ac:dyDescent="0.2">
      <c r="B211" s="37"/>
      <c r="O211" s="14"/>
      <c r="S211" s="3">
        <f t="shared" si="9"/>
        <v>0</v>
      </c>
      <c r="T211" s="3">
        <f t="shared" si="10"/>
        <v>0</v>
      </c>
      <c r="U211" s="4">
        <v>48335</v>
      </c>
      <c r="X211" s="4"/>
    </row>
    <row r="212" spans="2:24" hidden="1" x14ac:dyDescent="0.2">
      <c r="B212" s="37"/>
      <c r="O212" s="14"/>
      <c r="S212" s="3">
        <f t="shared" si="9"/>
        <v>0</v>
      </c>
      <c r="T212" s="3">
        <f t="shared" si="10"/>
        <v>0</v>
      </c>
      <c r="U212" s="4">
        <v>48366</v>
      </c>
      <c r="X212" s="4"/>
    </row>
    <row r="213" spans="2:24" hidden="1" x14ac:dyDescent="0.2">
      <c r="B213" s="37"/>
      <c r="O213" s="14"/>
      <c r="S213" s="3">
        <f t="shared" si="9"/>
        <v>0</v>
      </c>
      <c r="T213" s="3">
        <f t="shared" si="10"/>
        <v>0</v>
      </c>
      <c r="U213" s="4">
        <v>48396</v>
      </c>
      <c r="X213" s="4"/>
    </row>
    <row r="214" spans="2:24" hidden="1" x14ac:dyDescent="0.2">
      <c r="B214" s="37"/>
      <c r="O214" s="14"/>
      <c r="S214" s="3">
        <f t="shared" si="9"/>
        <v>0</v>
      </c>
      <c r="T214" s="3">
        <f t="shared" si="10"/>
        <v>0</v>
      </c>
      <c r="U214" s="4">
        <v>48427</v>
      </c>
      <c r="X214" s="4"/>
    </row>
    <row r="215" spans="2:24" hidden="1" x14ac:dyDescent="0.2">
      <c r="B215" s="37"/>
      <c r="O215" s="14"/>
      <c r="S215" s="3">
        <f t="shared" si="9"/>
        <v>0</v>
      </c>
      <c r="T215" s="3">
        <f t="shared" si="10"/>
        <v>0</v>
      </c>
      <c r="U215" s="4">
        <v>48458</v>
      </c>
      <c r="X215" s="4"/>
    </row>
    <row r="216" spans="2:24" hidden="1" x14ac:dyDescent="0.2">
      <c r="B216" s="37"/>
      <c r="O216" s="14"/>
      <c r="S216" s="3">
        <f t="shared" si="9"/>
        <v>0</v>
      </c>
      <c r="T216" s="3">
        <f t="shared" si="10"/>
        <v>0</v>
      </c>
      <c r="U216" s="4">
        <v>48488</v>
      </c>
      <c r="X216" s="4"/>
    </row>
    <row r="217" spans="2:24" hidden="1" x14ac:dyDescent="0.2">
      <c r="B217" s="37"/>
      <c r="O217" s="14"/>
      <c r="S217" s="3">
        <f t="shared" si="9"/>
        <v>0</v>
      </c>
      <c r="T217" s="3">
        <f t="shared" si="10"/>
        <v>0</v>
      </c>
      <c r="U217" s="4">
        <v>48519</v>
      </c>
      <c r="X217" s="4"/>
    </row>
    <row r="218" spans="2:24" hidden="1" x14ac:dyDescent="0.2">
      <c r="B218" s="37"/>
      <c r="O218" s="14"/>
      <c r="S218" s="3">
        <f t="shared" si="9"/>
        <v>0</v>
      </c>
      <c r="T218" s="3">
        <f t="shared" si="10"/>
        <v>0</v>
      </c>
      <c r="U218" s="4">
        <v>48549</v>
      </c>
      <c r="X218" s="4"/>
    </row>
    <row r="219" spans="2:24" hidden="1" x14ac:dyDescent="0.2">
      <c r="B219" s="37"/>
      <c r="O219" s="14"/>
      <c r="S219" s="3">
        <f t="shared" si="9"/>
        <v>0</v>
      </c>
      <c r="T219" s="3">
        <f t="shared" si="10"/>
        <v>0</v>
      </c>
      <c r="U219" s="4">
        <v>48580</v>
      </c>
      <c r="X219" s="4"/>
    </row>
    <row r="220" spans="2:24" hidden="1" x14ac:dyDescent="0.2">
      <c r="B220" s="37"/>
      <c r="O220" s="14"/>
      <c r="S220" s="3">
        <f t="shared" si="9"/>
        <v>0</v>
      </c>
      <c r="T220" s="3">
        <f t="shared" si="10"/>
        <v>0</v>
      </c>
      <c r="U220" s="4">
        <v>48611</v>
      </c>
      <c r="X220" s="4"/>
    </row>
    <row r="221" spans="2:24" hidden="1" x14ac:dyDescent="0.2">
      <c r="B221" s="37"/>
      <c r="O221" s="14"/>
      <c r="S221" s="3">
        <f t="shared" si="9"/>
        <v>0</v>
      </c>
      <c r="T221" s="3">
        <f t="shared" si="10"/>
        <v>0</v>
      </c>
      <c r="U221" s="4">
        <v>48639</v>
      </c>
      <c r="X221" s="4"/>
    </row>
    <row r="222" spans="2:24" hidden="1" x14ac:dyDescent="0.2">
      <c r="B222" s="37"/>
      <c r="O222" s="14"/>
      <c r="S222" s="3">
        <f t="shared" si="9"/>
        <v>0</v>
      </c>
      <c r="T222" s="3">
        <f t="shared" si="10"/>
        <v>0</v>
      </c>
      <c r="U222" s="4">
        <v>48670</v>
      </c>
      <c r="X222" s="4"/>
    </row>
    <row r="223" spans="2:24" hidden="1" x14ac:dyDescent="0.2">
      <c r="B223" s="37"/>
      <c r="O223" s="14"/>
      <c r="S223" s="3">
        <f t="shared" si="9"/>
        <v>0</v>
      </c>
      <c r="T223" s="3">
        <f t="shared" si="10"/>
        <v>0</v>
      </c>
      <c r="U223" s="4">
        <v>48700</v>
      </c>
      <c r="X223" s="4"/>
    </row>
    <row r="224" spans="2:24" hidden="1" x14ac:dyDescent="0.2">
      <c r="B224" s="37"/>
      <c r="O224" s="14"/>
      <c r="S224" s="3">
        <f t="shared" si="9"/>
        <v>0</v>
      </c>
      <c r="T224" s="3">
        <f t="shared" si="10"/>
        <v>0</v>
      </c>
      <c r="U224" s="4">
        <v>48731</v>
      </c>
      <c r="X224" s="4"/>
    </row>
    <row r="225" spans="2:24" hidden="1" x14ac:dyDescent="0.2">
      <c r="B225" s="37"/>
      <c r="O225" s="14"/>
      <c r="S225" s="3">
        <f t="shared" si="9"/>
        <v>0</v>
      </c>
      <c r="T225" s="3">
        <f t="shared" si="10"/>
        <v>0</v>
      </c>
      <c r="U225" s="4">
        <v>48761</v>
      </c>
      <c r="X225" s="4"/>
    </row>
    <row r="226" spans="2:24" hidden="1" x14ac:dyDescent="0.2">
      <c r="B226" s="37"/>
      <c r="O226" s="14"/>
      <c r="S226" s="3">
        <f t="shared" si="9"/>
        <v>0</v>
      </c>
      <c r="T226" s="3">
        <f t="shared" si="10"/>
        <v>0</v>
      </c>
      <c r="U226" s="4">
        <v>48792</v>
      </c>
      <c r="X226" s="4"/>
    </row>
    <row r="227" spans="2:24" hidden="1" x14ac:dyDescent="0.2">
      <c r="B227" s="37"/>
      <c r="O227" s="14"/>
      <c r="S227" s="3">
        <f t="shared" si="9"/>
        <v>0</v>
      </c>
      <c r="T227" s="3">
        <f t="shared" si="10"/>
        <v>0</v>
      </c>
      <c r="U227" s="4">
        <v>48823</v>
      </c>
      <c r="X227" s="4"/>
    </row>
    <row r="228" spans="2:24" hidden="1" x14ac:dyDescent="0.2">
      <c r="B228" s="37"/>
      <c r="O228" s="14"/>
      <c r="S228" s="3">
        <f t="shared" si="9"/>
        <v>0</v>
      </c>
      <c r="T228" s="3">
        <f t="shared" si="10"/>
        <v>0</v>
      </c>
      <c r="U228" s="4">
        <v>48853</v>
      </c>
      <c r="X228" s="4"/>
    </row>
    <row r="229" spans="2:24" hidden="1" x14ac:dyDescent="0.2">
      <c r="B229" s="37"/>
      <c r="O229" s="14"/>
      <c r="S229" s="3">
        <f t="shared" si="9"/>
        <v>0</v>
      </c>
      <c r="T229" s="3">
        <f t="shared" si="10"/>
        <v>0</v>
      </c>
      <c r="U229" s="4">
        <v>48884</v>
      </c>
      <c r="X229" s="4"/>
    </row>
    <row r="230" spans="2:24" hidden="1" x14ac:dyDescent="0.2">
      <c r="B230" s="37"/>
      <c r="O230" s="14"/>
      <c r="S230" s="3">
        <f t="shared" si="9"/>
        <v>0</v>
      </c>
      <c r="T230" s="3">
        <f t="shared" si="10"/>
        <v>0</v>
      </c>
      <c r="U230" s="4">
        <v>48914</v>
      </c>
      <c r="X230" s="4"/>
    </row>
    <row r="231" spans="2:24" hidden="1" x14ac:dyDescent="0.2">
      <c r="B231" s="37"/>
      <c r="O231" s="14"/>
      <c r="S231" s="3">
        <f t="shared" si="9"/>
        <v>0</v>
      </c>
      <c r="T231" s="3">
        <f t="shared" si="10"/>
        <v>0</v>
      </c>
      <c r="U231" s="4">
        <v>48945</v>
      </c>
      <c r="X231" s="4"/>
    </row>
    <row r="232" spans="2:24" hidden="1" x14ac:dyDescent="0.2">
      <c r="B232" s="37"/>
      <c r="O232" s="14"/>
      <c r="S232" s="3">
        <f t="shared" si="9"/>
        <v>0</v>
      </c>
      <c r="T232" s="3">
        <f t="shared" si="10"/>
        <v>0</v>
      </c>
      <c r="U232" s="4">
        <v>48976</v>
      </c>
      <c r="X232" s="4"/>
    </row>
    <row r="233" spans="2:24" hidden="1" x14ac:dyDescent="0.2">
      <c r="B233" s="37"/>
      <c r="O233" s="14"/>
      <c r="S233" s="3">
        <f t="shared" si="9"/>
        <v>0</v>
      </c>
      <c r="T233" s="3">
        <f t="shared" si="10"/>
        <v>0</v>
      </c>
      <c r="U233" s="4">
        <v>49004</v>
      </c>
      <c r="X233" s="4"/>
    </row>
    <row r="234" spans="2:24" hidden="1" x14ac:dyDescent="0.2">
      <c r="B234" s="37"/>
      <c r="O234" s="14"/>
      <c r="S234" s="3">
        <f t="shared" si="9"/>
        <v>0</v>
      </c>
      <c r="T234" s="3">
        <f t="shared" si="10"/>
        <v>0</v>
      </c>
      <c r="U234" s="4">
        <v>49035</v>
      </c>
      <c r="X234" s="4"/>
    </row>
    <row r="235" spans="2:24" hidden="1" x14ac:dyDescent="0.2">
      <c r="B235" s="37"/>
      <c r="O235" s="14"/>
      <c r="S235" s="3">
        <f t="shared" si="9"/>
        <v>0</v>
      </c>
      <c r="T235" s="3">
        <f t="shared" si="10"/>
        <v>0</v>
      </c>
      <c r="U235" s="4">
        <v>49065</v>
      </c>
      <c r="X235" s="4"/>
    </row>
    <row r="236" spans="2:24" hidden="1" x14ac:dyDescent="0.2">
      <c r="B236" s="37"/>
      <c r="O236" s="14"/>
      <c r="S236" s="3">
        <f t="shared" si="9"/>
        <v>0</v>
      </c>
      <c r="T236" s="3">
        <f t="shared" si="10"/>
        <v>0</v>
      </c>
      <c r="U236" s="4">
        <v>49096</v>
      </c>
      <c r="X236" s="4"/>
    </row>
    <row r="237" spans="2:24" hidden="1" x14ac:dyDescent="0.2">
      <c r="B237" s="37"/>
      <c r="O237" s="14"/>
      <c r="S237" s="3">
        <f t="shared" si="9"/>
        <v>0</v>
      </c>
      <c r="T237" s="3">
        <f t="shared" si="10"/>
        <v>0</v>
      </c>
      <c r="U237" s="4">
        <v>49126</v>
      </c>
      <c r="X237" s="4"/>
    </row>
    <row r="238" spans="2:24" hidden="1" x14ac:dyDescent="0.2">
      <c r="B238" s="37"/>
      <c r="O238" s="14"/>
      <c r="S238" s="3">
        <f t="shared" si="9"/>
        <v>0</v>
      </c>
      <c r="T238" s="3">
        <f t="shared" si="10"/>
        <v>0</v>
      </c>
      <c r="U238" s="4">
        <v>49157</v>
      </c>
      <c r="X238" s="4"/>
    </row>
    <row r="239" spans="2:24" hidden="1" x14ac:dyDescent="0.2">
      <c r="B239" s="37"/>
      <c r="O239" s="14"/>
      <c r="S239" s="3">
        <f t="shared" si="9"/>
        <v>0</v>
      </c>
      <c r="T239" s="3">
        <f t="shared" si="10"/>
        <v>0</v>
      </c>
      <c r="U239" s="4">
        <v>49188</v>
      </c>
      <c r="X239" s="4"/>
    </row>
    <row r="240" spans="2:24" hidden="1" x14ac:dyDescent="0.2">
      <c r="B240" s="37"/>
      <c r="O240" s="14"/>
      <c r="S240" s="3">
        <f t="shared" si="9"/>
        <v>0</v>
      </c>
      <c r="T240" s="3">
        <f t="shared" si="10"/>
        <v>0</v>
      </c>
      <c r="U240" s="4">
        <v>49218</v>
      </c>
      <c r="X240" s="4"/>
    </row>
    <row r="241" spans="2:24" hidden="1" x14ac:dyDescent="0.2">
      <c r="B241" s="37"/>
      <c r="O241" s="14"/>
      <c r="S241" s="3">
        <f t="shared" si="9"/>
        <v>0</v>
      </c>
      <c r="T241" s="3">
        <f t="shared" si="10"/>
        <v>0</v>
      </c>
      <c r="U241" s="4">
        <v>49249</v>
      </c>
      <c r="X241" s="4"/>
    </row>
    <row r="242" spans="2:24" hidden="1" x14ac:dyDescent="0.2">
      <c r="B242" s="37"/>
      <c r="O242" s="14"/>
      <c r="S242" s="3">
        <f t="shared" si="9"/>
        <v>0</v>
      </c>
      <c r="T242" s="3">
        <f t="shared" si="10"/>
        <v>0</v>
      </c>
      <c r="U242" s="4">
        <v>49279</v>
      </c>
      <c r="X242" s="4"/>
    </row>
    <row r="243" spans="2:24" hidden="1" x14ac:dyDescent="0.2">
      <c r="B243" s="37"/>
      <c r="O243" s="14"/>
      <c r="S243" s="3">
        <f t="shared" si="9"/>
        <v>0</v>
      </c>
      <c r="T243" s="3">
        <f t="shared" si="10"/>
        <v>0</v>
      </c>
      <c r="U243" s="4">
        <v>49310</v>
      </c>
      <c r="X243" s="4"/>
    </row>
    <row r="244" spans="2:24" hidden="1" x14ac:dyDescent="0.2">
      <c r="B244" s="37"/>
      <c r="O244" s="14"/>
      <c r="S244" s="3">
        <f t="shared" si="9"/>
        <v>0</v>
      </c>
      <c r="T244" s="3">
        <f t="shared" si="10"/>
        <v>0</v>
      </c>
      <c r="U244" s="4">
        <v>49341</v>
      </c>
      <c r="X244" s="4"/>
    </row>
    <row r="245" spans="2:24" hidden="1" x14ac:dyDescent="0.2">
      <c r="B245" s="37"/>
      <c r="O245" s="14"/>
      <c r="S245" s="3">
        <f t="shared" si="9"/>
        <v>0</v>
      </c>
      <c r="T245" s="3">
        <f t="shared" si="10"/>
        <v>0</v>
      </c>
      <c r="U245" s="4">
        <v>49369</v>
      </c>
      <c r="X245" s="4"/>
    </row>
    <row r="246" spans="2:24" hidden="1" x14ac:dyDescent="0.2">
      <c r="B246" s="37"/>
      <c r="O246" s="14"/>
      <c r="S246" s="3">
        <f t="shared" si="9"/>
        <v>0</v>
      </c>
      <c r="T246" s="3">
        <f t="shared" si="10"/>
        <v>0</v>
      </c>
      <c r="U246" s="4">
        <v>49400</v>
      </c>
      <c r="X246" s="4"/>
    </row>
    <row r="247" spans="2:24" hidden="1" x14ac:dyDescent="0.2">
      <c r="B247" s="37"/>
      <c r="O247" s="14"/>
      <c r="S247" s="3">
        <f t="shared" si="9"/>
        <v>0</v>
      </c>
      <c r="T247" s="3">
        <f t="shared" si="10"/>
        <v>0</v>
      </c>
      <c r="U247" s="4">
        <v>49430</v>
      </c>
      <c r="X247" s="4"/>
    </row>
    <row r="248" spans="2:24" hidden="1" x14ac:dyDescent="0.2">
      <c r="B248" s="37"/>
      <c r="O248" s="14"/>
      <c r="S248" s="3">
        <f t="shared" si="9"/>
        <v>0</v>
      </c>
      <c r="T248" s="3">
        <f t="shared" si="10"/>
        <v>0</v>
      </c>
      <c r="U248" s="4">
        <v>49461</v>
      </c>
      <c r="X248" s="4"/>
    </row>
    <row r="249" spans="2:24" hidden="1" x14ac:dyDescent="0.2">
      <c r="B249" s="37"/>
      <c r="O249" s="14"/>
      <c r="S249" s="3">
        <f t="shared" si="9"/>
        <v>0</v>
      </c>
      <c r="T249" s="3">
        <f t="shared" si="10"/>
        <v>0</v>
      </c>
      <c r="U249" s="4">
        <v>49491</v>
      </c>
      <c r="X249" s="4"/>
    </row>
    <row r="250" spans="2:24" hidden="1" x14ac:dyDescent="0.2">
      <c r="B250" s="37"/>
      <c r="O250" s="14"/>
      <c r="S250" s="3">
        <f t="shared" si="9"/>
        <v>0</v>
      </c>
      <c r="T250" s="3">
        <f t="shared" si="10"/>
        <v>0</v>
      </c>
      <c r="U250" s="4">
        <v>49522</v>
      </c>
      <c r="X250" s="4"/>
    </row>
    <row r="251" spans="2:24" hidden="1" x14ac:dyDescent="0.2">
      <c r="B251" s="37"/>
      <c r="O251" s="14"/>
      <c r="S251" s="3">
        <f t="shared" si="9"/>
        <v>0</v>
      </c>
      <c r="T251" s="3">
        <f t="shared" si="10"/>
        <v>0</v>
      </c>
      <c r="U251" s="4">
        <v>49553</v>
      </c>
      <c r="X251" s="4"/>
    </row>
    <row r="252" spans="2:24" hidden="1" x14ac:dyDescent="0.2">
      <c r="B252" s="37"/>
      <c r="O252" s="14"/>
      <c r="S252" s="3">
        <f t="shared" si="9"/>
        <v>0</v>
      </c>
      <c r="T252" s="3">
        <f t="shared" si="10"/>
        <v>0</v>
      </c>
      <c r="U252" s="4">
        <v>49583</v>
      </c>
      <c r="X252" s="4"/>
    </row>
    <row r="253" spans="2:24" hidden="1" x14ac:dyDescent="0.2">
      <c r="B253" s="37"/>
      <c r="O253" s="14"/>
      <c r="S253" s="3">
        <f t="shared" si="9"/>
        <v>0</v>
      </c>
      <c r="T253" s="3">
        <f t="shared" si="10"/>
        <v>0</v>
      </c>
      <c r="U253" s="4">
        <v>49614</v>
      </c>
      <c r="X253" s="4"/>
    </row>
    <row r="254" spans="2:24" hidden="1" x14ac:dyDescent="0.2">
      <c r="B254" s="37"/>
      <c r="O254" s="14"/>
      <c r="S254" s="3">
        <f t="shared" si="9"/>
        <v>0</v>
      </c>
      <c r="T254" s="3">
        <f t="shared" si="10"/>
        <v>0</v>
      </c>
      <c r="U254" s="4">
        <v>49644</v>
      </c>
      <c r="X254" s="4"/>
    </row>
    <row r="255" spans="2:24" hidden="1" x14ac:dyDescent="0.2">
      <c r="B255" s="37"/>
      <c r="O255" s="14"/>
      <c r="S255" s="3">
        <f t="shared" si="9"/>
        <v>0</v>
      </c>
      <c r="T255" s="3">
        <f t="shared" si="10"/>
        <v>0</v>
      </c>
      <c r="U255" s="4">
        <v>49675</v>
      </c>
      <c r="X255" s="4"/>
    </row>
    <row r="256" spans="2:24" hidden="1" x14ac:dyDescent="0.2">
      <c r="B256" s="37"/>
      <c r="O256" s="14"/>
      <c r="S256" s="3">
        <f t="shared" si="9"/>
        <v>0</v>
      </c>
      <c r="T256" s="3">
        <f t="shared" si="10"/>
        <v>0</v>
      </c>
      <c r="U256" s="4">
        <v>49706</v>
      </c>
      <c r="X256" s="4"/>
    </row>
    <row r="257" spans="2:24" hidden="1" x14ac:dyDescent="0.2">
      <c r="B257" s="37"/>
      <c r="O257" s="14"/>
      <c r="S257" s="3">
        <f t="shared" si="9"/>
        <v>0</v>
      </c>
      <c r="T257" s="3">
        <f t="shared" si="10"/>
        <v>0</v>
      </c>
      <c r="U257" s="4">
        <v>49735</v>
      </c>
      <c r="X257" s="4"/>
    </row>
    <row r="258" spans="2:24" hidden="1" x14ac:dyDescent="0.2">
      <c r="B258" s="37"/>
      <c r="O258" s="14"/>
      <c r="S258" s="3">
        <f t="shared" si="9"/>
        <v>0</v>
      </c>
      <c r="T258" s="3">
        <f t="shared" si="10"/>
        <v>0</v>
      </c>
      <c r="U258" s="4">
        <v>49766</v>
      </c>
      <c r="X258" s="4"/>
    </row>
    <row r="259" spans="2:24" hidden="1" x14ac:dyDescent="0.2">
      <c r="B259" s="37"/>
      <c r="O259" s="14"/>
      <c r="S259" s="3">
        <f t="shared" si="9"/>
        <v>0</v>
      </c>
      <c r="T259" s="3">
        <f t="shared" si="10"/>
        <v>0</v>
      </c>
      <c r="U259" s="4">
        <v>49796</v>
      </c>
      <c r="X259" s="4"/>
    </row>
    <row r="260" spans="2:24" hidden="1" x14ac:dyDescent="0.2">
      <c r="B260" s="37"/>
      <c r="O260" s="14"/>
      <c r="S260" s="3">
        <f t="shared" si="9"/>
        <v>0</v>
      </c>
      <c r="T260" s="3">
        <f t="shared" si="10"/>
        <v>0</v>
      </c>
      <c r="U260" s="4">
        <v>49827</v>
      </c>
      <c r="X260" s="4"/>
    </row>
    <row r="261" spans="2:24" hidden="1" x14ac:dyDescent="0.2">
      <c r="B261" s="37"/>
      <c r="O261" s="14"/>
      <c r="S261" s="3">
        <f t="shared" si="9"/>
        <v>0</v>
      </c>
      <c r="T261" s="3">
        <f t="shared" si="10"/>
        <v>0</v>
      </c>
      <c r="U261" s="4">
        <v>49857</v>
      </c>
      <c r="X261" s="4"/>
    </row>
    <row r="262" spans="2:24" hidden="1" x14ac:dyDescent="0.2">
      <c r="B262" s="37"/>
      <c r="O262" s="14"/>
      <c r="S262" s="3">
        <f t="shared" si="9"/>
        <v>0</v>
      </c>
      <c r="T262" s="3">
        <f t="shared" si="10"/>
        <v>0</v>
      </c>
      <c r="U262" s="4">
        <v>49888</v>
      </c>
      <c r="X262" s="4"/>
    </row>
    <row r="263" spans="2:24" hidden="1" x14ac:dyDescent="0.2">
      <c r="B263" s="37"/>
      <c r="O263" s="14"/>
      <c r="S263" s="3">
        <f t="shared" si="9"/>
        <v>0</v>
      </c>
      <c r="T263" s="3">
        <f t="shared" si="10"/>
        <v>0</v>
      </c>
      <c r="U263" s="4">
        <v>49919</v>
      </c>
      <c r="X263" s="4"/>
    </row>
    <row r="264" spans="2:24" hidden="1" x14ac:dyDescent="0.2">
      <c r="B264" s="37"/>
      <c r="O264" s="14"/>
      <c r="S264" s="3">
        <f t="shared" si="9"/>
        <v>0</v>
      </c>
      <c r="T264" s="3">
        <f t="shared" si="10"/>
        <v>0</v>
      </c>
      <c r="U264" s="4">
        <v>49949</v>
      </c>
      <c r="X264" s="4"/>
    </row>
    <row r="265" spans="2:24" hidden="1" x14ac:dyDescent="0.2">
      <c r="B265" s="37"/>
      <c r="O265" s="14"/>
      <c r="S265" s="3">
        <f t="shared" si="9"/>
        <v>0</v>
      </c>
      <c r="T265" s="3">
        <f t="shared" si="10"/>
        <v>0</v>
      </c>
      <c r="U265" s="4">
        <v>49980</v>
      </c>
      <c r="X265" s="4"/>
    </row>
    <row r="266" spans="2:24" hidden="1" x14ac:dyDescent="0.2">
      <c r="B266" s="37"/>
      <c r="O266" s="14"/>
      <c r="S266" s="3">
        <f t="shared" si="9"/>
        <v>0</v>
      </c>
      <c r="T266" s="3">
        <f t="shared" si="10"/>
        <v>0</v>
      </c>
      <c r="U266" s="4">
        <v>50010</v>
      </c>
      <c r="X266" s="4"/>
    </row>
    <row r="267" spans="2:24" hidden="1" x14ac:dyDescent="0.2">
      <c r="B267" s="37"/>
      <c r="O267" s="14"/>
      <c r="S267" s="3">
        <f t="shared" si="9"/>
        <v>0</v>
      </c>
      <c r="T267" s="3">
        <f t="shared" si="10"/>
        <v>0</v>
      </c>
      <c r="U267" s="4">
        <v>50041</v>
      </c>
      <c r="X267" s="4"/>
    </row>
    <row r="268" spans="2:24" hidden="1" x14ac:dyDescent="0.2">
      <c r="B268" s="37"/>
      <c r="O268" s="14"/>
      <c r="S268" s="3">
        <f t="shared" si="9"/>
        <v>0</v>
      </c>
      <c r="T268" s="3">
        <f t="shared" si="10"/>
        <v>0</v>
      </c>
      <c r="U268" s="4">
        <v>50072</v>
      </c>
      <c r="X268" s="4"/>
    </row>
    <row r="269" spans="2:24" hidden="1" x14ac:dyDescent="0.2">
      <c r="B269" s="37"/>
      <c r="O269" s="14"/>
      <c r="S269" s="3">
        <f t="shared" si="9"/>
        <v>0</v>
      </c>
      <c r="T269" s="3">
        <f t="shared" si="10"/>
        <v>0</v>
      </c>
      <c r="U269" s="4">
        <v>50100</v>
      </c>
      <c r="X269" s="4"/>
    </row>
    <row r="270" spans="2:24" hidden="1" x14ac:dyDescent="0.2">
      <c r="B270" s="37"/>
      <c r="O270" s="14"/>
      <c r="S270" s="3">
        <f t="shared" si="9"/>
        <v>0</v>
      </c>
      <c r="T270" s="3">
        <f t="shared" si="10"/>
        <v>0</v>
      </c>
      <c r="U270" s="4">
        <v>50131</v>
      </c>
      <c r="X270" s="4"/>
    </row>
    <row r="271" spans="2:24" hidden="1" x14ac:dyDescent="0.2">
      <c r="B271" s="37"/>
      <c r="O271" s="14"/>
      <c r="S271" s="3">
        <f t="shared" ref="S271:S334" si="11">IF($I$10=U270,1,0)</f>
        <v>0</v>
      </c>
      <c r="T271" s="3">
        <f t="shared" si="10"/>
        <v>0</v>
      </c>
      <c r="U271" s="4">
        <v>50161</v>
      </c>
      <c r="X271" s="4"/>
    </row>
    <row r="272" spans="2:24" hidden="1" x14ac:dyDescent="0.2">
      <c r="B272" s="37"/>
      <c r="O272" s="14"/>
      <c r="S272" s="3">
        <f t="shared" si="11"/>
        <v>0</v>
      </c>
      <c r="T272" s="3">
        <f t="shared" ref="T272:T335" si="12">IF(S272+T271=0,0,T271+1)</f>
        <v>0</v>
      </c>
      <c r="U272" s="4">
        <v>50192</v>
      </c>
      <c r="X272" s="4"/>
    </row>
    <row r="273" spans="2:24" hidden="1" x14ac:dyDescent="0.2">
      <c r="B273" s="37"/>
      <c r="O273" s="14"/>
      <c r="S273" s="3">
        <f t="shared" si="11"/>
        <v>0</v>
      </c>
      <c r="T273" s="3">
        <f t="shared" si="12"/>
        <v>0</v>
      </c>
      <c r="U273" s="4">
        <v>50222</v>
      </c>
      <c r="X273" s="4"/>
    </row>
    <row r="274" spans="2:24" hidden="1" x14ac:dyDescent="0.2">
      <c r="B274" s="37"/>
      <c r="O274" s="14"/>
      <c r="S274" s="3">
        <f t="shared" si="11"/>
        <v>0</v>
      </c>
      <c r="T274" s="3">
        <f t="shared" si="12"/>
        <v>0</v>
      </c>
      <c r="U274" s="4">
        <v>50253</v>
      </c>
      <c r="X274" s="4"/>
    </row>
    <row r="275" spans="2:24" hidden="1" x14ac:dyDescent="0.2">
      <c r="B275" s="37"/>
      <c r="O275" s="14"/>
      <c r="S275" s="3">
        <f t="shared" si="11"/>
        <v>0</v>
      </c>
      <c r="T275" s="3">
        <f t="shared" si="12"/>
        <v>0</v>
      </c>
      <c r="U275" s="4">
        <v>50284</v>
      </c>
      <c r="X275" s="4"/>
    </row>
    <row r="276" spans="2:24" hidden="1" x14ac:dyDescent="0.2">
      <c r="B276" s="37"/>
      <c r="O276" s="14"/>
      <c r="S276" s="3">
        <f t="shared" si="11"/>
        <v>0</v>
      </c>
      <c r="T276" s="3">
        <f t="shared" si="12"/>
        <v>0</v>
      </c>
      <c r="U276" s="4">
        <v>50314</v>
      </c>
      <c r="X276" s="4"/>
    </row>
    <row r="277" spans="2:24" hidden="1" x14ac:dyDescent="0.2">
      <c r="B277" s="37"/>
      <c r="O277" s="14"/>
      <c r="S277" s="3">
        <f t="shared" si="11"/>
        <v>0</v>
      </c>
      <c r="T277" s="3">
        <f t="shared" si="12"/>
        <v>0</v>
      </c>
      <c r="U277" s="4">
        <v>50345</v>
      </c>
      <c r="X277" s="4"/>
    </row>
    <row r="278" spans="2:24" hidden="1" x14ac:dyDescent="0.2">
      <c r="B278" s="37"/>
      <c r="O278" s="14"/>
      <c r="S278" s="3">
        <f t="shared" si="11"/>
        <v>0</v>
      </c>
      <c r="T278" s="3">
        <f t="shared" si="12"/>
        <v>0</v>
      </c>
      <c r="U278" s="4">
        <v>50375</v>
      </c>
      <c r="X278" s="4"/>
    </row>
    <row r="279" spans="2:24" hidden="1" x14ac:dyDescent="0.2">
      <c r="B279" s="37"/>
      <c r="O279" s="14"/>
      <c r="S279" s="3">
        <f t="shared" si="11"/>
        <v>0</v>
      </c>
      <c r="T279" s="3">
        <f t="shared" si="12"/>
        <v>0</v>
      </c>
      <c r="U279" s="4">
        <v>50406</v>
      </c>
      <c r="X279" s="4"/>
    </row>
    <row r="280" spans="2:24" hidden="1" x14ac:dyDescent="0.2">
      <c r="B280" s="37"/>
      <c r="O280" s="14"/>
      <c r="S280" s="3">
        <f t="shared" si="11"/>
        <v>0</v>
      </c>
      <c r="T280" s="3">
        <f t="shared" si="12"/>
        <v>0</v>
      </c>
      <c r="U280" s="4">
        <v>50437</v>
      </c>
      <c r="X280" s="4"/>
    </row>
    <row r="281" spans="2:24" hidden="1" x14ac:dyDescent="0.2">
      <c r="B281" s="37"/>
      <c r="O281" s="14"/>
      <c r="S281" s="3">
        <f t="shared" si="11"/>
        <v>0</v>
      </c>
      <c r="T281" s="3">
        <f t="shared" si="12"/>
        <v>0</v>
      </c>
      <c r="U281" s="4">
        <v>50465</v>
      </c>
      <c r="X281" s="4"/>
    </row>
    <row r="282" spans="2:24" hidden="1" x14ac:dyDescent="0.2">
      <c r="B282" s="37"/>
      <c r="O282" s="14"/>
      <c r="S282" s="3">
        <f t="shared" si="11"/>
        <v>0</v>
      </c>
      <c r="T282" s="3">
        <f t="shared" si="12"/>
        <v>0</v>
      </c>
      <c r="U282" s="4">
        <v>50496</v>
      </c>
      <c r="X282" s="4"/>
    </row>
    <row r="283" spans="2:24" hidden="1" x14ac:dyDescent="0.2">
      <c r="B283" s="37"/>
      <c r="O283" s="14"/>
      <c r="S283" s="3">
        <f t="shared" si="11"/>
        <v>0</v>
      </c>
      <c r="T283" s="3">
        <f t="shared" si="12"/>
        <v>0</v>
      </c>
      <c r="U283" s="4">
        <v>50526</v>
      </c>
      <c r="X283" s="4"/>
    </row>
    <row r="284" spans="2:24" hidden="1" x14ac:dyDescent="0.2">
      <c r="B284" s="37"/>
      <c r="O284" s="14"/>
      <c r="S284" s="3">
        <f t="shared" si="11"/>
        <v>0</v>
      </c>
      <c r="T284" s="3">
        <f t="shared" si="12"/>
        <v>0</v>
      </c>
      <c r="U284" s="4">
        <v>50557</v>
      </c>
      <c r="X284" s="4"/>
    </row>
    <row r="285" spans="2:24" hidden="1" x14ac:dyDescent="0.2">
      <c r="B285" s="37"/>
      <c r="O285" s="14"/>
      <c r="S285" s="3">
        <f t="shared" si="11"/>
        <v>0</v>
      </c>
      <c r="T285" s="3">
        <f t="shared" si="12"/>
        <v>0</v>
      </c>
      <c r="U285" s="4">
        <v>50587</v>
      </c>
      <c r="X285" s="4"/>
    </row>
    <row r="286" spans="2:24" hidden="1" x14ac:dyDescent="0.2">
      <c r="B286" s="37"/>
      <c r="O286" s="14"/>
      <c r="S286" s="3">
        <f t="shared" si="11"/>
        <v>0</v>
      </c>
      <c r="T286" s="3">
        <f t="shared" si="12"/>
        <v>0</v>
      </c>
      <c r="U286" s="4">
        <v>50618</v>
      </c>
      <c r="X286" s="4"/>
    </row>
    <row r="287" spans="2:24" hidden="1" x14ac:dyDescent="0.2">
      <c r="B287" s="37"/>
      <c r="O287" s="14"/>
      <c r="S287" s="3">
        <f t="shared" si="11"/>
        <v>0</v>
      </c>
      <c r="T287" s="3">
        <f t="shared" si="12"/>
        <v>0</v>
      </c>
      <c r="U287" s="4">
        <v>50649</v>
      </c>
      <c r="X287" s="4"/>
    </row>
    <row r="288" spans="2:24" hidden="1" x14ac:dyDescent="0.2">
      <c r="B288" s="37"/>
      <c r="O288" s="14"/>
      <c r="S288" s="3">
        <f t="shared" si="11"/>
        <v>0</v>
      </c>
      <c r="T288" s="3">
        <f t="shared" si="12"/>
        <v>0</v>
      </c>
      <c r="U288" s="4">
        <v>50679</v>
      </c>
      <c r="X288" s="4"/>
    </row>
    <row r="289" spans="2:24" hidden="1" x14ac:dyDescent="0.2">
      <c r="B289" s="37"/>
      <c r="O289" s="14"/>
      <c r="S289" s="3">
        <f t="shared" si="11"/>
        <v>0</v>
      </c>
      <c r="T289" s="3">
        <f t="shared" si="12"/>
        <v>0</v>
      </c>
      <c r="U289" s="4">
        <v>50710</v>
      </c>
      <c r="X289" s="4"/>
    </row>
    <row r="290" spans="2:24" hidden="1" x14ac:dyDescent="0.2">
      <c r="B290" s="37"/>
      <c r="O290" s="14"/>
      <c r="S290" s="3">
        <f t="shared" si="11"/>
        <v>0</v>
      </c>
      <c r="T290" s="3">
        <f t="shared" si="12"/>
        <v>0</v>
      </c>
      <c r="U290" s="4">
        <v>50740</v>
      </c>
      <c r="X290" s="4"/>
    </row>
    <row r="291" spans="2:24" hidden="1" x14ac:dyDescent="0.2">
      <c r="B291" s="37"/>
      <c r="O291" s="14"/>
      <c r="S291" s="3">
        <f t="shared" si="11"/>
        <v>0</v>
      </c>
      <c r="T291" s="3">
        <f t="shared" si="12"/>
        <v>0</v>
      </c>
      <c r="U291" s="4">
        <v>50771</v>
      </c>
      <c r="X291" s="4"/>
    </row>
    <row r="292" spans="2:24" hidden="1" x14ac:dyDescent="0.2">
      <c r="B292" s="37"/>
      <c r="O292" s="14"/>
      <c r="S292" s="3">
        <f t="shared" si="11"/>
        <v>0</v>
      </c>
      <c r="T292" s="3">
        <f t="shared" si="12"/>
        <v>0</v>
      </c>
      <c r="U292" s="4">
        <v>50802</v>
      </c>
      <c r="X292" s="4"/>
    </row>
    <row r="293" spans="2:24" hidden="1" x14ac:dyDescent="0.2">
      <c r="B293" s="37"/>
      <c r="O293" s="14"/>
      <c r="S293" s="3">
        <f t="shared" si="11"/>
        <v>0</v>
      </c>
      <c r="T293" s="3">
        <f t="shared" si="12"/>
        <v>0</v>
      </c>
      <c r="U293" s="4">
        <v>50830</v>
      </c>
      <c r="X293" s="4"/>
    </row>
    <row r="294" spans="2:24" hidden="1" x14ac:dyDescent="0.2">
      <c r="B294" s="37"/>
      <c r="O294" s="14"/>
      <c r="S294" s="3">
        <f t="shared" si="11"/>
        <v>0</v>
      </c>
      <c r="T294" s="3">
        <f t="shared" si="12"/>
        <v>0</v>
      </c>
      <c r="U294" s="4">
        <v>50861</v>
      </c>
      <c r="X294" s="4"/>
    </row>
    <row r="295" spans="2:24" hidden="1" x14ac:dyDescent="0.2">
      <c r="B295" s="37"/>
      <c r="O295" s="14"/>
      <c r="S295" s="3">
        <f t="shared" si="11"/>
        <v>0</v>
      </c>
      <c r="T295" s="3">
        <f t="shared" si="12"/>
        <v>0</v>
      </c>
      <c r="U295" s="4">
        <v>50891</v>
      </c>
      <c r="X295" s="4"/>
    </row>
    <row r="296" spans="2:24" hidden="1" x14ac:dyDescent="0.2">
      <c r="B296" s="37"/>
      <c r="O296" s="14"/>
      <c r="S296" s="3">
        <f t="shared" si="11"/>
        <v>0</v>
      </c>
      <c r="T296" s="3">
        <f t="shared" si="12"/>
        <v>0</v>
      </c>
      <c r="U296" s="4">
        <v>50922</v>
      </c>
      <c r="X296" s="4"/>
    </row>
    <row r="297" spans="2:24" hidden="1" x14ac:dyDescent="0.2">
      <c r="B297" s="37"/>
      <c r="O297" s="14"/>
      <c r="S297" s="3">
        <f t="shared" si="11"/>
        <v>0</v>
      </c>
      <c r="T297" s="3">
        <f t="shared" si="12"/>
        <v>0</v>
      </c>
      <c r="U297" s="4">
        <v>50952</v>
      </c>
      <c r="X297" s="4"/>
    </row>
    <row r="298" spans="2:24" hidden="1" x14ac:dyDescent="0.2">
      <c r="B298" s="37"/>
      <c r="O298" s="14"/>
      <c r="S298" s="3">
        <f t="shared" si="11"/>
        <v>0</v>
      </c>
      <c r="T298" s="3">
        <f t="shared" si="12"/>
        <v>0</v>
      </c>
      <c r="U298" s="4">
        <v>50983</v>
      </c>
      <c r="X298" s="4"/>
    </row>
    <row r="299" spans="2:24" hidden="1" x14ac:dyDescent="0.2">
      <c r="B299" s="37"/>
      <c r="O299" s="14"/>
      <c r="S299" s="3">
        <f t="shared" si="11"/>
        <v>0</v>
      </c>
      <c r="T299" s="3">
        <f t="shared" si="12"/>
        <v>0</v>
      </c>
      <c r="U299" s="4">
        <v>51014</v>
      </c>
      <c r="X299" s="4"/>
    </row>
    <row r="300" spans="2:24" hidden="1" x14ac:dyDescent="0.2">
      <c r="B300" s="37"/>
      <c r="O300" s="14"/>
      <c r="S300" s="3">
        <f t="shared" si="11"/>
        <v>0</v>
      </c>
      <c r="T300" s="3">
        <f t="shared" si="12"/>
        <v>0</v>
      </c>
      <c r="U300" s="4">
        <v>51044</v>
      </c>
      <c r="X300" s="4"/>
    </row>
    <row r="301" spans="2:24" hidden="1" x14ac:dyDescent="0.2">
      <c r="B301" s="37"/>
      <c r="O301" s="14"/>
      <c r="S301" s="3">
        <f t="shared" si="11"/>
        <v>0</v>
      </c>
      <c r="T301" s="3">
        <f t="shared" si="12"/>
        <v>0</v>
      </c>
      <c r="U301" s="4">
        <v>51075</v>
      </c>
      <c r="X301" s="4"/>
    </row>
    <row r="302" spans="2:24" hidden="1" x14ac:dyDescent="0.2">
      <c r="B302" s="37"/>
      <c r="O302" s="14"/>
      <c r="S302" s="3">
        <f t="shared" si="11"/>
        <v>0</v>
      </c>
      <c r="T302" s="3">
        <f t="shared" si="12"/>
        <v>0</v>
      </c>
      <c r="U302" s="4">
        <v>51105</v>
      </c>
      <c r="X302" s="4"/>
    </row>
    <row r="303" spans="2:24" hidden="1" x14ac:dyDescent="0.2">
      <c r="B303" s="37"/>
      <c r="O303" s="14"/>
      <c r="S303" s="3">
        <f t="shared" si="11"/>
        <v>0</v>
      </c>
      <c r="T303" s="3">
        <f t="shared" si="12"/>
        <v>0</v>
      </c>
      <c r="U303" s="4">
        <v>51136</v>
      </c>
      <c r="X303" s="4"/>
    </row>
    <row r="304" spans="2:24" hidden="1" x14ac:dyDescent="0.2">
      <c r="B304" s="37"/>
      <c r="O304" s="14"/>
      <c r="S304" s="3">
        <f t="shared" si="11"/>
        <v>0</v>
      </c>
      <c r="T304" s="3">
        <f t="shared" si="12"/>
        <v>0</v>
      </c>
      <c r="U304" s="4">
        <v>51167</v>
      </c>
      <c r="X304" s="4"/>
    </row>
    <row r="305" spans="2:24" hidden="1" x14ac:dyDescent="0.2">
      <c r="B305" s="37"/>
      <c r="O305" s="14"/>
      <c r="S305" s="3">
        <f t="shared" si="11"/>
        <v>0</v>
      </c>
      <c r="T305" s="3">
        <f t="shared" si="12"/>
        <v>0</v>
      </c>
      <c r="U305" s="4">
        <v>51196</v>
      </c>
      <c r="X305" s="4"/>
    </row>
    <row r="306" spans="2:24" hidden="1" x14ac:dyDescent="0.2">
      <c r="B306" s="37"/>
      <c r="O306" s="14"/>
      <c r="S306" s="3">
        <f t="shared" si="11"/>
        <v>0</v>
      </c>
      <c r="T306" s="3">
        <f t="shared" si="12"/>
        <v>0</v>
      </c>
      <c r="U306" s="4">
        <v>51227</v>
      </c>
      <c r="X306" s="4"/>
    </row>
    <row r="307" spans="2:24" hidden="1" x14ac:dyDescent="0.2">
      <c r="B307" s="37"/>
      <c r="O307" s="14"/>
      <c r="S307" s="3">
        <f t="shared" si="11"/>
        <v>0</v>
      </c>
      <c r="T307" s="3">
        <f t="shared" si="12"/>
        <v>0</v>
      </c>
      <c r="U307" s="4">
        <v>51257</v>
      </c>
      <c r="X307" s="4"/>
    </row>
    <row r="308" spans="2:24" hidden="1" x14ac:dyDescent="0.2">
      <c r="B308" s="37"/>
      <c r="O308" s="14"/>
      <c r="S308" s="3">
        <f t="shared" si="11"/>
        <v>0</v>
      </c>
      <c r="T308" s="3">
        <f t="shared" si="12"/>
        <v>0</v>
      </c>
      <c r="U308" s="4">
        <v>51288</v>
      </c>
      <c r="X308" s="4"/>
    </row>
    <row r="309" spans="2:24" hidden="1" x14ac:dyDescent="0.2">
      <c r="B309" s="37"/>
      <c r="O309" s="14"/>
      <c r="S309" s="3">
        <f t="shared" si="11"/>
        <v>0</v>
      </c>
      <c r="T309" s="3">
        <f t="shared" si="12"/>
        <v>0</v>
      </c>
      <c r="U309" s="4">
        <v>51318</v>
      </c>
      <c r="X309" s="4"/>
    </row>
    <row r="310" spans="2:24" hidden="1" x14ac:dyDescent="0.2">
      <c r="B310" s="37"/>
      <c r="O310" s="14"/>
      <c r="S310" s="3">
        <f t="shared" si="11"/>
        <v>0</v>
      </c>
      <c r="T310" s="3">
        <f t="shared" si="12"/>
        <v>0</v>
      </c>
      <c r="U310" s="4">
        <v>51349</v>
      </c>
      <c r="X310" s="4"/>
    </row>
    <row r="311" spans="2:24" hidden="1" x14ac:dyDescent="0.2">
      <c r="B311" s="37"/>
      <c r="O311" s="14"/>
      <c r="S311" s="3">
        <f t="shared" si="11"/>
        <v>0</v>
      </c>
      <c r="T311" s="3">
        <f t="shared" si="12"/>
        <v>0</v>
      </c>
      <c r="U311" s="4">
        <v>51380</v>
      </c>
      <c r="X311" s="4"/>
    </row>
    <row r="312" spans="2:24" hidden="1" x14ac:dyDescent="0.2">
      <c r="B312" s="37"/>
      <c r="O312" s="14"/>
      <c r="S312" s="3">
        <f t="shared" si="11"/>
        <v>0</v>
      </c>
      <c r="T312" s="3">
        <f t="shared" si="12"/>
        <v>0</v>
      </c>
      <c r="U312" s="4">
        <v>51410</v>
      </c>
      <c r="X312" s="4"/>
    </row>
    <row r="313" spans="2:24" hidden="1" x14ac:dyDescent="0.2">
      <c r="B313" s="37"/>
      <c r="O313" s="14"/>
      <c r="S313" s="3">
        <f t="shared" si="11"/>
        <v>0</v>
      </c>
      <c r="T313" s="3">
        <f t="shared" si="12"/>
        <v>0</v>
      </c>
      <c r="U313" s="4">
        <v>51441</v>
      </c>
      <c r="X313" s="4"/>
    </row>
    <row r="314" spans="2:24" hidden="1" x14ac:dyDescent="0.2">
      <c r="B314" s="37"/>
      <c r="O314" s="14"/>
      <c r="S314" s="3">
        <f t="shared" si="11"/>
        <v>0</v>
      </c>
      <c r="T314" s="3">
        <f t="shared" si="12"/>
        <v>0</v>
      </c>
      <c r="U314" s="4">
        <v>51471</v>
      </c>
      <c r="X314" s="4"/>
    </row>
    <row r="315" spans="2:24" hidden="1" x14ac:dyDescent="0.2">
      <c r="B315" s="37"/>
      <c r="O315" s="14"/>
      <c r="S315" s="3">
        <f t="shared" si="11"/>
        <v>0</v>
      </c>
      <c r="T315" s="3">
        <f t="shared" si="12"/>
        <v>0</v>
      </c>
      <c r="U315" s="4">
        <v>51502</v>
      </c>
      <c r="X315" s="4"/>
    </row>
    <row r="316" spans="2:24" hidden="1" x14ac:dyDescent="0.2">
      <c r="B316" s="37"/>
      <c r="O316" s="14"/>
      <c r="S316" s="3">
        <f t="shared" si="11"/>
        <v>0</v>
      </c>
      <c r="T316" s="3">
        <f t="shared" si="12"/>
        <v>0</v>
      </c>
      <c r="U316" s="4">
        <v>51533</v>
      </c>
      <c r="X316" s="4"/>
    </row>
    <row r="317" spans="2:24" hidden="1" x14ac:dyDescent="0.2">
      <c r="B317" s="37"/>
      <c r="O317" s="14"/>
      <c r="S317" s="3">
        <f t="shared" si="11"/>
        <v>0</v>
      </c>
      <c r="T317" s="3">
        <f t="shared" si="12"/>
        <v>0</v>
      </c>
      <c r="U317" s="4">
        <v>51561</v>
      </c>
      <c r="X317" s="4"/>
    </row>
    <row r="318" spans="2:24" hidden="1" x14ac:dyDescent="0.2">
      <c r="B318" s="37"/>
      <c r="O318" s="14"/>
      <c r="S318" s="3">
        <f t="shared" si="11"/>
        <v>0</v>
      </c>
      <c r="T318" s="3">
        <f t="shared" si="12"/>
        <v>0</v>
      </c>
      <c r="U318" s="4">
        <v>51592</v>
      </c>
      <c r="X318" s="4"/>
    </row>
    <row r="319" spans="2:24" hidden="1" x14ac:dyDescent="0.2">
      <c r="B319" s="37"/>
      <c r="O319" s="14"/>
      <c r="S319" s="3">
        <f t="shared" si="11"/>
        <v>0</v>
      </c>
      <c r="T319" s="3">
        <f t="shared" si="12"/>
        <v>0</v>
      </c>
      <c r="U319" s="4">
        <v>51622</v>
      </c>
      <c r="X319" s="4"/>
    </row>
    <row r="320" spans="2:24" hidden="1" x14ac:dyDescent="0.2">
      <c r="B320" s="37"/>
      <c r="O320" s="14"/>
      <c r="S320" s="3">
        <f t="shared" si="11"/>
        <v>0</v>
      </c>
      <c r="T320" s="3">
        <f t="shared" si="12"/>
        <v>0</v>
      </c>
      <c r="U320" s="4">
        <v>51653</v>
      </c>
      <c r="X320" s="4"/>
    </row>
    <row r="321" spans="2:24" hidden="1" x14ac:dyDescent="0.2">
      <c r="B321" s="37"/>
      <c r="O321" s="14"/>
      <c r="S321" s="3">
        <f t="shared" si="11"/>
        <v>0</v>
      </c>
      <c r="T321" s="3">
        <f t="shared" si="12"/>
        <v>0</v>
      </c>
      <c r="U321" s="4">
        <v>51683</v>
      </c>
      <c r="X321" s="4"/>
    </row>
    <row r="322" spans="2:24" hidden="1" x14ac:dyDescent="0.2">
      <c r="B322" s="37"/>
      <c r="O322" s="14"/>
      <c r="S322" s="3">
        <f t="shared" si="11"/>
        <v>0</v>
      </c>
      <c r="T322" s="3">
        <f t="shared" si="12"/>
        <v>0</v>
      </c>
      <c r="U322" s="4">
        <v>51714</v>
      </c>
      <c r="X322" s="4"/>
    </row>
    <row r="323" spans="2:24" hidden="1" x14ac:dyDescent="0.2">
      <c r="B323" s="37"/>
      <c r="O323" s="14"/>
      <c r="S323" s="3">
        <f t="shared" si="11"/>
        <v>0</v>
      </c>
      <c r="T323" s="3">
        <f t="shared" si="12"/>
        <v>0</v>
      </c>
      <c r="U323" s="4">
        <v>51745</v>
      </c>
      <c r="X323" s="4"/>
    </row>
    <row r="324" spans="2:24" hidden="1" x14ac:dyDescent="0.2">
      <c r="B324" s="37"/>
      <c r="O324" s="14"/>
      <c r="S324" s="3">
        <f t="shared" si="11"/>
        <v>0</v>
      </c>
      <c r="T324" s="3">
        <f t="shared" si="12"/>
        <v>0</v>
      </c>
      <c r="U324" s="4">
        <v>51775</v>
      </c>
      <c r="X324" s="4"/>
    </row>
    <row r="325" spans="2:24" hidden="1" x14ac:dyDescent="0.2">
      <c r="B325" s="37"/>
      <c r="O325" s="14"/>
      <c r="S325" s="3">
        <f t="shared" si="11"/>
        <v>0</v>
      </c>
      <c r="T325" s="3">
        <f t="shared" si="12"/>
        <v>0</v>
      </c>
      <c r="U325" s="4">
        <v>51806</v>
      </c>
      <c r="X325" s="4"/>
    </row>
    <row r="326" spans="2:24" hidden="1" x14ac:dyDescent="0.2">
      <c r="B326" s="37"/>
      <c r="O326" s="14"/>
      <c r="S326" s="3">
        <f t="shared" si="11"/>
        <v>0</v>
      </c>
      <c r="T326" s="3">
        <f t="shared" si="12"/>
        <v>0</v>
      </c>
      <c r="U326" s="4">
        <v>51836</v>
      </c>
      <c r="X326" s="4"/>
    </row>
    <row r="327" spans="2:24" hidden="1" x14ac:dyDescent="0.2">
      <c r="B327" s="37"/>
      <c r="O327" s="14"/>
      <c r="S327" s="3">
        <f t="shared" si="11"/>
        <v>0</v>
      </c>
      <c r="T327" s="3">
        <f t="shared" si="12"/>
        <v>0</v>
      </c>
      <c r="U327" s="4">
        <v>51867</v>
      </c>
      <c r="X327" s="4"/>
    </row>
    <row r="328" spans="2:24" hidden="1" x14ac:dyDescent="0.2">
      <c r="B328" s="37"/>
      <c r="O328" s="14"/>
      <c r="S328" s="3">
        <f t="shared" si="11"/>
        <v>0</v>
      </c>
      <c r="T328" s="3">
        <f t="shared" si="12"/>
        <v>0</v>
      </c>
      <c r="U328" s="4">
        <v>51898</v>
      </c>
      <c r="X328" s="4"/>
    </row>
    <row r="329" spans="2:24" hidden="1" x14ac:dyDescent="0.2">
      <c r="B329" s="37"/>
      <c r="O329" s="14"/>
      <c r="S329" s="3">
        <f t="shared" si="11"/>
        <v>0</v>
      </c>
      <c r="T329" s="3">
        <f t="shared" si="12"/>
        <v>0</v>
      </c>
      <c r="U329" s="4">
        <v>51926</v>
      </c>
      <c r="X329" s="4"/>
    </row>
    <row r="330" spans="2:24" hidden="1" x14ac:dyDescent="0.2">
      <c r="B330" s="37"/>
      <c r="O330" s="14"/>
      <c r="S330" s="3">
        <f t="shared" si="11"/>
        <v>0</v>
      </c>
      <c r="T330" s="3">
        <f t="shared" si="12"/>
        <v>0</v>
      </c>
      <c r="U330" s="4">
        <v>51957</v>
      </c>
      <c r="X330" s="4"/>
    </row>
    <row r="331" spans="2:24" hidden="1" x14ac:dyDescent="0.2">
      <c r="B331" s="37"/>
      <c r="O331" s="14"/>
      <c r="S331" s="3">
        <f t="shared" si="11"/>
        <v>0</v>
      </c>
      <c r="T331" s="3">
        <f t="shared" si="12"/>
        <v>0</v>
      </c>
      <c r="U331" s="4">
        <v>51987</v>
      </c>
      <c r="X331" s="4"/>
    </row>
    <row r="332" spans="2:24" hidden="1" x14ac:dyDescent="0.2">
      <c r="B332" s="37"/>
      <c r="O332" s="14"/>
      <c r="S332" s="3">
        <f t="shared" si="11"/>
        <v>0</v>
      </c>
      <c r="T332" s="3">
        <f t="shared" si="12"/>
        <v>0</v>
      </c>
      <c r="U332" s="4">
        <v>52018</v>
      </c>
      <c r="X332" s="4"/>
    </row>
    <row r="333" spans="2:24" hidden="1" x14ac:dyDescent="0.2">
      <c r="B333" s="37"/>
      <c r="O333" s="14"/>
      <c r="S333" s="3">
        <f t="shared" si="11"/>
        <v>0</v>
      </c>
      <c r="T333" s="3">
        <f t="shared" si="12"/>
        <v>0</v>
      </c>
      <c r="U333" s="4">
        <v>52048</v>
      </c>
      <c r="X333" s="4"/>
    </row>
    <row r="334" spans="2:24" hidden="1" x14ac:dyDescent="0.2">
      <c r="B334" s="37"/>
      <c r="O334" s="14"/>
      <c r="S334" s="3">
        <f t="shared" si="11"/>
        <v>0</v>
      </c>
      <c r="T334" s="3">
        <f t="shared" si="12"/>
        <v>0</v>
      </c>
      <c r="U334" s="4">
        <v>52079</v>
      </c>
      <c r="X334" s="4"/>
    </row>
    <row r="335" spans="2:24" hidden="1" x14ac:dyDescent="0.2">
      <c r="B335" s="37"/>
      <c r="O335" s="14"/>
      <c r="S335" s="3">
        <f t="shared" ref="S335:S398" si="13">IF($I$10=U334,1,0)</f>
        <v>0</v>
      </c>
      <c r="T335" s="3">
        <f t="shared" si="12"/>
        <v>0</v>
      </c>
      <c r="U335" s="4">
        <v>52110</v>
      </c>
      <c r="X335" s="4"/>
    </row>
    <row r="336" spans="2:24" hidden="1" x14ac:dyDescent="0.2">
      <c r="B336" s="37"/>
      <c r="O336" s="14"/>
      <c r="S336" s="3">
        <f t="shared" si="13"/>
        <v>0</v>
      </c>
      <c r="T336" s="3">
        <f t="shared" ref="T336:T399" si="14">IF(S336+T335=0,0,T335+1)</f>
        <v>0</v>
      </c>
      <c r="U336" s="4">
        <v>52140</v>
      </c>
      <c r="X336" s="4"/>
    </row>
    <row r="337" spans="2:24" hidden="1" x14ac:dyDescent="0.2">
      <c r="B337" s="37"/>
      <c r="O337" s="14"/>
      <c r="S337" s="3">
        <f t="shared" si="13"/>
        <v>0</v>
      </c>
      <c r="T337" s="3">
        <f t="shared" si="14"/>
        <v>0</v>
      </c>
      <c r="U337" s="4">
        <v>52171</v>
      </c>
      <c r="X337" s="4"/>
    </row>
    <row r="338" spans="2:24" hidden="1" x14ac:dyDescent="0.2">
      <c r="B338" s="37"/>
      <c r="O338" s="14"/>
      <c r="S338" s="3">
        <f t="shared" si="13"/>
        <v>0</v>
      </c>
      <c r="T338" s="3">
        <f t="shared" si="14"/>
        <v>0</v>
      </c>
      <c r="U338" s="4">
        <v>52201</v>
      </c>
      <c r="X338" s="4"/>
    </row>
    <row r="339" spans="2:24" hidden="1" x14ac:dyDescent="0.2">
      <c r="B339" s="37"/>
      <c r="O339" s="14"/>
      <c r="S339" s="3">
        <f t="shared" si="13"/>
        <v>0</v>
      </c>
      <c r="T339" s="3">
        <f t="shared" si="14"/>
        <v>0</v>
      </c>
      <c r="U339" s="4">
        <v>52232</v>
      </c>
      <c r="X339" s="4"/>
    </row>
    <row r="340" spans="2:24" hidden="1" x14ac:dyDescent="0.2">
      <c r="B340" s="37"/>
      <c r="O340" s="14"/>
      <c r="S340" s="3">
        <f t="shared" si="13"/>
        <v>0</v>
      </c>
      <c r="T340" s="3">
        <f t="shared" si="14"/>
        <v>0</v>
      </c>
      <c r="U340" s="4">
        <v>52263</v>
      </c>
      <c r="X340" s="4"/>
    </row>
    <row r="341" spans="2:24" hidden="1" x14ac:dyDescent="0.2">
      <c r="B341" s="37"/>
      <c r="O341" s="14"/>
      <c r="S341" s="3">
        <f t="shared" si="13"/>
        <v>0</v>
      </c>
      <c r="T341" s="3">
        <f t="shared" si="14"/>
        <v>0</v>
      </c>
      <c r="U341" s="4">
        <v>52291</v>
      </c>
      <c r="X341" s="4"/>
    </row>
    <row r="342" spans="2:24" hidden="1" x14ac:dyDescent="0.2">
      <c r="B342" s="37"/>
      <c r="O342" s="14"/>
      <c r="S342" s="3">
        <f t="shared" si="13"/>
        <v>0</v>
      </c>
      <c r="T342" s="3">
        <f t="shared" si="14"/>
        <v>0</v>
      </c>
      <c r="U342" s="4">
        <v>52322</v>
      </c>
      <c r="X342" s="4"/>
    </row>
    <row r="343" spans="2:24" hidden="1" x14ac:dyDescent="0.2">
      <c r="B343" s="37"/>
      <c r="O343" s="14"/>
      <c r="S343" s="3">
        <f t="shared" si="13"/>
        <v>0</v>
      </c>
      <c r="T343" s="3">
        <f t="shared" si="14"/>
        <v>0</v>
      </c>
      <c r="U343" s="4">
        <v>52352</v>
      </c>
      <c r="X343" s="4"/>
    </row>
    <row r="344" spans="2:24" hidden="1" x14ac:dyDescent="0.2">
      <c r="B344" s="37"/>
      <c r="O344" s="14"/>
      <c r="S344" s="3">
        <f t="shared" si="13"/>
        <v>0</v>
      </c>
      <c r="T344" s="3">
        <f t="shared" si="14"/>
        <v>0</v>
      </c>
      <c r="U344" s="4">
        <v>52383</v>
      </c>
      <c r="X344" s="4"/>
    </row>
    <row r="345" spans="2:24" hidden="1" x14ac:dyDescent="0.2">
      <c r="B345" s="37"/>
      <c r="O345" s="14"/>
      <c r="S345" s="3">
        <f t="shared" si="13"/>
        <v>0</v>
      </c>
      <c r="T345" s="3">
        <f t="shared" si="14"/>
        <v>0</v>
      </c>
      <c r="U345" s="4">
        <v>52413</v>
      </c>
      <c r="X345" s="4"/>
    </row>
    <row r="346" spans="2:24" hidden="1" x14ac:dyDescent="0.2">
      <c r="B346" s="37"/>
      <c r="O346" s="14"/>
      <c r="S346" s="3">
        <f t="shared" si="13"/>
        <v>0</v>
      </c>
      <c r="T346" s="3">
        <f t="shared" si="14"/>
        <v>0</v>
      </c>
      <c r="U346" s="4">
        <v>52444</v>
      </c>
      <c r="X346" s="4"/>
    </row>
    <row r="347" spans="2:24" hidden="1" x14ac:dyDescent="0.2">
      <c r="B347" s="37"/>
      <c r="O347" s="14"/>
      <c r="S347" s="3">
        <f t="shared" si="13"/>
        <v>0</v>
      </c>
      <c r="T347" s="3">
        <f t="shared" si="14"/>
        <v>0</v>
      </c>
      <c r="U347" s="4">
        <v>52475</v>
      </c>
      <c r="X347" s="4"/>
    </row>
    <row r="348" spans="2:24" hidden="1" x14ac:dyDescent="0.2">
      <c r="B348" s="37"/>
      <c r="O348" s="14"/>
      <c r="S348" s="3">
        <f t="shared" si="13"/>
        <v>0</v>
      </c>
      <c r="T348" s="3">
        <f t="shared" si="14"/>
        <v>0</v>
      </c>
      <c r="U348" s="4">
        <v>52505</v>
      </c>
      <c r="X348" s="4"/>
    </row>
    <row r="349" spans="2:24" hidden="1" x14ac:dyDescent="0.2">
      <c r="B349" s="37"/>
      <c r="O349" s="14"/>
      <c r="S349" s="3">
        <f t="shared" si="13"/>
        <v>0</v>
      </c>
      <c r="T349" s="3">
        <f t="shared" si="14"/>
        <v>0</v>
      </c>
      <c r="U349" s="4">
        <v>52536</v>
      </c>
      <c r="X349" s="4"/>
    </row>
    <row r="350" spans="2:24" hidden="1" x14ac:dyDescent="0.2">
      <c r="B350" s="37"/>
      <c r="O350" s="14"/>
      <c r="S350" s="3">
        <f t="shared" si="13"/>
        <v>0</v>
      </c>
      <c r="T350" s="3">
        <f t="shared" si="14"/>
        <v>0</v>
      </c>
      <c r="U350" s="4">
        <v>52566</v>
      </c>
      <c r="X350" s="4"/>
    </row>
    <row r="351" spans="2:24" hidden="1" x14ac:dyDescent="0.2">
      <c r="B351" s="37"/>
      <c r="O351" s="14"/>
      <c r="S351" s="3">
        <f t="shared" si="13"/>
        <v>0</v>
      </c>
      <c r="T351" s="3">
        <f t="shared" si="14"/>
        <v>0</v>
      </c>
      <c r="U351" s="4">
        <v>52597</v>
      </c>
      <c r="X351" s="4"/>
    </row>
    <row r="352" spans="2:24" hidden="1" x14ac:dyDescent="0.2">
      <c r="B352" s="37"/>
      <c r="O352" s="14"/>
      <c r="S352" s="3">
        <f t="shared" si="13"/>
        <v>0</v>
      </c>
      <c r="T352" s="3">
        <f t="shared" si="14"/>
        <v>0</v>
      </c>
      <c r="U352" s="4">
        <v>52628</v>
      </c>
      <c r="X352" s="4"/>
    </row>
    <row r="353" spans="2:24" hidden="1" x14ac:dyDescent="0.2">
      <c r="B353" s="37"/>
      <c r="O353" s="14"/>
      <c r="S353" s="3">
        <f t="shared" si="13"/>
        <v>0</v>
      </c>
      <c r="T353" s="3">
        <f t="shared" si="14"/>
        <v>0</v>
      </c>
      <c r="U353" s="4">
        <v>52657</v>
      </c>
      <c r="X353" s="4"/>
    </row>
    <row r="354" spans="2:24" hidden="1" x14ac:dyDescent="0.2">
      <c r="B354" s="37"/>
      <c r="O354" s="14"/>
      <c r="S354" s="3">
        <f t="shared" si="13"/>
        <v>0</v>
      </c>
      <c r="T354" s="3">
        <f t="shared" si="14"/>
        <v>0</v>
      </c>
      <c r="U354" s="4">
        <v>52688</v>
      </c>
      <c r="X354" s="4"/>
    </row>
    <row r="355" spans="2:24" hidden="1" x14ac:dyDescent="0.2">
      <c r="B355" s="37"/>
      <c r="O355" s="14"/>
      <c r="S355" s="3">
        <f t="shared" si="13"/>
        <v>0</v>
      </c>
      <c r="T355" s="3">
        <f t="shared" si="14"/>
        <v>0</v>
      </c>
      <c r="U355" s="4">
        <v>52718</v>
      </c>
      <c r="X355" s="4"/>
    </row>
    <row r="356" spans="2:24" hidden="1" x14ac:dyDescent="0.2">
      <c r="B356" s="37"/>
      <c r="O356" s="14"/>
      <c r="S356" s="3">
        <f t="shared" si="13"/>
        <v>0</v>
      </c>
      <c r="T356" s="3">
        <f t="shared" si="14"/>
        <v>0</v>
      </c>
      <c r="U356" s="4">
        <v>52749</v>
      </c>
      <c r="X356" s="4"/>
    </row>
    <row r="357" spans="2:24" hidden="1" x14ac:dyDescent="0.2">
      <c r="B357" s="37"/>
      <c r="O357" s="14"/>
      <c r="S357" s="3">
        <f t="shared" si="13"/>
        <v>0</v>
      </c>
      <c r="T357" s="3">
        <f t="shared" si="14"/>
        <v>0</v>
      </c>
      <c r="U357" s="4">
        <v>52779</v>
      </c>
      <c r="X357" s="4"/>
    </row>
    <row r="358" spans="2:24" hidden="1" x14ac:dyDescent="0.2">
      <c r="B358" s="37"/>
      <c r="O358" s="14"/>
      <c r="S358" s="3">
        <f t="shared" si="13"/>
        <v>0</v>
      </c>
      <c r="T358" s="3">
        <f t="shared" si="14"/>
        <v>0</v>
      </c>
      <c r="U358" s="4">
        <v>52810</v>
      </c>
      <c r="X358" s="4"/>
    </row>
    <row r="359" spans="2:24" hidden="1" x14ac:dyDescent="0.2">
      <c r="B359" s="37"/>
      <c r="O359" s="14"/>
      <c r="S359" s="3">
        <f t="shared" si="13"/>
        <v>0</v>
      </c>
      <c r="T359" s="3">
        <f t="shared" si="14"/>
        <v>0</v>
      </c>
      <c r="U359" s="4">
        <v>52841</v>
      </c>
      <c r="X359" s="4"/>
    </row>
    <row r="360" spans="2:24" hidden="1" x14ac:dyDescent="0.2">
      <c r="B360" s="37"/>
      <c r="O360" s="14"/>
      <c r="S360" s="3">
        <f t="shared" si="13"/>
        <v>0</v>
      </c>
      <c r="T360" s="3">
        <f t="shared" si="14"/>
        <v>0</v>
      </c>
      <c r="U360" s="4">
        <v>52871</v>
      </c>
      <c r="X360" s="4"/>
    </row>
    <row r="361" spans="2:24" hidden="1" x14ac:dyDescent="0.2">
      <c r="B361" s="37"/>
      <c r="O361" s="14"/>
      <c r="S361" s="3">
        <f t="shared" si="13"/>
        <v>0</v>
      </c>
      <c r="T361" s="3">
        <f t="shared" si="14"/>
        <v>0</v>
      </c>
      <c r="U361" s="4">
        <v>52902</v>
      </c>
      <c r="X361" s="4"/>
    </row>
    <row r="362" spans="2:24" hidden="1" x14ac:dyDescent="0.2">
      <c r="B362" s="37"/>
      <c r="O362" s="14"/>
      <c r="S362" s="3">
        <f t="shared" si="13"/>
        <v>0</v>
      </c>
      <c r="T362" s="3">
        <f t="shared" si="14"/>
        <v>0</v>
      </c>
      <c r="U362" s="4">
        <v>52932</v>
      </c>
      <c r="X362" s="4"/>
    </row>
    <row r="363" spans="2:24" hidden="1" x14ac:dyDescent="0.2">
      <c r="B363" s="37"/>
      <c r="O363" s="14"/>
      <c r="S363" s="3">
        <f t="shared" si="13"/>
        <v>0</v>
      </c>
      <c r="T363" s="3">
        <f t="shared" si="14"/>
        <v>0</v>
      </c>
      <c r="U363" s="4">
        <v>52963</v>
      </c>
      <c r="X363" s="4"/>
    </row>
    <row r="364" spans="2:24" hidden="1" x14ac:dyDescent="0.2">
      <c r="B364" s="37"/>
      <c r="O364" s="14"/>
      <c r="S364" s="3">
        <f t="shared" si="13"/>
        <v>0</v>
      </c>
      <c r="T364" s="3">
        <f t="shared" si="14"/>
        <v>0</v>
      </c>
      <c r="U364" s="4">
        <v>52994</v>
      </c>
      <c r="X364" s="4"/>
    </row>
    <row r="365" spans="2:24" hidden="1" x14ac:dyDescent="0.2">
      <c r="B365" s="37"/>
      <c r="O365" s="14"/>
      <c r="S365" s="3">
        <f t="shared" si="13"/>
        <v>0</v>
      </c>
      <c r="T365" s="3">
        <f t="shared" si="14"/>
        <v>0</v>
      </c>
      <c r="U365" s="4">
        <v>53022</v>
      </c>
      <c r="X365" s="4"/>
    </row>
    <row r="366" spans="2:24" hidden="1" x14ac:dyDescent="0.2">
      <c r="B366" s="37"/>
      <c r="O366" s="14"/>
      <c r="S366" s="3">
        <f t="shared" si="13"/>
        <v>0</v>
      </c>
      <c r="T366" s="3">
        <f t="shared" si="14"/>
        <v>0</v>
      </c>
      <c r="U366" s="4">
        <v>53053</v>
      </c>
      <c r="X366" s="4"/>
    </row>
    <row r="367" spans="2:24" hidden="1" x14ac:dyDescent="0.2">
      <c r="B367" s="37"/>
      <c r="O367" s="14"/>
      <c r="S367" s="3">
        <f t="shared" si="13"/>
        <v>0</v>
      </c>
      <c r="T367" s="3">
        <f t="shared" si="14"/>
        <v>0</v>
      </c>
      <c r="U367" s="4">
        <v>53083</v>
      </c>
      <c r="X367" s="4"/>
    </row>
    <row r="368" spans="2:24" hidden="1" x14ac:dyDescent="0.2">
      <c r="B368" s="37"/>
      <c r="O368" s="14"/>
      <c r="S368" s="3">
        <f t="shared" si="13"/>
        <v>0</v>
      </c>
      <c r="T368" s="3">
        <f t="shared" si="14"/>
        <v>0</v>
      </c>
      <c r="U368" s="4">
        <v>53114</v>
      </c>
      <c r="X368" s="4"/>
    </row>
    <row r="369" spans="2:24" hidden="1" x14ac:dyDescent="0.2">
      <c r="B369" s="37"/>
      <c r="O369" s="14"/>
      <c r="S369" s="3">
        <f t="shared" si="13"/>
        <v>0</v>
      </c>
      <c r="T369" s="3">
        <f t="shared" si="14"/>
        <v>0</v>
      </c>
      <c r="U369" s="4">
        <v>53144</v>
      </c>
      <c r="X369" s="4"/>
    </row>
    <row r="370" spans="2:24" hidden="1" x14ac:dyDescent="0.2">
      <c r="B370" s="37"/>
      <c r="O370" s="14"/>
      <c r="S370" s="3">
        <f t="shared" si="13"/>
        <v>0</v>
      </c>
      <c r="T370" s="3">
        <f t="shared" si="14"/>
        <v>0</v>
      </c>
      <c r="U370" s="4">
        <v>53175</v>
      </c>
      <c r="X370" s="4"/>
    </row>
    <row r="371" spans="2:24" hidden="1" x14ac:dyDescent="0.2">
      <c r="B371" s="37"/>
      <c r="O371" s="14"/>
      <c r="S371" s="3">
        <f t="shared" si="13"/>
        <v>0</v>
      </c>
      <c r="T371" s="3">
        <f t="shared" si="14"/>
        <v>0</v>
      </c>
      <c r="U371" s="4">
        <v>53206</v>
      </c>
      <c r="X371" s="4"/>
    </row>
    <row r="372" spans="2:24" hidden="1" x14ac:dyDescent="0.2">
      <c r="B372" s="37"/>
      <c r="O372" s="14"/>
      <c r="S372" s="3">
        <f t="shared" si="13"/>
        <v>0</v>
      </c>
      <c r="T372" s="3">
        <f t="shared" si="14"/>
        <v>0</v>
      </c>
      <c r="U372" s="4">
        <v>53236</v>
      </c>
      <c r="X372" s="4"/>
    </row>
    <row r="373" spans="2:24" hidden="1" x14ac:dyDescent="0.2">
      <c r="B373" s="37"/>
      <c r="O373" s="14"/>
      <c r="S373" s="3">
        <f t="shared" si="13"/>
        <v>0</v>
      </c>
      <c r="T373" s="3">
        <f t="shared" si="14"/>
        <v>0</v>
      </c>
      <c r="U373" s="4">
        <v>53267</v>
      </c>
      <c r="X373" s="4"/>
    </row>
    <row r="374" spans="2:24" hidden="1" x14ac:dyDescent="0.2">
      <c r="B374" s="37"/>
      <c r="O374" s="14"/>
      <c r="S374" s="3">
        <f t="shared" si="13"/>
        <v>0</v>
      </c>
      <c r="T374" s="3">
        <f t="shared" si="14"/>
        <v>0</v>
      </c>
      <c r="U374" s="4">
        <v>53297</v>
      </c>
      <c r="X374" s="4"/>
    </row>
    <row r="375" spans="2:24" hidden="1" x14ac:dyDescent="0.2">
      <c r="B375" s="37"/>
      <c r="O375" s="14"/>
      <c r="S375" s="3">
        <f t="shared" si="13"/>
        <v>0</v>
      </c>
      <c r="T375" s="3">
        <f t="shared" si="14"/>
        <v>0</v>
      </c>
      <c r="U375" s="4">
        <v>53328</v>
      </c>
      <c r="X375" s="4"/>
    </row>
    <row r="376" spans="2:24" hidden="1" x14ac:dyDescent="0.2">
      <c r="B376" s="37"/>
      <c r="O376" s="14"/>
      <c r="S376" s="3">
        <f t="shared" si="13"/>
        <v>0</v>
      </c>
      <c r="T376" s="3">
        <f t="shared" si="14"/>
        <v>0</v>
      </c>
      <c r="U376" s="4">
        <v>53359</v>
      </c>
      <c r="X376" s="4"/>
    </row>
    <row r="377" spans="2:24" hidden="1" x14ac:dyDescent="0.2">
      <c r="B377" s="37"/>
      <c r="O377" s="14"/>
      <c r="S377" s="3">
        <f t="shared" si="13"/>
        <v>0</v>
      </c>
      <c r="T377" s="3">
        <f t="shared" si="14"/>
        <v>0</v>
      </c>
      <c r="U377" s="4">
        <v>53387</v>
      </c>
      <c r="X377" s="4"/>
    </row>
    <row r="378" spans="2:24" hidden="1" x14ac:dyDescent="0.2">
      <c r="B378" s="37"/>
      <c r="O378" s="14"/>
      <c r="S378" s="3">
        <f t="shared" si="13"/>
        <v>0</v>
      </c>
      <c r="T378" s="3">
        <f t="shared" si="14"/>
        <v>0</v>
      </c>
      <c r="U378" s="4">
        <v>53418</v>
      </c>
      <c r="X378" s="4"/>
    </row>
    <row r="379" spans="2:24" hidden="1" x14ac:dyDescent="0.2">
      <c r="B379" s="37"/>
      <c r="O379" s="14"/>
      <c r="S379" s="3">
        <f t="shared" si="13"/>
        <v>0</v>
      </c>
      <c r="T379" s="3">
        <f t="shared" si="14"/>
        <v>0</v>
      </c>
      <c r="U379" s="4">
        <v>53448</v>
      </c>
      <c r="X379" s="4"/>
    </row>
    <row r="380" spans="2:24" hidden="1" x14ac:dyDescent="0.2">
      <c r="B380" s="37"/>
      <c r="O380" s="14"/>
      <c r="S380" s="3">
        <f t="shared" si="13"/>
        <v>0</v>
      </c>
      <c r="T380" s="3">
        <f t="shared" si="14"/>
        <v>0</v>
      </c>
      <c r="U380" s="4">
        <v>53479</v>
      </c>
      <c r="X380" s="4"/>
    </row>
    <row r="381" spans="2:24" hidden="1" x14ac:dyDescent="0.2">
      <c r="B381" s="37"/>
      <c r="O381" s="14"/>
      <c r="S381" s="3">
        <f t="shared" si="13"/>
        <v>0</v>
      </c>
      <c r="T381" s="3">
        <f t="shared" si="14"/>
        <v>0</v>
      </c>
      <c r="U381" s="4">
        <v>53509</v>
      </c>
      <c r="X381" s="4"/>
    </row>
    <row r="382" spans="2:24" hidden="1" x14ac:dyDescent="0.2">
      <c r="B382" s="37"/>
      <c r="O382" s="14"/>
      <c r="S382" s="3">
        <f t="shared" si="13"/>
        <v>0</v>
      </c>
      <c r="T382" s="3">
        <f t="shared" si="14"/>
        <v>0</v>
      </c>
      <c r="U382" s="4">
        <v>53540</v>
      </c>
      <c r="X382" s="4"/>
    </row>
    <row r="383" spans="2:24" hidden="1" x14ac:dyDescent="0.2">
      <c r="B383" s="37"/>
      <c r="O383" s="14"/>
      <c r="S383" s="3">
        <f t="shared" si="13"/>
        <v>0</v>
      </c>
      <c r="T383" s="3">
        <f t="shared" si="14"/>
        <v>0</v>
      </c>
      <c r="U383" s="4">
        <v>53571</v>
      </c>
      <c r="X383" s="4"/>
    </row>
    <row r="384" spans="2:24" hidden="1" x14ac:dyDescent="0.2">
      <c r="B384" s="37"/>
      <c r="O384" s="14"/>
      <c r="S384" s="3">
        <f t="shared" si="13"/>
        <v>0</v>
      </c>
      <c r="T384" s="3">
        <f t="shared" si="14"/>
        <v>0</v>
      </c>
      <c r="U384" s="4">
        <v>53601</v>
      </c>
      <c r="X384" s="4"/>
    </row>
    <row r="385" spans="2:24" hidden="1" x14ac:dyDescent="0.2">
      <c r="B385" s="37"/>
      <c r="O385" s="14"/>
      <c r="S385" s="3">
        <f t="shared" si="13"/>
        <v>0</v>
      </c>
      <c r="T385" s="3">
        <f t="shared" si="14"/>
        <v>0</v>
      </c>
      <c r="U385" s="4">
        <v>53632</v>
      </c>
      <c r="X385" s="4"/>
    </row>
    <row r="386" spans="2:24" hidden="1" x14ac:dyDescent="0.2">
      <c r="B386" s="37"/>
      <c r="O386" s="14"/>
      <c r="S386" s="3">
        <f t="shared" si="13"/>
        <v>0</v>
      </c>
      <c r="T386" s="3">
        <f t="shared" si="14"/>
        <v>0</v>
      </c>
      <c r="U386" s="4">
        <v>53662</v>
      </c>
      <c r="X386" s="4"/>
    </row>
    <row r="387" spans="2:24" hidden="1" x14ac:dyDescent="0.2">
      <c r="B387" s="37"/>
      <c r="O387" s="14"/>
      <c r="S387" s="3">
        <f t="shared" si="13"/>
        <v>0</v>
      </c>
      <c r="T387" s="3">
        <f t="shared" si="14"/>
        <v>0</v>
      </c>
      <c r="U387" s="4">
        <v>53693</v>
      </c>
      <c r="X387" s="4"/>
    </row>
    <row r="388" spans="2:24" hidden="1" x14ac:dyDescent="0.2">
      <c r="B388" s="37"/>
      <c r="O388" s="14"/>
      <c r="S388" s="3">
        <f t="shared" si="13"/>
        <v>0</v>
      </c>
      <c r="T388" s="3">
        <f t="shared" si="14"/>
        <v>0</v>
      </c>
      <c r="U388" s="4">
        <v>53724</v>
      </c>
      <c r="X388" s="4"/>
    </row>
    <row r="389" spans="2:24" hidden="1" x14ac:dyDescent="0.2">
      <c r="B389" s="37"/>
      <c r="O389" s="14"/>
      <c r="S389" s="3">
        <f t="shared" si="13"/>
        <v>0</v>
      </c>
      <c r="T389" s="3">
        <f t="shared" si="14"/>
        <v>0</v>
      </c>
      <c r="U389" s="4">
        <v>53752</v>
      </c>
      <c r="X389" s="4"/>
    </row>
    <row r="390" spans="2:24" hidden="1" x14ac:dyDescent="0.2">
      <c r="B390" s="37"/>
      <c r="O390" s="14"/>
      <c r="S390" s="3">
        <f t="shared" si="13"/>
        <v>0</v>
      </c>
      <c r="T390" s="3">
        <f t="shared" si="14"/>
        <v>0</v>
      </c>
      <c r="U390" s="4">
        <v>53783</v>
      </c>
      <c r="X390" s="4"/>
    </row>
    <row r="391" spans="2:24" hidden="1" x14ac:dyDescent="0.2">
      <c r="B391" s="37"/>
      <c r="O391" s="14"/>
      <c r="S391" s="3">
        <f t="shared" si="13"/>
        <v>0</v>
      </c>
      <c r="T391" s="3">
        <f t="shared" si="14"/>
        <v>0</v>
      </c>
      <c r="U391" s="4">
        <v>53813</v>
      </c>
      <c r="X391" s="4"/>
    </row>
    <row r="392" spans="2:24" hidden="1" x14ac:dyDescent="0.2">
      <c r="B392" s="37"/>
      <c r="O392" s="14"/>
      <c r="S392" s="3">
        <f t="shared" si="13"/>
        <v>0</v>
      </c>
      <c r="T392" s="3">
        <f t="shared" si="14"/>
        <v>0</v>
      </c>
      <c r="U392" s="4">
        <v>53844</v>
      </c>
      <c r="X392" s="4"/>
    </row>
    <row r="393" spans="2:24" hidden="1" x14ac:dyDescent="0.2">
      <c r="B393" s="37"/>
      <c r="O393" s="14"/>
      <c r="S393" s="3">
        <f t="shared" si="13"/>
        <v>0</v>
      </c>
      <c r="T393" s="3">
        <f t="shared" si="14"/>
        <v>0</v>
      </c>
      <c r="U393" s="4">
        <v>53874</v>
      </c>
      <c r="X393" s="4"/>
    </row>
    <row r="394" spans="2:24" hidden="1" x14ac:dyDescent="0.2">
      <c r="B394" s="37"/>
      <c r="O394" s="14"/>
      <c r="S394" s="3">
        <f t="shared" si="13"/>
        <v>0</v>
      </c>
      <c r="T394" s="3">
        <f t="shared" si="14"/>
        <v>0</v>
      </c>
      <c r="U394" s="4">
        <v>53905</v>
      </c>
      <c r="X394" s="4"/>
    </row>
    <row r="395" spans="2:24" hidden="1" x14ac:dyDescent="0.2">
      <c r="B395" s="37"/>
      <c r="O395" s="14"/>
      <c r="S395" s="3">
        <f t="shared" si="13"/>
        <v>0</v>
      </c>
      <c r="T395" s="3">
        <f t="shared" si="14"/>
        <v>0</v>
      </c>
      <c r="U395" s="4">
        <v>53936</v>
      </c>
      <c r="X395" s="4"/>
    </row>
    <row r="396" spans="2:24" hidden="1" x14ac:dyDescent="0.2">
      <c r="B396" s="37"/>
      <c r="O396" s="14"/>
      <c r="S396" s="3">
        <f t="shared" si="13"/>
        <v>0</v>
      </c>
      <c r="T396" s="3">
        <f t="shared" si="14"/>
        <v>0</v>
      </c>
      <c r="U396" s="4">
        <v>53966</v>
      </c>
      <c r="X396" s="4"/>
    </row>
    <row r="397" spans="2:24" hidden="1" x14ac:dyDescent="0.2">
      <c r="B397" s="37"/>
      <c r="O397" s="14"/>
      <c r="S397" s="3">
        <f t="shared" si="13"/>
        <v>0</v>
      </c>
      <c r="T397" s="3">
        <f t="shared" si="14"/>
        <v>0</v>
      </c>
      <c r="U397" s="4">
        <v>53997</v>
      </c>
      <c r="X397" s="4"/>
    </row>
    <row r="398" spans="2:24" hidden="1" x14ac:dyDescent="0.2">
      <c r="B398" s="37"/>
      <c r="O398" s="14"/>
      <c r="S398" s="3">
        <f t="shared" si="13"/>
        <v>0</v>
      </c>
      <c r="T398" s="3">
        <f t="shared" si="14"/>
        <v>0</v>
      </c>
      <c r="U398" s="4">
        <v>54027</v>
      </c>
      <c r="X398" s="4"/>
    </row>
    <row r="399" spans="2:24" hidden="1" x14ac:dyDescent="0.2">
      <c r="B399" s="37"/>
      <c r="O399" s="14"/>
      <c r="S399" s="3">
        <f t="shared" ref="S399:S462" si="15">IF($I$10=U398,1,0)</f>
        <v>0</v>
      </c>
      <c r="T399" s="3">
        <f t="shared" si="14"/>
        <v>0</v>
      </c>
      <c r="U399" s="4">
        <v>54058</v>
      </c>
      <c r="X399" s="4"/>
    </row>
    <row r="400" spans="2:24" hidden="1" x14ac:dyDescent="0.2">
      <c r="B400" s="37"/>
      <c r="O400" s="14"/>
      <c r="S400" s="3">
        <f t="shared" si="15"/>
        <v>0</v>
      </c>
      <c r="T400" s="3">
        <f t="shared" ref="T400:T463" si="16">IF(S400+T399=0,0,T399+1)</f>
        <v>0</v>
      </c>
      <c r="U400" s="4">
        <v>54089</v>
      </c>
      <c r="X400" s="4"/>
    </row>
    <row r="401" spans="2:24" hidden="1" x14ac:dyDescent="0.2">
      <c r="B401" s="37"/>
      <c r="O401" s="14"/>
      <c r="S401" s="3">
        <f t="shared" si="15"/>
        <v>0</v>
      </c>
      <c r="T401" s="3">
        <f t="shared" si="16"/>
        <v>0</v>
      </c>
      <c r="U401" s="4">
        <v>54118</v>
      </c>
      <c r="X401" s="4"/>
    </row>
    <row r="402" spans="2:24" hidden="1" x14ac:dyDescent="0.2">
      <c r="B402" s="37"/>
      <c r="O402" s="14"/>
      <c r="S402" s="3">
        <f t="shared" si="15"/>
        <v>0</v>
      </c>
      <c r="T402" s="3">
        <f t="shared" si="16"/>
        <v>0</v>
      </c>
      <c r="U402" s="4">
        <v>54149</v>
      </c>
      <c r="X402" s="4"/>
    </row>
    <row r="403" spans="2:24" hidden="1" x14ac:dyDescent="0.2">
      <c r="B403" s="37"/>
      <c r="O403" s="14"/>
      <c r="S403" s="3">
        <f t="shared" si="15"/>
        <v>0</v>
      </c>
      <c r="T403" s="3">
        <f t="shared" si="16"/>
        <v>0</v>
      </c>
      <c r="U403" s="4">
        <v>54179</v>
      </c>
      <c r="X403" s="4"/>
    </row>
    <row r="404" spans="2:24" hidden="1" x14ac:dyDescent="0.2">
      <c r="B404" s="37"/>
      <c r="O404" s="14"/>
      <c r="S404" s="3">
        <f t="shared" si="15"/>
        <v>0</v>
      </c>
      <c r="T404" s="3">
        <f t="shared" si="16"/>
        <v>0</v>
      </c>
      <c r="U404" s="4">
        <v>54210</v>
      </c>
      <c r="X404" s="4"/>
    </row>
    <row r="405" spans="2:24" hidden="1" x14ac:dyDescent="0.2">
      <c r="B405" s="37"/>
      <c r="O405" s="14"/>
      <c r="S405" s="3">
        <f t="shared" si="15"/>
        <v>0</v>
      </c>
      <c r="T405" s="3">
        <f t="shared" si="16"/>
        <v>0</v>
      </c>
      <c r="U405" s="4">
        <v>54240</v>
      </c>
      <c r="X405" s="4"/>
    </row>
    <row r="406" spans="2:24" hidden="1" x14ac:dyDescent="0.2">
      <c r="B406" s="37"/>
      <c r="O406" s="14"/>
      <c r="S406" s="3">
        <f t="shared" si="15"/>
        <v>0</v>
      </c>
      <c r="T406" s="3">
        <f t="shared" si="16"/>
        <v>0</v>
      </c>
      <c r="U406" s="4">
        <v>54271</v>
      </c>
      <c r="X406" s="4"/>
    </row>
    <row r="407" spans="2:24" hidden="1" x14ac:dyDescent="0.2">
      <c r="B407" s="37"/>
      <c r="O407" s="14"/>
      <c r="S407" s="3">
        <f t="shared" si="15"/>
        <v>0</v>
      </c>
      <c r="T407" s="3">
        <f t="shared" si="16"/>
        <v>0</v>
      </c>
      <c r="U407" s="4">
        <v>54302</v>
      </c>
      <c r="X407" s="4"/>
    </row>
    <row r="408" spans="2:24" hidden="1" x14ac:dyDescent="0.2">
      <c r="B408" s="37"/>
      <c r="O408" s="14"/>
      <c r="S408" s="3">
        <f t="shared" si="15"/>
        <v>0</v>
      </c>
      <c r="T408" s="3">
        <f t="shared" si="16"/>
        <v>0</v>
      </c>
      <c r="U408" s="4">
        <v>54332</v>
      </c>
      <c r="X408" s="4"/>
    </row>
    <row r="409" spans="2:24" hidden="1" x14ac:dyDescent="0.2">
      <c r="B409" s="37"/>
      <c r="O409" s="14"/>
      <c r="S409" s="3">
        <f t="shared" si="15"/>
        <v>0</v>
      </c>
      <c r="T409" s="3">
        <f t="shared" si="16"/>
        <v>0</v>
      </c>
      <c r="U409" s="4">
        <v>54363</v>
      </c>
      <c r="X409" s="4"/>
    </row>
    <row r="410" spans="2:24" hidden="1" x14ac:dyDescent="0.2">
      <c r="B410" s="37"/>
      <c r="O410" s="14"/>
      <c r="S410" s="3">
        <f t="shared" si="15"/>
        <v>0</v>
      </c>
      <c r="T410" s="3">
        <f t="shared" si="16"/>
        <v>0</v>
      </c>
      <c r="U410" s="4">
        <v>54393</v>
      </c>
      <c r="X410" s="4"/>
    </row>
    <row r="411" spans="2:24" hidden="1" x14ac:dyDescent="0.2">
      <c r="B411" s="37"/>
      <c r="O411" s="14"/>
      <c r="S411" s="3">
        <f t="shared" si="15"/>
        <v>0</v>
      </c>
      <c r="T411" s="3">
        <f t="shared" si="16"/>
        <v>0</v>
      </c>
      <c r="U411" s="4">
        <v>54424</v>
      </c>
      <c r="X411" s="4"/>
    </row>
    <row r="412" spans="2:24" hidden="1" x14ac:dyDescent="0.2">
      <c r="B412" s="37"/>
      <c r="O412" s="14"/>
      <c r="S412" s="3">
        <f t="shared" si="15"/>
        <v>0</v>
      </c>
      <c r="T412" s="3">
        <f t="shared" si="16"/>
        <v>0</v>
      </c>
      <c r="U412" s="4">
        <v>54455</v>
      </c>
      <c r="X412" s="4"/>
    </row>
    <row r="413" spans="2:24" hidden="1" x14ac:dyDescent="0.2">
      <c r="B413" s="37"/>
      <c r="O413" s="14"/>
      <c r="S413" s="3">
        <f t="shared" si="15"/>
        <v>0</v>
      </c>
      <c r="T413" s="3">
        <f t="shared" si="16"/>
        <v>0</v>
      </c>
      <c r="U413" s="4">
        <v>54483</v>
      </c>
      <c r="X413" s="4"/>
    </row>
    <row r="414" spans="2:24" hidden="1" x14ac:dyDescent="0.2">
      <c r="B414" s="37"/>
      <c r="O414" s="14"/>
      <c r="S414" s="3">
        <f t="shared" si="15"/>
        <v>0</v>
      </c>
      <c r="T414" s="3">
        <f t="shared" si="16"/>
        <v>0</v>
      </c>
      <c r="U414" s="4">
        <v>54514</v>
      </c>
      <c r="X414" s="4"/>
    </row>
    <row r="415" spans="2:24" hidden="1" x14ac:dyDescent="0.2">
      <c r="B415" s="37"/>
      <c r="O415" s="14"/>
      <c r="S415" s="3">
        <f t="shared" si="15"/>
        <v>0</v>
      </c>
      <c r="T415" s="3">
        <f t="shared" si="16"/>
        <v>0</v>
      </c>
      <c r="U415" s="4">
        <v>54544</v>
      </c>
      <c r="X415" s="4"/>
    </row>
    <row r="416" spans="2:24" hidden="1" x14ac:dyDescent="0.2">
      <c r="B416" s="37"/>
      <c r="O416" s="14"/>
      <c r="S416" s="3">
        <f t="shared" si="15"/>
        <v>0</v>
      </c>
      <c r="T416" s="3">
        <f t="shared" si="16"/>
        <v>0</v>
      </c>
      <c r="U416" s="4">
        <v>54575</v>
      </c>
      <c r="X416" s="4"/>
    </row>
    <row r="417" spans="2:24" hidden="1" x14ac:dyDescent="0.2">
      <c r="B417" s="37"/>
      <c r="O417" s="14"/>
      <c r="S417" s="3">
        <f t="shared" si="15"/>
        <v>0</v>
      </c>
      <c r="T417" s="3">
        <f t="shared" si="16"/>
        <v>0</v>
      </c>
      <c r="U417" s="4">
        <v>54605</v>
      </c>
      <c r="X417" s="4"/>
    </row>
    <row r="418" spans="2:24" hidden="1" x14ac:dyDescent="0.2">
      <c r="B418" s="37"/>
      <c r="O418" s="14"/>
      <c r="S418" s="3">
        <f t="shared" si="15"/>
        <v>0</v>
      </c>
      <c r="T418" s="3">
        <f t="shared" si="16"/>
        <v>0</v>
      </c>
      <c r="U418" s="4">
        <v>54636</v>
      </c>
      <c r="X418" s="4"/>
    </row>
    <row r="419" spans="2:24" hidden="1" x14ac:dyDescent="0.2">
      <c r="B419" s="37"/>
      <c r="O419" s="14"/>
      <c r="S419" s="3">
        <f t="shared" si="15"/>
        <v>0</v>
      </c>
      <c r="T419" s="3">
        <f t="shared" si="16"/>
        <v>0</v>
      </c>
      <c r="U419" s="4">
        <v>54667</v>
      </c>
      <c r="X419" s="4"/>
    </row>
    <row r="420" spans="2:24" hidden="1" x14ac:dyDescent="0.2">
      <c r="B420" s="37"/>
      <c r="O420" s="14"/>
      <c r="S420" s="3">
        <f t="shared" si="15"/>
        <v>0</v>
      </c>
      <c r="T420" s="3">
        <f t="shared" si="16"/>
        <v>0</v>
      </c>
      <c r="U420" s="4">
        <v>54697</v>
      </c>
      <c r="X420" s="4"/>
    </row>
    <row r="421" spans="2:24" hidden="1" x14ac:dyDescent="0.2">
      <c r="B421" s="37"/>
      <c r="O421" s="14"/>
      <c r="S421" s="3">
        <f t="shared" si="15"/>
        <v>0</v>
      </c>
      <c r="T421" s="3">
        <f t="shared" si="16"/>
        <v>0</v>
      </c>
      <c r="U421" s="4">
        <v>54728</v>
      </c>
      <c r="X421" s="4"/>
    </row>
    <row r="422" spans="2:24" hidden="1" x14ac:dyDescent="0.2">
      <c r="B422" s="37"/>
      <c r="O422" s="14"/>
      <c r="S422" s="3">
        <f t="shared" si="15"/>
        <v>0</v>
      </c>
      <c r="T422" s="3">
        <f t="shared" si="16"/>
        <v>0</v>
      </c>
      <c r="U422" s="4">
        <v>54758</v>
      </c>
      <c r="X422" s="4"/>
    </row>
    <row r="423" spans="2:24" hidden="1" x14ac:dyDescent="0.2">
      <c r="B423" s="37"/>
      <c r="O423" s="14"/>
      <c r="S423" s="3">
        <f t="shared" si="15"/>
        <v>0</v>
      </c>
      <c r="T423" s="3">
        <f t="shared" si="16"/>
        <v>0</v>
      </c>
      <c r="U423" s="4">
        <v>54789</v>
      </c>
      <c r="X423" s="4"/>
    </row>
    <row r="424" spans="2:24" hidden="1" x14ac:dyDescent="0.2">
      <c r="B424" s="37"/>
      <c r="O424" s="14"/>
      <c r="S424" s="3">
        <f t="shared" si="15"/>
        <v>0</v>
      </c>
      <c r="T424" s="3">
        <f t="shared" si="16"/>
        <v>0</v>
      </c>
      <c r="U424" s="4">
        <v>54820</v>
      </c>
      <c r="X424" s="4"/>
    </row>
    <row r="425" spans="2:24" hidden="1" x14ac:dyDescent="0.2">
      <c r="B425" s="37"/>
      <c r="O425" s="14"/>
      <c r="S425" s="3">
        <f t="shared" si="15"/>
        <v>0</v>
      </c>
      <c r="T425" s="3">
        <f t="shared" si="16"/>
        <v>0</v>
      </c>
      <c r="U425" s="4">
        <v>54848</v>
      </c>
      <c r="X425" s="4"/>
    </row>
    <row r="426" spans="2:24" hidden="1" x14ac:dyDescent="0.2">
      <c r="B426" s="37"/>
      <c r="O426" s="14"/>
      <c r="S426" s="3">
        <f t="shared" si="15"/>
        <v>0</v>
      </c>
      <c r="T426" s="3">
        <f t="shared" si="16"/>
        <v>0</v>
      </c>
      <c r="U426" s="4">
        <v>54879</v>
      </c>
      <c r="X426" s="4"/>
    </row>
    <row r="427" spans="2:24" hidden="1" x14ac:dyDescent="0.2">
      <c r="B427" s="37"/>
      <c r="O427" s="14"/>
      <c r="S427" s="3">
        <f t="shared" si="15"/>
        <v>0</v>
      </c>
      <c r="T427" s="3">
        <f t="shared" si="16"/>
        <v>0</v>
      </c>
      <c r="U427" s="4">
        <v>54909</v>
      </c>
      <c r="X427" s="4"/>
    </row>
    <row r="428" spans="2:24" hidden="1" x14ac:dyDescent="0.2">
      <c r="B428" s="37"/>
      <c r="O428" s="14"/>
      <c r="S428" s="3">
        <f t="shared" si="15"/>
        <v>0</v>
      </c>
      <c r="T428" s="3">
        <f t="shared" si="16"/>
        <v>0</v>
      </c>
      <c r="U428" s="4">
        <v>54940</v>
      </c>
      <c r="X428" s="4"/>
    </row>
    <row r="429" spans="2:24" hidden="1" x14ac:dyDescent="0.2">
      <c r="B429" s="37"/>
      <c r="O429" s="14"/>
      <c r="S429" s="3">
        <f t="shared" si="15"/>
        <v>0</v>
      </c>
      <c r="T429" s="3">
        <f t="shared" si="16"/>
        <v>0</v>
      </c>
      <c r="U429" s="4">
        <v>54970</v>
      </c>
      <c r="X429" s="4"/>
    </row>
    <row r="430" spans="2:24" hidden="1" x14ac:dyDescent="0.2">
      <c r="B430" s="37"/>
      <c r="S430" s="3">
        <f t="shared" si="15"/>
        <v>0</v>
      </c>
      <c r="T430" s="3">
        <f t="shared" si="16"/>
        <v>0</v>
      </c>
      <c r="U430" s="4">
        <v>55001</v>
      </c>
      <c r="X430" s="4"/>
    </row>
    <row r="431" spans="2:24" hidden="1" x14ac:dyDescent="0.2">
      <c r="O431" s="14"/>
      <c r="S431" s="3">
        <f t="shared" si="15"/>
        <v>0</v>
      </c>
      <c r="T431" s="3">
        <f t="shared" si="16"/>
        <v>0</v>
      </c>
      <c r="U431" s="4">
        <v>55032</v>
      </c>
      <c r="X431" s="4"/>
    </row>
    <row r="432" spans="2:24" hidden="1" x14ac:dyDescent="0.2">
      <c r="B432" s="37"/>
      <c r="O432" s="14"/>
      <c r="S432" s="3">
        <f t="shared" si="15"/>
        <v>0</v>
      </c>
      <c r="T432" s="3">
        <f t="shared" si="16"/>
        <v>0</v>
      </c>
      <c r="U432" s="4">
        <v>55062</v>
      </c>
      <c r="X432" s="4"/>
    </row>
    <row r="433" spans="2:24" hidden="1" x14ac:dyDescent="0.2">
      <c r="B433" s="37"/>
      <c r="O433" s="14"/>
      <c r="S433" s="3">
        <f t="shared" si="15"/>
        <v>0</v>
      </c>
      <c r="T433" s="3">
        <f t="shared" si="16"/>
        <v>0</v>
      </c>
      <c r="U433" s="4">
        <v>55093</v>
      </c>
      <c r="X433" s="4"/>
    </row>
    <row r="434" spans="2:24" hidden="1" x14ac:dyDescent="0.2">
      <c r="B434" s="37"/>
      <c r="O434" s="14"/>
      <c r="S434" s="3">
        <f t="shared" si="15"/>
        <v>0</v>
      </c>
      <c r="T434" s="3">
        <f t="shared" si="16"/>
        <v>0</v>
      </c>
      <c r="U434" s="4">
        <v>55123</v>
      </c>
      <c r="X434" s="4"/>
    </row>
    <row r="435" spans="2:24" hidden="1" x14ac:dyDescent="0.2">
      <c r="B435" s="37"/>
      <c r="O435" s="14"/>
      <c r="S435" s="3">
        <f t="shared" si="15"/>
        <v>0</v>
      </c>
      <c r="T435" s="3">
        <f t="shared" si="16"/>
        <v>0</v>
      </c>
      <c r="U435" s="4">
        <v>42371</v>
      </c>
      <c r="W435" s="4"/>
    </row>
    <row r="436" spans="2:24" hidden="1" x14ac:dyDescent="0.2">
      <c r="B436" s="37"/>
      <c r="O436" s="14"/>
      <c r="S436" s="3">
        <f t="shared" si="15"/>
        <v>0</v>
      </c>
      <c r="T436" s="3">
        <f t="shared" si="16"/>
        <v>0</v>
      </c>
      <c r="U436" s="4">
        <v>42402</v>
      </c>
      <c r="W436" s="4"/>
    </row>
    <row r="437" spans="2:24" hidden="1" x14ac:dyDescent="0.2">
      <c r="B437" s="37"/>
      <c r="O437" s="14"/>
      <c r="S437" s="3">
        <f t="shared" si="15"/>
        <v>0</v>
      </c>
      <c r="T437" s="3">
        <f t="shared" si="16"/>
        <v>0</v>
      </c>
      <c r="U437" s="4">
        <v>42431</v>
      </c>
      <c r="W437" s="4"/>
    </row>
    <row r="438" spans="2:24" hidden="1" x14ac:dyDescent="0.2">
      <c r="B438" s="37"/>
      <c r="O438" s="14"/>
      <c r="S438" s="3">
        <f t="shared" si="15"/>
        <v>0</v>
      </c>
      <c r="T438" s="3">
        <f t="shared" si="16"/>
        <v>0</v>
      </c>
      <c r="U438" s="4">
        <v>42462</v>
      </c>
      <c r="W438" s="4"/>
    </row>
    <row r="439" spans="2:24" hidden="1" x14ac:dyDescent="0.2">
      <c r="B439" s="37"/>
      <c r="O439" s="14"/>
      <c r="S439" s="3">
        <f t="shared" si="15"/>
        <v>0</v>
      </c>
      <c r="T439" s="3">
        <f t="shared" si="16"/>
        <v>0</v>
      </c>
      <c r="U439" s="4">
        <v>42492</v>
      </c>
      <c r="W439" s="4"/>
    </row>
    <row r="440" spans="2:24" hidden="1" x14ac:dyDescent="0.2">
      <c r="B440" s="37"/>
      <c r="O440" s="14"/>
      <c r="S440" s="3">
        <f t="shared" si="15"/>
        <v>0</v>
      </c>
      <c r="T440" s="3">
        <f t="shared" si="16"/>
        <v>0</v>
      </c>
      <c r="U440" s="4">
        <v>42523</v>
      </c>
      <c r="W440" s="4"/>
    </row>
    <row r="441" spans="2:24" hidden="1" x14ac:dyDescent="0.2">
      <c r="B441" s="37"/>
      <c r="O441" s="14"/>
      <c r="S441" s="3">
        <f t="shared" si="15"/>
        <v>0</v>
      </c>
      <c r="T441" s="3">
        <f t="shared" si="16"/>
        <v>0</v>
      </c>
      <c r="U441" s="4">
        <v>42553</v>
      </c>
      <c r="W441" s="4"/>
    </row>
    <row r="442" spans="2:24" hidden="1" x14ac:dyDescent="0.2">
      <c r="B442" s="37"/>
      <c r="O442" s="14"/>
      <c r="S442" s="3">
        <f t="shared" si="15"/>
        <v>0</v>
      </c>
      <c r="T442" s="3">
        <f t="shared" si="16"/>
        <v>0</v>
      </c>
      <c r="U442" s="4">
        <v>42584</v>
      </c>
      <c r="W442" s="4"/>
    </row>
    <row r="443" spans="2:24" hidden="1" x14ac:dyDescent="0.2">
      <c r="B443" s="37"/>
      <c r="O443" s="14"/>
      <c r="S443" s="3">
        <f t="shared" si="15"/>
        <v>0</v>
      </c>
      <c r="T443" s="3">
        <f t="shared" si="16"/>
        <v>0</v>
      </c>
      <c r="U443" s="4">
        <v>42615</v>
      </c>
      <c r="W443" s="4"/>
    </row>
    <row r="444" spans="2:24" hidden="1" x14ac:dyDescent="0.2">
      <c r="B444" s="37"/>
      <c r="O444" s="14"/>
      <c r="S444" s="3">
        <f t="shared" si="15"/>
        <v>0</v>
      </c>
      <c r="T444" s="3">
        <f t="shared" si="16"/>
        <v>0</v>
      </c>
      <c r="U444" s="4">
        <v>42645</v>
      </c>
      <c r="W444" s="4"/>
    </row>
    <row r="445" spans="2:24" hidden="1" x14ac:dyDescent="0.2">
      <c r="B445" s="37"/>
      <c r="O445" s="14"/>
      <c r="S445" s="3">
        <f t="shared" si="15"/>
        <v>0</v>
      </c>
      <c r="T445" s="3">
        <f t="shared" si="16"/>
        <v>0</v>
      </c>
      <c r="U445" s="4">
        <v>42676</v>
      </c>
      <c r="W445" s="4"/>
    </row>
    <row r="446" spans="2:24" hidden="1" x14ac:dyDescent="0.2">
      <c r="B446" s="37"/>
      <c r="O446" s="14"/>
      <c r="S446" s="3">
        <f t="shared" si="15"/>
        <v>0</v>
      </c>
      <c r="T446" s="3">
        <f t="shared" si="16"/>
        <v>0</v>
      </c>
      <c r="U446" s="4">
        <v>42706</v>
      </c>
      <c r="W446" s="4"/>
    </row>
    <row r="447" spans="2:24" hidden="1" x14ac:dyDescent="0.2">
      <c r="B447" s="37"/>
      <c r="O447" s="14"/>
      <c r="S447" s="3">
        <f t="shared" si="15"/>
        <v>0</v>
      </c>
      <c r="T447" s="3">
        <f t="shared" si="16"/>
        <v>0</v>
      </c>
      <c r="U447" s="4">
        <v>42737</v>
      </c>
      <c r="W447" s="4"/>
    </row>
    <row r="448" spans="2:24" hidden="1" x14ac:dyDescent="0.2">
      <c r="B448" s="37"/>
      <c r="O448" s="14"/>
      <c r="S448" s="3">
        <f t="shared" si="15"/>
        <v>0</v>
      </c>
      <c r="T448" s="3">
        <f t="shared" si="16"/>
        <v>0</v>
      </c>
      <c r="U448" s="4">
        <v>42768</v>
      </c>
      <c r="W448" s="4"/>
    </row>
    <row r="449" spans="2:23" hidden="1" x14ac:dyDescent="0.2">
      <c r="B449" s="37"/>
      <c r="O449" s="14"/>
      <c r="S449" s="3">
        <f t="shared" si="15"/>
        <v>0</v>
      </c>
      <c r="T449" s="3">
        <f t="shared" si="16"/>
        <v>0</v>
      </c>
      <c r="U449" s="4">
        <v>42796</v>
      </c>
      <c r="W449" s="4"/>
    </row>
    <row r="450" spans="2:23" hidden="1" x14ac:dyDescent="0.2">
      <c r="B450" s="37"/>
      <c r="O450" s="14"/>
      <c r="S450" s="3">
        <f t="shared" si="15"/>
        <v>0</v>
      </c>
      <c r="T450" s="3">
        <f t="shared" si="16"/>
        <v>0</v>
      </c>
      <c r="U450" s="4">
        <v>42827</v>
      </c>
      <c r="W450" s="4"/>
    </row>
    <row r="451" spans="2:23" hidden="1" x14ac:dyDescent="0.2">
      <c r="B451" s="37"/>
      <c r="O451" s="14"/>
      <c r="S451" s="3">
        <f t="shared" si="15"/>
        <v>0</v>
      </c>
      <c r="T451" s="3">
        <f t="shared" si="16"/>
        <v>0</v>
      </c>
      <c r="U451" s="4">
        <v>42857</v>
      </c>
      <c r="W451" s="4"/>
    </row>
    <row r="452" spans="2:23" hidden="1" x14ac:dyDescent="0.2">
      <c r="B452" s="37"/>
      <c r="O452" s="14"/>
      <c r="S452" s="3">
        <f t="shared" si="15"/>
        <v>0</v>
      </c>
      <c r="T452" s="3">
        <f t="shared" si="16"/>
        <v>0</v>
      </c>
      <c r="U452" s="4">
        <v>42888</v>
      </c>
      <c r="W452" s="4"/>
    </row>
    <row r="453" spans="2:23" hidden="1" x14ac:dyDescent="0.2">
      <c r="B453" s="37"/>
      <c r="O453" s="14"/>
      <c r="S453" s="3">
        <f t="shared" si="15"/>
        <v>0</v>
      </c>
      <c r="T453" s="3">
        <f t="shared" si="16"/>
        <v>0</v>
      </c>
      <c r="U453" s="4">
        <v>42918</v>
      </c>
      <c r="W453" s="4"/>
    </row>
    <row r="454" spans="2:23" hidden="1" x14ac:dyDescent="0.2">
      <c r="B454" s="37"/>
      <c r="O454" s="14"/>
      <c r="S454" s="3">
        <f t="shared" si="15"/>
        <v>0</v>
      </c>
      <c r="T454" s="3">
        <f t="shared" si="16"/>
        <v>0</v>
      </c>
      <c r="U454" s="4">
        <v>42949</v>
      </c>
      <c r="W454" s="4"/>
    </row>
    <row r="455" spans="2:23" hidden="1" x14ac:dyDescent="0.2">
      <c r="B455" s="37"/>
      <c r="O455" s="14"/>
      <c r="S455" s="3">
        <f t="shared" si="15"/>
        <v>0</v>
      </c>
      <c r="T455" s="3">
        <f t="shared" si="16"/>
        <v>0</v>
      </c>
      <c r="U455" s="4">
        <v>42980</v>
      </c>
      <c r="W455" s="4"/>
    </row>
    <row r="456" spans="2:23" hidden="1" x14ac:dyDescent="0.2">
      <c r="B456" s="37"/>
      <c r="O456" s="14"/>
      <c r="S456" s="3">
        <f t="shared" si="15"/>
        <v>0</v>
      </c>
      <c r="T456" s="3">
        <f t="shared" si="16"/>
        <v>0</v>
      </c>
      <c r="U456" s="4">
        <v>43010</v>
      </c>
      <c r="W456" s="4"/>
    </row>
    <row r="457" spans="2:23" hidden="1" x14ac:dyDescent="0.2">
      <c r="B457" s="37"/>
      <c r="O457" s="14"/>
      <c r="S457" s="3">
        <f t="shared" si="15"/>
        <v>0</v>
      </c>
      <c r="T457" s="3">
        <f t="shared" si="16"/>
        <v>0</v>
      </c>
      <c r="U457" s="4">
        <v>43041</v>
      </c>
      <c r="W457" s="4"/>
    </row>
    <row r="458" spans="2:23" hidden="1" x14ac:dyDescent="0.2">
      <c r="B458" s="37"/>
      <c r="O458" s="14"/>
      <c r="S458" s="3">
        <f t="shared" si="15"/>
        <v>0</v>
      </c>
      <c r="T458" s="3">
        <f t="shared" si="16"/>
        <v>0</v>
      </c>
      <c r="U458" s="4">
        <v>43071</v>
      </c>
      <c r="W458" s="4"/>
    </row>
    <row r="459" spans="2:23" hidden="1" x14ac:dyDescent="0.2">
      <c r="B459" s="37"/>
      <c r="O459" s="14"/>
      <c r="S459" s="3">
        <f t="shared" si="15"/>
        <v>0</v>
      </c>
      <c r="T459" s="3">
        <f t="shared" si="16"/>
        <v>0</v>
      </c>
      <c r="U459" s="4">
        <v>43102</v>
      </c>
      <c r="W459" s="4"/>
    </row>
    <row r="460" spans="2:23" hidden="1" x14ac:dyDescent="0.2">
      <c r="B460" s="37"/>
      <c r="O460" s="14"/>
      <c r="S460" s="3">
        <f t="shared" si="15"/>
        <v>0</v>
      </c>
      <c r="T460" s="3">
        <f t="shared" si="16"/>
        <v>0</v>
      </c>
      <c r="U460" s="4">
        <v>43133</v>
      </c>
      <c r="W460" s="4"/>
    </row>
    <row r="461" spans="2:23" hidden="1" x14ac:dyDescent="0.2">
      <c r="B461" s="37"/>
      <c r="O461" s="14"/>
      <c r="S461" s="3">
        <f t="shared" si="15"/>
        <v>0</v>
      </c>
      <c r="T461" s="3">
        <f t="shared" si="16"/>
        <v>0</v>
      </c>
      <c r="U461" s="4">
        <v>43161</v>
      </c>
      <c r="W461" s="4"/>
    </row>
    <row r="462" spans="2:23" hidden="1" x14ac:dyDescent="0.2">
      <c r="B462" s="37"/>
      <c r="O462" s="14"/>
      <c r="S462" s="3">
        <f t="shared" si="15"/>
        <v>0</v>
      </c>
      <c r="T462" s="3">
        <f t="shared" si="16"/>
        <v>0</v>
      </c>
      <c r="U462" s="4">
        <v>43192</v>
      </c>
      <c r="W462" s="4"/>
    </row>
    <row r="463" spans="2:23" hidden="1" x14ac:dyDescent="0.2">
      <c r="B463" s="37"/>
      <c r="O463" s="14"/>
      <c r="S463" s="3">
        <f t="shared" ref="S463:S526" si="17">IF($I$10=U462,1,0)</f>
        <v>0</v>
      </c>
      <c r="T463" s="3">
        <f t="shared" si="16"/>
        <v>0</v>
      </c>
      <c r="U463" s="4">
        <v>43222</v>
      </c>
      <c r="W463" s="4"/>
    </row>
    <row r="464" spans="2:23" hidden="1" x14ac:dyDescent="0.2">
      <c r="B464" s="37"/>
      <c r="O464" s="14"/>
      <c r="S464" s="3">
        <f t="shared" si="17"/>
        <v>0</v>
      </c>
      <c r="T464" s="3">
        <f t="shared" ref="T464:T527" si="18">IF(S464+T463=0,0,T463+1)</f>
        <v>0</v>
      </c>
      <c r="U464" s="4">
        <v>43253</v>
      </c>
      <c r="W464" s="4"/>
    </row>
    <row r="465" spans="2:23" hidden="1" x14ac:dyDescent="0.2">
      <c r="B465" s="37"/>
      <c r="O465" s="14"/>
      <c r="S465" s="3">
        <f t="shared" si="17"/>
        <v>0</v>
      </c>
      <c r="T465" s="3">
        <f t="shared" si="18"/>
        <v>0</v>
      </c>
      <c r="U465" s="4">
        <v>43283</v>
      </c>
      <c r="W465" s="4"/>
    </row>
    <row r="466" spans="2:23" hidden="1" x14ac:dyDescent="0.2">
      <c r="B466" s="37"/>
      <c r="O466" s="14"/>
      <c r="S466" s="3">
        <f t="shared" si="17"/>
        <v>0</v>
      </c>
      <c r="T466" s="3">
        <f t="shared" si="18"/>
        <v>0</v>
      </c>
      <c r="U466" s="4">
        <v>43314</v>
      </c>
      <c r="W466" s="4"/>
    </row>
    <row r="467" spans="2:23" hidden="1" x14ac:dyDescent="0.2">
      <c r="B467" s="37"/>
      <c r="O467" s="14"/>
      <c r="S467" s="3">
        <f t="shared" si="17"/>
        <v>0</v>
      </c>
      <c r="T467" s="3">
        <f t="shared" si="18"/>
        <v>0</v>
      </c>
      <c r="U467" s="4">
        <v>43345</v>
      </c>
      <c r="W467" s="4"/>
    </row>
    <row r="468" spans="2:23" hidden="1" x14ac:dyDescent="0.2">
      <c r="B468" s="37"/>
      <c r="O468" s="14"/>
      <c r="S468" s="3">
        <f t="shared" si="17"/>
        <v>0</v>
      </c>
      <c r="T468" s="3">
        <f t="shared" si="18"/>
        <v>0</v>
      </c>
      <c r="U468" s="4">
        <v>43375</v>
      </c>
      <c r="W468" s="4"/>
    </row>
    <row r="469" spans="2:23" hidden="1" x14ac:dyDescent="0.2">
      <c r="B469" s="37"/>
      <c r="O469" s="14"/>
      <c r="S469" s="3">
        <f t="shared" si="17"/>
        <v>0</v>
      </c>
      <c r="T469" s="3">
        <f t="shared" si="18"/>
        <v>0</v>
      </c>
      <c r="U469" s="4">
        <v>43406</v>
      </c>
      <c r="W469" s="4"/>
    </row>
    <row r="470" spans="2:23" hidden="1" x14ac:dyDescent="0.2">
      <c r="B470" s="37"/>
      <c r="O470" s="14"/>
      <c r="S470" s="3">
        <f t="shared" si="17"/>
        <v>0</v>
      </c>
      <c r="T470" s="3">
        <f t="shared" si="18"/>
        <v>0</v>
      </c>
      <c r="U470" s="4">
        <v>43436</v>
      </c>
      <c r="W470" s="4"/>
    </row>
    <row r="471" spans="2:23" hidden="1" x14ac:dyDescent="0.2">
      <c r="B471" s="37"/>
      <c r="O471" s="14"/>
      <c r="S471" s="3">
        <f t="shared" si="17"/>
        <v>0</v>
      </c>
      <c r="T471" s="3">
        <f t="shared" si="18"/>
        <v>0</v>
      </c>
      <c r="U471" s="4">
        <v>43467</v>
      </c>
      <c r="W471" s="4"/>
    </row>
    <row r="472" spans="2:23" hidden="1" x14ac:dyDescent="0.2">
      <c r="B472" s="37"/>
      <c r="O472" s="14"/>
      <c r="S472" s="3">
        <f t="shared" si="17"/>
        <v>0</v>
      </c>
      <c r="T472" s="3">
        <f t="shared" si="18"/>
        <v>0</v>
      </c>
      <c r="U472" s="4">
        <v>43498</v>
      </c>
      <c r="W472" s="4"/>
    </row>
    <row r="473" spans="2:23" hidden="1" x14ac:dyDescent="0.2">
      <c r="B473" s="37"/>
      <c r="O473" s="14"/>
      <c r="S473" s="3">
        <f t="shared" si="17"/>
        <v>0</v>
      </c>
      <c r="T473" s="3">
        <f t="shared" si="18"/>
        <v>0</v>
      </c>
      <c r="U473" s="4">
        <v>43526</v>
      </c>
      <c r="W473" s="4"/>
    </row>
    <row r="474" spans="2:23" hidden="1" x14ac:dyDescent="0.2">
      <c r="B474" s="37"/>
      <c r="O474" s="14"/>
      <c r="S474" s="3">
        <f t="shared" si="17"/>
        <v>0</v>
      </c>
      <c r="T474" s="3">
        <f t="shared" si="18"/>
        <v>0</v>
      </c>
      <c r="U474" s="4">
        <v>43557</v>
      </c>
      <c r="W474" s="4"/>
    </row>
    <row r="475" spans="2:23" hidden="1" x14ac:dyDescent="0.2">
      <c r="B475" s="37"/>
      <c r="O475" s="14"/>
      <c r="S475" s="3">
        <f t="shared" si="17"/>
        <v>0</v>
      </c>
      <c r="T475" s="3">
        <f t="shared" si="18"/>
        <v>0</v>
      </c>
      <c r="U475" s="4">
        <v>43587</v>
      </c>
      <c r="W475" s="4"/>
    </row>
    <row r="476" spans="2:23" hidden="1" x14ac:dyDescent="0.2">
      <c r="B476" s="37"/>
      <c r="O476" s="14"/>
      <c r="S476" s="3">
        <f t="shared" si="17"/>
        <v>0</v>
      </c>
      <c r="T476" s="3">
        <f t="shared" si="18"/>
        <v>0</v>
      </c>
      <c r="U476" s="4">
        <v>43618</v>
      </c>
      <c r="W476" s="4"/>
    </row>
    <row r="477" spans="2:23" hidden="1" x14ac:dyDescent="0.2">
      <c r="B477" s="37"/>
      <c r="O477" s="14"/>
      <c r="S477" s="3">
        <f t="shared" si="17"/>
        <v>0</v>
      </c>
      <c r="T477" s="3">
        <f t="shared" si="18"/>
        <v>0</v>
      </c>
      <c r="U477" s="4">
        <v>43648</v>
      </c>
      <c r="W477" s="4"/>
    </row>
    <row r="478" spans="2:23" hidden="1" x14ac:dyDescent="0.2">
      <c r="B478" s="37"/>
      <c r="O478" s="14"/>
      <c r="S478" s="3">
        <f t="shared" si="17"/>
        <v>0</v>
      </c>
      <c r="T478" s="3">
        <f t="shared" si="18"/>
        <v>0</v>
      </c>
      <c r="U478" s="4">
        <v>43679</v>
      </c>
      <c r="W478" s="4"/>
    </row>
    <row r="479" spans="2:23" hidden="1" x14ac:dyDescent="0.2">
      <c r="B479" s="37"/>
      <c r="O479" s="14"/>
      <c r="S479" s="3">
        <f t="shared" si="17"/>
        <v>0</v>
      </c>
      <c r="T479" s="3">
        <f t="shared" si="18"/>
        <v>0</v>
      </c>
      <c r="U479" s="4">
        <v>43710</v>
      </c>
      <c r="W479" s="4"/>
    </row>
    <row r="480" spans="2:23" hidden="1" x14ac:dyDescent="0.2">
      <c r="B480" s="37"/>
      <c r="O480" s="14"/>
      <c r="S480" s="3">
        <f t="shared" si="17"/>
        <v>0</v>
      </c>
      <c r="T480" s="3">
        <f t="shared" si="18"/>
        <v>0</v>
      </c>
      <c r="U480" s="4">
        <v>43740</v>
      </c>
      <c r="W480" s="4"/>
    </row>
    <row r="481" spans="2:23" hidden="1" x14ac:dyDescent="0.2">
      <c r="B481" s="37"/>
      <c r="O481" s="14"/>
      <c r="S481" s="3">
        <f t="shared" si="17"/>
        <v>0</v>
      </c>
      <c r="T481" s="3">
        <f t="shared" si="18"/>
        <v>0</v>
      </c>
      <c r="U481" s="4">
        <v>43771</v>
      </c>
      <c r="W481" s="4"/>
    </row>
    <row r="482" spans="2:23" hidden="1" x14ac:dyDescent="0.2">
      <c r="B482" s="37"/>
      <c r="O482" s="14"/>
      <c r="S482" s="3">
        <f t="shared" si="17"/>
        <v>0</v>
      </c>
      <c r="T482" s="3">
        <f t="shared" si="18"/>
        <v>0</v>
      </c>
      <c r="U482" s="4">
        <v>43801</v>
      </c>
      <c r="W482" s="4"/>
    </row>
    <row r="483" spans="2:23" hidden="1" x14ac:dyDescent="0.2">
      <c r="B483" s="37"/>
      <c r="O483" s="14"/>
      <c r="S483" s="3">
        <f t="shared" si="17"/>
        <v>0</v>
      </c>
      <c r="T483" s="3">
        <f t="shared" si="18"/>
        <v>0</v>
      </c>
      <c r="U483" s="4">
        <v>43832</v>
      </c>
      <c r="W483" s="4"/>
    </row>
    <row r="484" spans="2:23" hidden="1" x14ac:dyDescent="0.2">
      <c r="B484" s="37"/>
      <c r="O484" s="14"/>
      <c r="S484" s="3">
        <f t="shared" si="17"/>
        <v>0</v>
      </c>
      <c r="T484" s="3">
        <f t="shared" si="18"/>
        <v>0</v>
      </c>
      <c r="U484" s="4">
        <v>43863</v>
      </c>
      <c r="W484" s="4"/>
    </row>
    <row r="485" spans="2:23" hidden="1" x14ac:dyDescent="0.2">
      <c r="B485" s="37"/>
      <c r="O485" s="14"/>
      <c r="S485" s="3">
        <f t="shared" si="17"/>
        <v>0</v>
      </c>
      <c r="T485" s="3">
        <f t="shared" si="18"/>
        <v>0</v>
      </c>
      <c r="U485" s="4">
        <v>43892</v>
      </c>
      <c r="W485" s="4"/>
    </row>
    <row r="486" spans="2:23" hidden="1" x14ac:dyDescent="0.2">
      <c r="B486" s="37"/>
      <c r="O486" s="14"/>
      <c r="S486" s="3">
        <f t="shared" si="17"/>
        <v>0</v>
      </c>
      <c r="T486" s="3">
        <f t="shared" si="18"/>
        <v>0</v>
      </c>
      <c r="U486" s="4">
        <v>43923</v>
      </c>
      <c r="W486" s="4"/>
    </row>
    <row r="487" spans="2:23" hidden="1" x14ac:dyDescent="0.2">
      <c r="B487" s="37"/>
      <c r="O487" s="14"/>
      <c r="S487" s="3">
        <f t="shared" si="17"/>
        <v>0</v>
      </c>
      <c r="T487" s="3">
        <f t="shared" si="18"/>
        <v>0</v>
      </c>
      <c r="U487" s="4">
        <v>43953</v>
      </c>
      <c r="W487" s="4"/>
    </row>
    <row r="488" spans="2:23" hidden="1" x14ac:dyDescent="0.2">
      <c r="B488" s="37"/>
      <c r="O488" s="14"/>
      <c r="S488" s="3">
        <f t="shared" si="17"/>
        <v>0</v>
      </c>
      <c r="T488" s="3">
        <f t="shared" si="18"/>
        <v>0</v>
      </c>
      <c r="U488" s="4">
        <v>43984</v>
      </c>
      <c r="W488" s="4"/>
    </row>
    <row r="489" spans="2:23" hidden="1" x14ac:dyDescent="0.2">
      <c r="B489" s="37"/>
      <c r="O489" s="14"/>
      <c r="S489" s="3">
        <f t="shared" si="17"/>
        <v>0</v>
      </c>
      <c r="T489" s="3">
        <f t="shared" si="18"/>
        <v>0</v>
      </c>
      <c r="U489" s="4">
        <v>44014</v>
      </c>
      <c r="W489" s="4"/>
    </row>
    <row r="490" spans="2:23" hidden="1" x14ac:dyDescent="0.2">
      <c r="B490" s="37"/>
      <c r="O490" s="14"/>
      <c r="S490" s="3">
        <f t="shared" si="17"/>
        <v>0</v>
      </c>
      <c r="T490" s="3">
        <f t="shared" si="18"/>
        <v>0</v>
      </c>
      <c r="U490" s="4">
        <v>44045</v>
      </c>
      <c r="W490" s="4"/>
    </row>
    <row r="491" spans="2:23" hidden="1" x14ac:dyDescent="0.2">
      <c r="B491" s="37"/>
      <c r="O491" s="14"/>
      <c r="S491" s="3">
        <f t="shared" si="17"/>
        <v>0</v>
      </c>
      <c r="T491" s="3">
        <f t="shared" si="18"/>
        <v>0</v>
      </c>
      <c r="U491" s="4">
        <v>44076</v>
      </c>
      <c r="W491" s="4"/>
    </row>
    <row r="492" spans="2:23" hidden="1" x14ac:dyDescent="0.2">
      <c r="B492" s="37"/>
      <c r="O492" s="14"/>
      <c r="S492" s="3">
        <f t="shared" si="17"/>
        <v>0</v>
      </c>
      <c r="T492" s="3">
        <f t="shared" si="18"/>
        <v>0</v>
      </c>
      <c r="U492" s="4">
        <v>44106</v>
      </c>
      <c r="W492" s="4"/>
    </row>
    <row r="493" spans="2:23" hidden="1" x14ac:dyDescent="0.2">
      <c r="B493" s="37"/>
      <c r="O493" s="14"/>
      <c r="S493" s="3">
        <f t="shared" si="17"/>
        <v>0</v>
      </c>
      <c r="T493" s="3">
        <f t="shared" si="18"/>
        <v>0</v>
      </c>
      <c r="U493" s="4">
        <v>44137</v>
      </c>
      <c r="W493" s="4"/>
    </row>
    <row r="494" spans="2:23" hidden="1" x14ac:dyDescent="0.2">
      <c r="B494" s="37"/>
      <c r="O494" s="14"/>
      <c r="S494" s="3">
        <f t="shared" si="17"/>
        <v>0</v>
      </c>
      <c r="T494" s="3">
        <f t="shared" si="18"/>
        <v>0</v>
      </c>
      <c r="U494" s="4">
        <v>44167</v>
      </c>
      <c r="W494" s="4"/>
    </row>
    <row r="495" spans="2:23" hidden="1" x14ac:dyDescent="0.2">
      <c r="B495" s="37"/>
      <c r="O495" s="14"/>
      <c r="S495" s="3">
        <f t="shared" si="17"/>
        <v>0</v>
      </c>
      <c r="T495" s="3">
        <f t="shared" si="18"/>
        <v>0</v>
      </c>
      <c r="U495" s="4">
        <v>44198</v>
      </c>
      <c r="W495" s="4"/>
    </row>
    <row r="496" spans="2:23" hidden="1" x14ac:dyDescent="0.2">
      <c r="B496" s="37"/>
      <c r="O496" s="14"/>
      <c r="S496" s="3">
        <f t="shared" si="17"/>
        <v>0</v>
      </c>
      <c r="T496" s="3">
        <f t="shared" si="18"/>
        <v>0</v>
      </c>
      <c r="U496" s="4">
        <v>44229</v>
      </c>
      <c r="W496" s="4"/>
    </row>
    <row r="497" spans="2:23" hidden="1" x14ac:dyDescent="0.2">
      <c r="B497" s="37"/>
      <c r="O497" s="14"/>
      <c r="S497" s="3">
        <f t="shared" si="17"/>
        <v>0</v>
      </c>
      <c r="T497" s="3">
        <f t="shared" si="18"/>
        <v>0</v>
      </c>
      <c r="U497" s="4">
        <v>44257</v>
      </c>
      <c r="W497" s="4"/>
    </row>
    <row r="498" spans="2:23" hidden="1" x14ac:dyDescent="0.2">
      <c r="B498" s="37"/>
      <c r="O498" s="14"/>
      <c r="S498" s="3">
        <f t="shared" si="17"/>
        <v>0</v>
      </c>
      <c r="T498" s="3">
        <f t="shared" si="18"/>
        <v>0</v>
      </c>
      <c r="U498" s="4">
        <v>44288</v>
      </c>
      <c r="W498" s="4"/>
    </row>
    <row r="499" spans="2:23" hidden="1" x14ac:dyDescent="0.2">
      <c r="B499" s="37"/>
      <c r="O499" s="14"/>
      <c r="S499" s="3">
        <f t="shared" si="17"/>
        <v>0</v>
      </c>
      <c r="T499" s="3">
        <f t="shared" si="18"/>
        <v>0</v>
      </c>
      <c r="U499" s="4">
        <v>44318</v>
      </c>
      <c r="W499" s="4"/>
    </row>
    <row r="500" spans="2:23" hidden="1" x14ac:dyDescent="0.2">
      <c r="B500" s="37"/>
      <c r="O500" s="14"/>
      <c r="S500" s="3">
        <f t="shared" si="17"/>
        <v>0</v>
      </c>
      <c r="T500" s="3">
        <f t="shared" si="18"/>
        <v>0</v>
      </c>
      <c r="U500" s="4">
        <v>44349</v>
      </c>
      <c r="W500" s="4"/>
    </row>
    <row r="501" spans="2:23" hidden="1" x14ac:dyDescent="0.2">
      <c r="B501" s="37"/>
      <c r="O501" s="14"/>
      <c r="S501" s="3">
        <f t="shared" si="17"/>
        <v>0</v>
      </c>
      <c r="T501" s="3">
        <f t="shared" si="18"/>
        <v>0</v>
      </c>
      <c r="U501" s="4">
        <v>44379</v>
      </c>
      <c r="W501" s="4"/>
    </row>
    <row r="502" spans="2:23" hidden="1" x14ac:dyDescent="0.2">
      <c r="B502" s="37"/>
      <c r="O502" s="14"/>
      <c r="S502" s="3">
        <f t="shared" si="17"/>
        <v>0</v>
      </c>
      <c r="T502" s="3">
        <f t="shared" si="18"/>
        <v>0</v>
      </c>
      <c r="U502" s="4">
        <v>44410</v>
      </c>
      <c r="W502" s="4"/>
    </row>
    <row r="503" spans="2:23" hidden="1" x14ac:dyDescent="0.2">
      <c r="B503" s="37"/>
      <c r="O503" s="14"/>
      <c r="S503" s="3">
        <f t="shared" si="17"/>
        <v>0</v>
      </c>
      <c r="T503" s="3">
        <f t="shared" si="18"/>
        <v>0</v>
      </c>
      <c r="U503" s="4">
        <v>44441</v>
      </c>
      <c r="W503" s="4"/>
    </row>
    <row r="504" spans="2:23" hidden="1" x14ac:dyDescent="0.2">
      <c r="B504" s="37"/>
      <c r="O504" s="14"/>
      <c r="S504" s="3">
        <f t="shared" si="17"/>
        <v>0</v>
      </c>
      <c r="T504" s="3">
        <f t="shared" si="18"/>
        <v>0</v>
      </c>
      <c r="U504" s="4">
        <v>44471</v>
      </c>
      <c r="W504" s="4"/>
    </row>
    <row r="505" spans="2:23" hidden="1" x14ac:dyDescent="0.2">
      <c r="B505" s="37"/>
      <c r="O505" s="14"/>
      <c r="S505" s="3">
        <f t="shared" si="17"/>
        <v>0</v>
      </c>
      <c r="T505" s="3">
        <f t="shared" si="18"/>
        <v>0</v>
      </c>
      <c r="U505" s="4">
        <v>44502</v>
      </c>
      <c r="W505" s="4"/>
    </row>
    <row r="506" spans="2:23" hidden="1" x14ac:dyDescent="0.2">
      <c r="B506" s="37"/>
      <c r="O506" s="14"/>
      <c r="S506" s="3">
        <f t="shared" si="17"/>
        <v>0</v>
      </c>
      <c r="T506" s="3">
        <f t="shared" si="18"/>
        <v>0</v>
      </c>
      <c r="U506" s="4">
        <v>44532</v>
      </c>
      <c r="W506" s="4"/>
    </row>
    <row r="507" spans="2:23" hidden="1" x14ac:dyDescent="0.2">
      <c r="B507" s="37"/>
      <c r="O507" s="14"/>
      <c r="S507" s="3">
        <f t="shared" si="17"/>
        <v>0</v>
      </c>
      <c r="T507" s="3">
        <f t="shared" si="18"/>
        <v>0</v>
      </c>
      <c r="U507" s="4">
        <v>44563</v>
      </c>
      <c r="W507" s="4"/>
    </row>
    <row r="508" spans="2:23" hidden="1" x14ac:dyDescent="0.2">
      <c r="B508" s="37"/>
      <c r="O508" s="14"/>
      <c r="S508" s="3">
        <f t="shared" si="17"/>
        <v>0</v>
      </c>
      <c r="T508" s="3">
        <f t="shared" si="18"/>
        <v>0</v>
      </c>
      <c r="U508" s="4">
        <v>44594</v>
      </c>
      <c r="W508" s="4"/>
    </row>
    <row r="509" spans="2:23" hidden="1" x14ac:dyDescent="0.2">
      <c r="B509" s="37"/>
      <c r="O509" s="14"/>
      <c r="S509" s="3">
        <f t="shared" si="17"/>
        <v>0</v>
      </c>
      <c r="T509" s="3">
        <f t="shared" si="18"/>
        <v>0</v>
      </c>
      <c r="U509" s="4">
        <v>44622</v>
      </c>
      <c r="W509" s="4"/>
    </row>
    <row r="510" spans="2:23" hidden="1" x14ac:dyDescent="0.2">
      <c r="B510" s="37"/>
      <c r="O510" s="14"/>
      <c r="S510" s="3">
        <f t="shared" si="17"/>
        <v>0</v>
      </c>
      <c r="T510" s="3">
        <f t="shared" si="18"/>
        <v>0</v>
      </c>
      <c r="U510" s="4">
        <v>44653</v>
      </c>
      <c r="W510" s="4"/>
    </row>
    <row r="511" spans="2:23" hidden="1" x14ac:dyDescent="0.2">
      <c r="B511" s="37"/>
      <c r="O511" s="14"/>
      <c r="S511" s="3">
        <f t="shared" si="17"/>
        <v>0</v>
      </c>
      <c r="T511" s="3">
        <f t="shared" si="18"/>
        <v>0</v>
      </c>
      <c r="U511" s="4">
        <v>44683</v>
      </c>
      <c r="W511" s="4"/>
    </row>
    <row r="512" spans="2:23" hidden="1" x14ac:dyDescent="0.2">
      <c r="B512" s="37"/>
      <c r="O512" s="14"/>
      <c r="S512" s="3">
        <f t="shared" si="17"/>
        <v>0</v>
      </c>
      <c r="T512" s="3">
        <f t="shared" si="18"/>
        <v>0</v>
      </c>
      <c r="U512" s="4">
        <v>44714</v>
      </c>
      <c r="W512" s="4"/>
    </row>
    <row r="513" spans="2:23" hidden="1" x14ac:dyDescent="0.2">
      <c r="B513" s="37"/>
      <c r="O513" s="14"/>
      <c r="S513" s="3">
        <f t="shared" si="17"/>
        <v>0</v>
      </c>
      <c r="T513" s="3">
        <f t="shared" si="18"/>
        <v>0</v>
      </c>
      <c r="U513" s="4">
        <v>44744</v>
      </c>
      <c r="W513" s="4"/>
    </row>
    <row r="514" spans="2:23" hidden="1" x14ac:dyDescent="0.2">
      <c r="B514" s="37"/>
      <c r="O514" s="14"/>
      <c r="S514" s="3">
        <f t="shared" si="17"/>
        <v>0</v>
      </c>
      <c r="T514" s="3">
        <f t="shared" si="18"/>
        <v>0</v>
      </c>
      <c r="U514" s="4">
        <v>44775</v>
      </c>
      <c r="W514" s="4"/>
    </row>
    <row r="515" spans="2:23" hidden="1" x14ac:dyDescent="0.2">
      <c r="B515" s="37"/>
      <c r="O515" s="14"/>
      <c r="S515" s="3">
        <f t="shared" si="17"/>
        <v>0</v>
      </c>
      <c r="T515" s="3">
        <f t="shared" si="18"/>
        <v>0</v>
      </c>
      <c r="U515" s="4">
        <v>44806</v>
      </c>
      <c r="W515" s="4"/>
    </row>
    <row r="516" spans="2:23" hidden="1" x14ac:dyDescent="0.2">
      <c r="B516" s="37"/>
      <c r="O516" s="14"/>
      <c r="S516" s="3">
        <f t="shared" si="17"/>
        <v>0</v>
      </c>
      <c r="T516" s="3">
        <f t="shared" si="18"/>
        <v>0</v>
      </c>
      <c r="U516" s="4">
        <v>44836</v>
      </c>
      <c r="W516" s="4"/>
    </row>
    <row r="517" spans="2:23" hidden="1" x14ac:dyDescent="0.2">
      <c r="B517" s="37"/>
      <c r="O517" s="14"/>
      <c r="S517" s="3">
        <f t="shared" si="17"/>
        <v>0</v>
      </c>
      <c r="T517" s="3">
        <f t="shared" si="18"/>
        <v>0</v>
      </c>
      <c r="U517" s="4">
        <v>44867</v>
      </c>
      <c r="W517" s="4"/>
    </row>
    <row r="518" spans="2:23" hidden="1" x14ac:dyDescent="0.2">
      <c r="B518" s="37"/>
      <c r="O518" s="14"/>
      <c r="S518" s="3">
        <f t="shared" si="17"/>
        <v>0</v>
      </c>
      <c r="T518" s="3">
        <f t="shared" si="18"/>
        <v>0</v>
      </c>
      <c r="U518" s="4">
        <v>44897</v>
      </c>
      <c r="W518" s="4"/>
    </row>
    <row r="519" spans="2:23" hidden="1" x14ac:dyDescent="0.2">
      <c r="B519" s="37"/>
      <c r="O519" s="14"/>
      <c r="S519" s="3">
        <f t="shared" si="17"/>
        <v>0</v>
      </c>
      <c r="T519" s="3">
        <f t="shared" si="18"/>
        <v>0</v>
      </c>
      <c r="U519" s="4">
        <v>44928</v>
      </c>
      <c r="W519" s="4"/>
    </row>
    <row r="520" spans="2:23" hidden="1" x14ac:dyDescent="0.2">
      <c r="B520" s="37"/>
      <c r="O520" s="14"/>
      <c r="S520" s="3">
        <f t="shared" si="17"/>
        <v>0</v>
      </c>
      <c r="T520" s="3">
        <f t="shared" si="18"/>
        <v>0</v>
      </c>
      <c r="U520" s="4">
        <v>44959</v>
      </c>
      <c r="W520" s="4"/>
    </row>
    <row r="521" spans="2:23" hidden="1" x14ac:dyDescent="0.2">
      <c r="B521" s="37"/>
      <c r="O521" s="14"/>
      <c r="S521" s="3">
        <f t="shared" si="17"/>
        <v>0</v>
      </c>
      <c r="T521" s="3">
        <f t="shared" si="18"/>
        <v>0</v>
      </c>
      <c r="U521" s="4">
        <v>44987</v>
      </c>
      <c r="W521" s="4"/>
    </row>
    <row r="522" spans="2:23" hidden="1" x14ac:dyDescent="0.2">
      <c r="B522" s="37"/>
      <c r="O522" s="14"/>
      <c r="S522" s="3">
        <f t="shared" si="17"/>
        <v>0</v>
      </c>
      <c r="T522" s="3">
        <f t="shared" si="18"/>
        <v>0</v>
      </c>
      <c r="U522" s="4">
        <v>45018</v>
      </c>
      <c r="W522" s="4"/>
    </row>
    <row r="523" spans="2:23" hidden="1" x14ac:dyDescent="0.2">
      <c r="B523" s="37"/>
      <c r="O523" s="14"/>
      <c r="S523" s="3">
        <f t="shared" si="17"/>
        <v>0</v>
      </c>
      <c r="T523" s="3">
        <f t="shared" si="18"/>
        <v>0</v>
      </c>
      <c r="U523" s="4">
        <v>45048</v>
      </c>
      <c r="W523" s="4"/>
    </row>
    <row r="524" spans="2:23" hidden="1" x14ac:dyDescent="0.2">
      <c r="B524" s="37"/>
      <c r="O524" s="14"/>
      <c r="S524" s="3">
        <f t="shared" si="17"/>
        <v>0</v>
      </c>
      <c r="T524" s="3">
        <f t="shared" si="18"/>
        <v>0</v>
      </c>
      <c r="U524" s="4">
        <v>45079</v>
      </c>
      <c r="W524" s="4"/>
    </row>
    <row r="525" spans="2:23" hidden="1" x14ac:dyDescent="0.2">
      <c r="B525" s="37"/>
      <c r="O525" s="14"/>
      <c r="S525" s="3">
        <f t="shared" si="17"/>
        <v>0</v>
      </c>
      <c r="T525" s="3">
        <f t="shared" si="18"/>
        <v>0</v>
      </c>
      <c r="U525" s="4">
        <v>45109</v>
      </c>
      <c r="W525" s="4"/>
    </row>
    <row r="526" spans="2:23" hidden="1" x14ac:dyDescent="0.2">
      <c r="B526" s="37"/>
      <c r="O526" s="14"/>
      <c r="S526" s="3">
        <f t="shared" si="17"/>
        <v>0</v>
      </c>
      <c r="T526" s="3">
        <f t="shared" si="18"/>
        <v>0</v>
      </c>
      <c r="U526" s="4">
        <v>45140</v>
      </c>
      <c r="W526" s="4"/>
    </row>
    <row r="527" spans="2:23" hidden="1" x14ac:dyDescent="0.2">
      <c r="B527" s="37"/>
      <c r="O527" s="14"/>
      <c r="S527" s="3">
        <f t="shared" ref="S527:S590" si="19">IF($I$10=U526,1,0)</f>
        <v>0</v>
      </c>
      <c r="T527" s="3">
        <f t="shared" si="18"/>
        <v>0</v>
      </c>
      <c r="U527" s="4">
        <v>45171</v>
      </c>
      <c r="W527" s="4"/>
    </row>
    <row r="528" spans="2:23" hidden="1" x14ac:dyDescent="0.2">
      <c r="B528" s="37"/>
      <c r="O528" s="14"/>
      <c r="S528" s="3">
        <f t="shared" si="19"/>
        <v>0</v>
      </c>
      <c r="T528" s="3">
        <f t="shared" ref="T528:T591" si="20">IF(S528+T527=0,0,T527+1)</f>
        <v>0</v>
      </c>
      <c r="U528" s="4">
        <v>45201</v>
      </c>
      <c r="W528" s="4"/>
    </row>
    <row r="529" spans="2:23" hidden="1" x14ac:dyDescent="0.2">
      <c r="B529" s="37"/>
      <c r="O529" s="14"/>
      <c r="S529" s="3">
        <f t="shared" si="19"/>
        <v>0</v>
      </c>
      <c r="T529" s="3">
        <f t="shared" si="20"/>
        <v>0</v>
      </c>
      <c r="U529" s="4">
        <v>45232</v>
      </c>
      <c r="W529" s="4"/>
    </row>
    <row r="530" spans="2:23" hidden="1" x14ac:dyDescent="0.2">
      <c r="B530" s="37"/>
      <c r="O530" s="14"/>
      <c r="S530" s="3">
        <f t="shared" si="19"/>
        <v>0</v>
      </c>
      <c r="T530" s="3">
        <f t="shared" si="20"/>
        <v>0</v>
      </c>
      <c r="U530" s="4">
        <v>45262</v>
      </c>
      <c r="W530" s="4"/>
    </row>
    <row r="531" spans="2:23" hidden="1" x14ac:dyDescent="0.2">
      <c r="B531" s="37"/>
      <c r="O531" s="14"/>
      <c r="S531" s="3">
        <f t="shared" si="19"/>
        <v>0</v>
      </c>
      <c r="T531" s="3">
        <f t="shared" si="20"/>
        <v>0</v>
      </c>
      <c r="U531" s="4">
        <v>45293</v>
      </c>
      <c r="W531" s="4"/>
    </row>
    <row r="532" spans="2:23" hidden="1" x14ac:dyDescent="0.2">
      <c r="B532" s="37"/>
      <c r="O532" s="14"/>
      <c r="S532" s="3">
        <f t="shared" si="19"/>
        <v>0</v>
      </c>
      <c r="T532" s="3">
        <f t="shared" si="20"/>
        <v>0</v>
      </c>
      <c r="U532" s="4">
        <v>45324</v>
      </c>
      <c r="W532" s="4"/>
    </row>
    <row r="533" spans="2:23" hidden="1" x14ac:dyDescent="0.2">
      <c r="B533" s="37"/>
      <c r="O533" s="14"/>
      <c r="S533" s="3">
        <f t="shared" si="19"/>
        <v>0</v>
      </c>
      <c r="T533" s="3">
        <f t="shared" si="20"/>
        <v>0</v>
      </c>
      <c r="U533" s="4">
        <v>45353</v>
      </c>
      <c r="W533" s="4"/>
    </row>
    <row r="534" spans="2:23" hidden="1" x14ac:dyDescent="0.2">
      <c r="B534" s="37"/>
      <c r="O534" s="14"/>
      <c r="S534" s="3">
        <f t="shared" si="19"/>
        <v>0</v>
      </c>
      <c r="T534" s="3">
        <f t="shared" si="20"/>
        <v>0</v>
      </c>
      <c r="U534" s="4">
        <v>45384</v>
      </c>
      <c r="W534" s="4"/>
    </row>
    <row r="535" spans="2:23" hidden="1" x14ac:dyDescent="0.2">
      <c r="B535" s="37"/>
      <c r="O535" s="14"/>
      <c r="S535" s="3">
        <f t="shared" si="19"/>
        <v>0</v>
      </c>
      <c r="T535" s="3">
        <f t="shared" si="20"/>
        <v>0</v>
      </c>
      <c r="U535" s="4">
        <v>45414</v>
      </c>
      <c r="W535" s="4"/>
    </row>
    <row r="536" spans="2:23" hidden="1" x14ac:dyDescent="0.2">
      <c r="B536" s="37"/>
      <c r="O536" s="14"/>
      <c r="S536" s="3">
        <f t="shared" si="19"/>
        <v>0</v>
      </c>
      <c r="T536" s="3">
        <f t="shared" si="20"/>
        <v>0</v>
      </c>
      <c r="U536" s="4">
        <v>45445</v>
      </c>
      <c r="W536" s="4"/>
    </row>
    <row r="537" spans="2:23" hidden="1" x14ac:dyDescent="0.2">
      <c r="B537" s="37"/>
      <c r="O537" s="14"/>
      <c r="S537" s="3">
        <f t="shared" si="19"/>
        <v>0</v>
      </c>
      <c r="T537" s="3">
        <f t="shared" si="20"/>
        <v>0</v>
      </c>
      <c r="U537" s="4">
        <v>45475</v>
      </c>
      <c r="W537" s="4"/>
    </row>
    <row r="538" spans="2:23" hidden="1" x14ac:dyDescent="0.2">
      <c r="B538" s="37"/>
      <c r="O538" s="14"/>
      <c r="S538" s="3">
        <f t="shared" si="19"/>
        <v>0</v>
      </c>
      <c r="T538" s="3">
        <f t="shared" si="20"/>
        <v>0</v>
      </c>
      <c r="U538" s="4">
        <v>45506</v>
      </c>
      <c r="W538" s="4"/>
    </row>
    <row r="539" spans="2:23" hidden="1" x14ac:dyDescent="0.2">
      <c r="B539" s="37"/>
      <c r="O539" s="14"/>
      <c r="S539" s="3">
        <f t="shared" si="19"/>
        <v>0</v>
      </c>
      <c r="T539" s="3">
        <f t="shared" si="20"/>
        <v>0</v>
      </c>
      <c r="U539" s="4">
        <v>45537</v>
      </c>
      <c r="W539" s="4"/>
    </row>
    <row r="540" spans="2:23" hidden="1" x14ac:dyDescent="0.2">
      <c r="B540" s="37"/>
      <c r="O540" s="14"/>
      <c r="S540" s="3">
        <f t="shared" si="19"/>
        <v>0</v>
      </c>
      <c r="T540" s="3">
        <f t="shared" si="20"/>
        <v>0</v>
      </c>
      <c r="U540" s="4">
        <v>45567</v>
      </c>
      <c r="W540" s="4"/>
    </row>
    <row r="541" spans="2:23" hidden="1" x14ac:dyDescent="0.2">
      <c r="B541" s="37"/>
      <c r="O541" s="14"/>
      <c r="S541" s="3">
        <f t="shared" si="19"/>
        <v>0</v>
      </c>
      <c r="T541" s="3">
        <f t="shared" si="20"/>
        <v>0</v>
      </c>
      <c r="U541" s="4">
        <v>45598</v>
      </c>
      <c r="W541" s="4"/>
    </row>
    <row r="542" spans="2:23" hidden="1" x14ac:dyDescent="0.2">
      <c r="B542" s="37"/>
      <c r="O542" s="14"/>
      <c r="S542" s="3">
        <f t="shared" si="19"/>
        <v>0</v>
      </c>
      <c r="T542" s="3">
        <f t="shared" si="20"/>
        <v>0</v>
      </c>
      <c r="U542" s="4">
        <v>45628</v>
      </c>
      <c r="W542" s="4"/>
    </row>
    <row r="543" spans="2:23" hidden="1" x14ac:dyDescent="0.2">
      <c r="B543" s="37"/>
      <c r="O543" s="14"/>
      <c r="S543" s="3">
        <f t="shared" si="19"/>
        <v>0</v>
      </c>
      <c r="T543" s="3">
        <f t="shared" si="20"/>
        <v>0</v>
      </c>
      <c r="U543" s="4">
        <v>45659</v>
      </c>
      <c r="W543" s="4"/>
    </row>
    <row r="544" spans="2:23" hidden="1" x14ac:dyDescent="0.2">
      <c r="B544" s="37"/>
      <c r="O544" s="14"/>
      <c r="S544" s="3">
        <f t="shared" si="19"/>
        <v>0</v>
      </c>
      <c r="T544" s="3">
        <f t="shared" si="20"/>
        <v>0</v>
      </c>
      <c r="U544" s="4">
        <v>45690</v>
      </c>
      <c r="W544" s="4"/>
    </row>
    <row r="545" spans="2:23" hidden="1" x14ac:dyDescent="0.2">
      <c r="B545" s="37"/>
      <c r="O545" s="14"/>
      <c r="S545" s="3">
        <f t="shared" si="19"/>
        <v>0</v>
      </c>
      <c r="T545" s="3">
        <f t="shared" si="20"/>
        <v>0</v>
      </c>
      <c r="U545" s="4">
        <v>45718</v>
      </c>
      <c r="W545" s="4"/>
    </row>
    <row r="546" spans="2:23" hidden="1" x14ac:dyDescent="0.2">
      <c r="B546" s="37"/>
      <c r="O546" s="14"/>
      <c r="S546" s="3">
        <f t="shared" si="19"/>
        <v>0</v>
      </c>
      <c r="T546" s="3">
        <f t="shared" si="20"/>
        <v>0</v>
      </c>
      <c r="U546" s="4">
        <v>45749</v>
      </c>
      <c r="W546" s="4"/>
    </row>
    <row r="547" spans="2:23" hidden="1" x14ac:dyDescent="0.2">
      <c r="B547" s="37"/>
      <c r="O547" s="14"/>
      <c r="S547" s="3">
        <f t="shared" si="19"/>
        <v>0</v>
      </c>
      <c r="T547" s="3">
        <f t="shared" si="20"/>
        <v>0</v>
      </c>
      <c r="U547" s="4">
        <v>45779</v>
      </c>
      <c r="W547" s="4"/>
    </row>
    <row r="548" spans="2:23" hidden="1" x14ac:dyDescent="0.2">
      <c r="B548" s="37"/>
      <c r="O548" s="14"/>
      <c r="S548" s="3">
        <f t="shared" si="19"/>
        <v>0</v>
      </c>
      <c r="T548" s="3">
        <f t="shared" si="20"/>
        <v>0</v>
      </c>
      <c r="U548" s="4">
        <v>45810</v>
      </c>
      <c r="W548" s="4"/>
    </row>
    <row r="549" spans="2:23" hidden="1" x14ac:dyDescent="0.2">
      <c r="B549" s="37"/>
      <c r="O549" s="14"/>
      <c r="S549" s="3">
        <f t="shared" si="19"/>
        <v>0</v>
      </c>
      <c r="T549" s="3">
        <f t="shared" si="20"/>
        <v>0</v>
      </c>
      <c r="U549" s="4">
        <v>45840</v>
      </c>
      <c r="W549" s="4"/>
    </row>
    <row r="550" spans="2:23" hidden="1" x14ac:dyDescent="0.2">
      <c r="B550" s="37"/>
      <c r="O550" s="14"/>
      <c r="S550" s="3">
        <f t="shared" si="19"/>
        <v>0</v>
      </c>
      <c r="T550" s="3">
        <f t="shared" si="20"/>
        <v>0</v>
      </c>
      <c r="U550" s="4">
        <v>45871</v>
      </c>
      <c r="W550" s="4"/>
    </row>
    <row r="551" spans="2:23" hidden="1" x14ac:dyDescent="0.2">
      <c r="B551" s="37"/>
      <c r="O551" s="14"/>
      <c r="S551" s="3">
        <f t="shared" si="19"/>
        <v>0</v>
      </c>
      <c r="T551" s="3">
        <f t="shared" si="20"/>
        <v>0</v>
      </c>
      <c r="U551" s="4">
        <v>45902</v>
      </c>
      <c r="W551" s="4"/>
    </row>
    <row r="552" spans="2:23" hidden="1" x14ac:dyDescent="0.2">
      <c r="B552" s="37"/>
      <c r="O552" s="14"/>
      <c r="S552" s="3">
        <f t="shared" si="19"/>
        <v>0</v>
      </c>
      <c r="T552" s="3">
        <f t="shared" si="20"/>
        <v>0</v>
      </c>
      <c r="U552" s="4">
        <v>45932</v>
      </c>
      <c r="W552" s="4"/>
    </row>
    <row r="553" spans="2:23" hidden="1" x14ac:dyDescent="0.2">
      <c r="B553" s="37"/>
      <c r="O553" s="14"/>
      <c r="S553" s="3">
        <f t="shared" si="19"/>
        <v>0</v>
      </c>
      <c r="T553" s="3">
        <f t="shared" si="20"/>
        <v>0</v>
      </c>
      <c r="U553" s="4">
        <v>45963</v>
      </c>
      <c r="W553" s="4"/>
    </row>
    <row r="554" spans="2:23" hidden="1" x14ac:dyDescent="0.2">
      <c r="B554" s="37"/>
      <c r="O554" s="14"/>
      <c r="S554" s="3">
        <f t="shared" si="19"/>
        <v>0</v>
      </c>
      <c r="T554" s="3">
        <f t="shared" si="20"/>
        <v>0</v>
      </c>
      <c r="U554" s="4">
        <v>45993</v>
      </c>
      <c r="W554" s="4"/>
    </row>
    <row r="555" spans="2:23" hidden="1" x14ac:dyDescent="0.2">
      <c r="B555" s="37"/>
      <c r="O555" s="14"/>
      <c r="S555" s="3">
        <f t="shared" si="19"/>
        <v>0</v>
      </c>
      <c r="T555" s="3">
        <f t="shared" si="20"/>
        <v>0</v>
      </c>
      <c r="U555" s="4">
        <v>46024</v>
      </c>
      <c r="W555" s="4"/>
    </row>
    <row r="556" spans="2:23" hidden="1" x14ac:dyDescent="0.2">
      <c r="B556" s="37"/>
      <c r="O556" s="14"/>
      <c r="S556" s="3">
        <f t="shared" si="19"/>
        <v>0</v>
      </c>
      <c r="T556" s="3">
        <f t="shared" si="20"/>
        <v>0</v>
      </c>
      <c r="U556" s="4">
        <v>46055</v>
      </c>
      <c r="W556" s="4"/>
    </row>
    <row r="557" spans="2:23" hidden="1" x14ac:dyDescent="0.2">
      <c r="B557" s="37"/>
      <c r="O557" s="14"/>
      <c r="S557" s="3">
        <f t="shared" si="19"/>
        <v>0</v>
      </c>
      <c r="T557" s="3">
        <f t="shared" si="20"/>
        <v>0</v>
      </c>
      <c r="U557" s="4">
        <v>46083</v>
      </c>
      <c r="W557" s="4"/>
    </row>
    <row r="558" spans="2:23" hidden="1" x14ac:dyDescent="0.2">
      <c r="B558" s="37"/>
      <c r="O558" s="14"/>
      <c r="S558" s="3">
        <f t="shared" si="19"/>
        <v>0</v>
      </c>
      <c r="T558" s="3">
        <f t="shared" si="20"/>
        <v>0</v>
      </c>
      <c r="U558" s="4">
        <v>46114</v>
      </c>
      <c r="W558" s="4"/>
    </row>
    <row r="559" spans="2:23" hidden="1" x14ac:dyDescent="0.2">
      <c r="B559" s="37"/>
      <c r="O559" s="14"/>
      <c r="S559" s="3">
        <f t="shared" si="19"/>
        <v>0</v>
      </c>
      <c r="T559" s="3">
        <f t="shared" si="20"/>
        <v>0</v>
      </c>
      <c r="U559" s="4">
        <v>46144</v>
      </c>
      <c r="W559" s="4"/>
    </row>
    <row r="560" spans="2:23" hidden="1" x14ac:dyDescent="0.2">
      <c r="B560" s="37"/>
      <c r="O560" s="14"/>
      <c r="S560" s="3">
        <f t="shared" si="19"/>
        <v>0</v>
      </c>
      <c r="T560" s="3">
        <f t="shared" si="20"/>
        <v>0</v>
      </c>
      <c r="U560" s="4">
        <v>46175</v>
      </c>
      <c r="W560" s="4"/>
    </row>
    <row r="561" spans="2:23" hidden="1" x14ac:dyDescent="0.2">
      <c r="B561" s="37"/>
      <c r="O561" s="14"/>
      <c r="S561" s="3">
        <f t="shared" si="19"/>
        <v>0</v>
      </c>
      <c r="T561" s="3">
        <f t="shared" si="20"/>
        <v>0</v>
      </c>
      <c r="U561" s="4">
        <v>46205</v>
      </c>
      <c r="W561" s="4"/>
    </row>
    <row r="562" spans="2:23" hidden="1" x14ac:dyDescent="0.2">
      <c r="B562" s="37"/>
      <c r="O562" s="14"/>
      <c r="S562" s="3">
        <f t="shared" si="19"/>
        <v>0</v>
      </c>
      <c r="T562" s="3">
        <f t="shared" si="20"/>
        <v>0</v>
      </c>
      <c r="U562" s="4">
        <v>46236</v>
      </c>
      <c r="W562" s="4"/>
    </row>
    <row r="563" spans="2:23" hidden="1" x14ac:dyDescent="0.2">
      <c r="B563" s="37"/>
      <c r="O563" s="14"/>
      <c r="S563" s="3">
        <f t="shared" si="19"/>
        <v>0</v>
      </c>
      <c r="T563" s="3">
        <f t="shared" si="20"/>
        <v>0</v>
      </c>
      <c r="U563" s="4">
        <v>46267</v>
      </c>
      <c r="W563" s="4"/>
    </row>
    <row r="564" spans="2:23" hidden="1" x14ac:dyDescent="0.2">
      <c r="B564" s="37"/>
      <c r="O564" s="14"/>
      <c r="S564" s="3">
        <f t="shared" si="19"/>
        <v>0</v>
      </c>
      <c r="T564" s="3">
        <f t="shared" si="20"/>
        <v>0</v>
      </c>
      <c r="U564" s="4">
        <v>46297</v>
      </c>
      <c r="W564" s="4"/>
    </row>
    <row r="565" spans="2:23" hidden="1" x14ac:dyDescent="0.2">
      <c r="B565" s="37"/>
      <c r="O565" s="14"/>
      <c r="S565" s="3">
        <f t="shared" si="19"/>
        <v>0</v>
      </c>
      <c r="T565" s="3">
        <f t="shared" si="20"/>
        <v>0</v>
      </c>
      <c r="U565" s="4">
        <v>46328</v>
      </c>
      <c r="W565" s="4"/>
    </row>
    <row r="566" spans="2:23" hidden="1" x14ac:dyDescent="0.2">
      <c r="B566" s="37"/>
      <c r="O566" s="14"/>
      <c r="S566" s="3">
        <f t="shared" si="19"/>
        <v>0</v>
      </c>
      <c r="T566" s="3">
        <f t="shared" si="20"/>
        <v>0</v>
      </c>
      <c r="U566" s="4">
        <v>46358</v>
      </c>
      <c r="W566" s="4"/>
    </row>
    <row r="567" spans="2:23" hidden="1" x14ac:dyDescent="0.2">
      <c r="B567" s="37"/>
      <c r="O567" s="14"/>
      <c r="S567" s="3">
        <f t="shared" si="19"/>
        <v>0</v>
      </c>
      <c r="T567" s="3">
        <f t="shared" si="20"/>
        <v>0</v>
      </c>
      <c r="U567" s="4">
        <v>46389</v>
      </c>
      <c r="W567" s="4"/>
    </row>
    <row r="568" spans="2:23" hidden="1" x14ac:dyDescent="0.2">
      <c r="B568" s="37"/>
      <c r="O568" s="14"/>
      <c r="S568" s="3">
        <f t="shared" si="19"/>
        <v>0</v>
      </c>
      <c r="T568" s="3">
        <f t="shared" si="20"/>
        <v>0</v>
      </c>
      <c r="U568" s="4">
        <v>46420</v>
      </c>
      <c r="W568" s="4"/>
    </row>
    <row r="569" spans="2:23" hidden="1" x14ac:dyDescent="0.2">
      <c r="B569" s="37"/>
      <c r="O569" s="14"/>
      <c r="S569" s="3">
        <f t="shared" si="19"/>
        <v>0</v>
      </c>
      <c r="T569" s="3">
        <f t="shared" si="20"/>
        <v>0</v>
      </c>
      <c r="U569" s="4">
        <v>46448</v>
      </c>
      <c r="W569" s="4"/>
    </row>
    <row r="570" spans="2:23" hidden="1" x14ac:dyDescent="0.2">
      <c r="B570" s="37"/>
      <c r="O570" s="14"/>
      <c r="S570" s="3">
        <f t="shared" si="19"/>
        <v>0</v>
      </c>
      <c r="T570" s="3">
        <f t="shared" si="20"/>
        <v>0</v>
      </c>
      <c r="U570" s="4">
        <v>46479</v>
      </c>
      <c r="W570" s="4"/>
    </row>
    <row r="571" spans="2:23" hidden="1" x14ac:dyDescent="0.2">
      <c r="B571" s="37"/>
      <c r="O571" s="14"/>
      <c r="S571" s="3">
        <f t="shared" si="19"/>
        <v>0</v>
      </c>
      <c r="T571" s="3">
        <f t="shared" si="20"/>
        <v>0</v>
      </c>
      <c r="U571" s="4">
        <v>46509</v>
      </c>
      <c r="W571" s="4"/>
    </row>
    <row r="572" spans="2:23" hidden="1" x14ac:dyDescent="0.2">
      <c r="B572" s="37"/>
      <c r="O572" s="14"/>
      <c r="S572" s="3">
        <f t="shared" si="19"/>
        <v>0</v>
      </c>
      <c r="T572" s="3">
        <f t="shared" si="20"/>
        <v>0</v>
      </c>
      <c r="U572" s="4">
        <v>46540</v>
      </c>
      <c r="W572" s="4"/>
    </row>
    <row r="573" spans="2:23" hidden="1" x14ac:dyDescent="0.2">
      <c r="B573" s="37"/>
      <c r="O573" s="14"/>
      <c r="S573" s="3">
        <f t="shared" si="19"/>
        <v>0</v>
      </c>
      <c r="T573" s="3">
        <f t="shared" si="20"/>
        <v>0</v>
      </c>
      <c r="U573" s="4">
        <v>46570</v>
      </c>
      <c r="W573" s="4"/>
    </row>
    <row r="574" spans="2:23" hidden="1" x14ac:dyDescent="0.2">
      <c r="B574" s="37"/>
      <c r="O574" s="14"/>
      <c r="S574" s="3">
        <f t="shared" si="19"/>
        <v>0</v>
      </c>
      <c r="T574" s="3">
        <f t="shared" si="20"/>
        <v>0</v>
      </c>
      <c r="U574" s="4">
        <v>46601</v>
      </c>
      <c r="W574" s="4"/>
    </row>
    <row r="575" spans="2:23" hidden="1" x14ac:dyDescent="0.2">
      <c r="B575" s="37"/>
      <c r="O575" s="14"/>
      <c r="S575" s="3">
        <f t="shared" si="19"/>
        <v>0</v>
      </c>
      <c r="T575" s="3">
        <f t="shared" si="20"/>
        <v>0</v>
      </c>
      <c r="U575" s="4">
        <v>46632</v>
      </c>
      <c r="W575" s="4"/>
    </row>
    <row r="576" spans="2:23" hidden="1" x14ac:dyDescent="0.2">
      <c r="B576" s="37"/>
      <c r="O576" s="14"/>
      <c r="S576" s="3">
        <f t="shared" si="19"/>
        <v>0</v>
      </c>
      <c r="T576" s="3">
        <f t="shared" si="20"/>
        <v>0</v>
      </c>
      <c r="U576" s="4">
        <v>46662</v>
      </c>
      <c r="W576" s="4"/>
    </row>
    <row r="577" spans="2:23" hidden="1" x14ac:dyDescent="0.2">
      <c r="B577" s="37"/>
      <c r="O577" s="14"/>
      <c r="S577" s="3">
        <f t="shared" si="19"/>
        <v>0</v>
      </c>
      <c r="T577" s="3">
        <f t="shared" si="20"/>
        <v>0</v>
      </c>
      <c r="U577" s="4">
        <v>46693</v>
      </c>
      <c r="W577" s="4"/>
    </row>
    <row r="578" spans="2:23" hidden="1" x14ac:dyDescent="0.2">
      <c r="B578" s="37"/>
      <c r="O578" s="14"/>
      <c r="S578" s="3">
        <f t="shared" si="19"/>
        <v>0</v>
      </c>
      <c r="T578" s="3">
        <f t="shared" si="20"/>
        <v>0</v>
      </c>
      <c r="U578" s="4">
        <v>46723</v>
      </c>
      <c r="W578" s="4"/>
    </row>
    <row r="579" spans="2:23" hidden="1" x14ac:dyDescent="0.2">
      <c r="B579" s="37"/>
      <c r="O579" s="14"/>
      <c r="S579" s="3">
        <f t="shared" si="19"/>
        <v>0</v>
      </c>
      <c r="T579" s="3">
        <f t="shared" si="20"/>
        <v>0</v>
      </c>
      <c r="U579" s="4">
        <v>46754</v>
      </c>
      <c r="W579" s="4"/>
    </row>
    <row r="580" spans="2:23" hidden="1" x14ac:dyDescent="0.2">
      <c r="B580" s="37"/>
      <c r="O580" s="14"/>
      <c r="S580" s="3">
        <f t="shared" si="19"/>
        <v>0</v>
      </c>
      <c r="T580" s="3">
        <f t="shared" si="20"/>
        <v>0</v>
      </c>
      <c r="U580" s="4">
        <v>46785</v>
      </c>
      <c r="W580" s="4"/>
    </row>
    <row r="581" spans="2:23" hidden="1" x14ac:dyDescent="0.2">
      <c r="B581" s="37"/>
      <c r="O581" s="14"/>
      <c r="S581" s="3">
        <f t="shared" si="19"/>
        <v>0</v>
      </c>
      <c r="T581" s="3">
        <f t="shared" si="20"/>
        <v>0</v>
      </c>
      <c r="U581" s="4">
        <v>46814</v>
      </c>
      <c r="W581" s="4"/>
    </row>
    <row r="582" spans="2:23" hidden="1" x14ac:dyDescent="0.2">
      <c r="B582" s="37"/>
      <c r="O582" s="14"/>
      <c r="S582" s="3">
        <f t="shared" si="19"/>
        <v>0</v>
      </c>
      <c r="T582" s="3">
        <f t="shared" si="20"/>
        <v>0</v>
      </c>
      <c r="U582" s="4">
        <v>46845</v>
      </c>
      <c r="W582" s="4"/>
    </row>
    <row r="583" spans="2:23" hidden="1" x14ac:dyDescent="0.2">
      <c r="B583" s="37"/>
      <c r="O583" s="14"/>
      <c r="S583" s="3">
        <f t="shared" si="19"/>
        <v>0</v>
      </c>
      <c r="T583" s="3">
        <f t="shared" si="20"/>
        <v>0</v>
      </c>
      <c r="U583" s="4">
        <v>46875</v>
      </c>
      <c r="W583" s="4"/>
    </row>
    <row r="584" spans="2:23" hidden="1" x14ac:dyDescent="0.2">
      <c r="B584" s="37"/>
      <c r="O584" s="14"/>
      <c r="S584" s="3">
        <f t="shared" si="19"/>
        <v>0</v>
      </c>
      <c r="T584" s="3">
        <f t="shared" si="20"/>
        <v>0</v>
      </c>
      <c r="U584" s="4">
        <v>46906</v>
      </c>
      <c r="W584" s="4"/>
    </row>
    <row r="585" spans="2:23" hidden="1" x14ac:dyDescent="0.2">
      <c r="B585" s="37"/>
      <c r="O585" s="14"/>
      <c r="S585" s="3">
        <f t="shared" si="19"/>
        <v>0</v>
      </c>
      <c r="T585" s="3">
        <f t="shared" si="20"/>
        <v>0</v>
      </c>
      <c r="U585" s="4">
        <v>46936</v>
      </c>
      <c r="W585" s="4"/>
    </row>
    <row r="586" spans="2:23" hidden="1" x14ac:dyDescent="0.2">
      <c r="B586" s="37"/>
      <c r="O586" s="14"/>
      <c r="S586" s="3">
        <f t="shared" si="19"/>
        <v>0</v>
      </c>
      <c r="T586" s="3">
        <f t="shared" si="20"/>
        <v>0</v>
      </c>
      <c r="U586" s="4">
        <v>46967</v>
      </c>
      <c r="W586" s="4"/>
    </row>
    <row r="587" spans="2:23" hidden="1" x14ac:dyDescent="0.2">
      <c r="B587" s="37"/>
      <c r="O587" s="14"/>
      <c r="S587" s="3">
        <f t="shared" si="19"/>
        <v>0</v>
      </c>
      <c r="T587" s="3">
        <f t="shared" si="20"/>
        <v>0</v>
      </c>
      <c r="U587" s="4">
        <v>46998</v>
      </c>
      <c r="W587" s="4"/>
    </row>
    <row r="588" spans="2:23" hidden="1" x14ac:dyDescent="0.2">
      <c r="B588" s="37"/>
      <c r="O588" s="14"/>
      <c r="S588" s="3">
        <f t="shared" si="19"/>
        <v>0</v>
      </c>
      <c r="T588" s="3">
        <f t="shared" si="20"/>
        <v>0</v>
      </c>
      <c r="U588" s="4">
        <v>47028</v>
      </c>
      <c r="W588" s="4"/>
    </row>
    <row r="589" spans="2:23" hidden="1" x14ac:dyDescent="0.2">
      <c r="B589" s="37"/>
      <c r="O589" s="14"/>
      <c r="S589" s="3">
        <f t="shared" si="19"/>
        <v>0</v>
      </c>
      <c r="T589" s="3">
        <f t="shared" si="20"/>
        <v>0</v>
      </c>
      <c r="U589" s="4">
        <v>47059</v>
      </c>
      <c r="W589" s="4"/>
    </row>
    <row r="590" spans="2:23" hidden="1" x14ac:dyDescent="0.2">
      <c r="B590" s="37"/>
      <c r="O590" s="14"/>
      <c r="S590" s="3">
        <f t="shared" si="19"/>
        <v>0</v>
      </c>
      <c r="T590" s="3">
        <f t="shared" si="20"/>
        <v>0</v>
      </c>
      <c r="U590" s="4">
        <v>47089</v>
      </c>
      <c r="W590" s="4"/>
    </row>
    <row r="591" spans="2:23" hidden="1" x14ac:dyDescent="0.2">
      <c r="B591" s="37"/>
      <c r="O591" s="14"/>
      <c r="S591" s="3">
        <f t="shared" ref="S591:S654" si="21">IF($I$10=U590,1,0)</f>
        <v>0</v>
      </c>
      <c r="T591" s="3">
        <f t="shared" si="20"/>
        <v>0</v>
      </c>
      <c r="U591" s="4">
        <v>47120</v>
      </c>
      <c r="W591" s="4"/>
    </row>
    <row r="592" spans="2:23" hidden="1" x14ac:dyDescent="0.2">
      <c r="B592" s="37"/>
      <c r="O592" s="14"/>
      <c r="S592" s="3">
        <f t="shared" si="21"/>
        <v>0</v>
      </c>
      <c r="T592" s="3">
        <f t="shared" ref="T592:T655" si="22">IF(S592+T591=0,0,T591+1)</f>
        <v>0</v>
      </c>
      <c r="U592" s="4">
        <v>47151</v>
      </c>
      <c r="W592" s="4"/>
    </row>
    <row r="593" spans="2:23" hidden="1" x14ac:dyDescent="0.2">
      <c r="B593" s="37"/>
      <c r="O593" s="14"/>
      <c r="S593" s="3">
        <f t="shared" si="21"/>
        <v>0</v>
      </c>
      <c r="T593" s="3">
        <f t="shared" si="22"/>
        <v>0</v>
      </c>
      <c r="U593" s="4">
        <v>47179</v>
      </c>
      <c r="W593" s="4"/>
    </row>
    <row r="594" spans="2:23" hidden="1" x14ac:dyDescent="0.2">
      <c r="B594" s="37"/>
      <c r="O594" s="14"/>
      <c r="S594" s="3">
        <f t="shared" si="21"/>
        <v>0</v>
      </c>
      <c r="T594" s="3">
        <f t="shared" si="22"/>
        <v>0</v>
      </c>
      <c r="U594" s="4">
        <v>47210</v>
      </c>
      <c r="W594" s="4"/>
    </row>
    <row r="595" spans="2:23" hidden="1" x14ac:dyDescent="0.2">
      <c r="B595" s="37"/>
      <c r="O595" s="14"/>
      <c r="S595" s="3">
        <f t="shared" si="21"/>
        <v>0</v>
      </c>
      <c r="T595" s="3">
        <f t="shared" si="22"/>
        <v>0</v>
      </c>
      <c r="U595" s="4">
        <v>47240</v>
      </c>
      <c r="W595" s="4"/>
    </row>
    <row r="596" spans="2:23" hidden="1" x14ac:dyDescent="0.2">
      <c r="B596" s="37"/>
      <c r="O596" s="14"/>
      <c r="S596" s="3">
        <f t="shared" si="21"/>
        <v>0</v>
      </c>
      <c r="T596" s="3">
        <f t="shared" si="22"/>
        <v>0</v>
      </c>
      <c r="U596" s="4">
        <v>47271</v>
      </c>
      <c r="W596" s="4"/>
    </row>
    <row r="597" spans="2:23" hidden="1" x14ac:dyDescent="0.2">
      <c r="B597" s="37"/>
      <c r="O597" s="14"/>
      <c r="S597" s="3">
        <f t="shared" si="21"/>
        <v>0</v>
      </c>
      <c r="T597" s="3">
        <f t="shared" si="22"/>
        <v>0</v>
      </c>
      <c r="U597" s="4">
        <v>47301</v>
      </c>
      <c r="W597" s="4"/>
    </row>
    <row r="598" spans="2:23" hidden="1" x14ac:dyDescent="0.2">
      <c r="B598" s="37"/>
      <c r="O598" s="14"/>
      <c r="S598" s="3">
        <f t="shared" si="21"/>
        <v>0</v>
      </c>
      <c r="T598" s="3">
        <f t="shared" si="22"/>
        <v>0</v>
      </c>
      <c r="U598" s="4">
        <v>47332</v>
      </c>
      <c r="W598" s="4"/>
    </row>
    <row r="599" spans="2:23" hidden="1" x14ac:dyDescent="0.2">
      <c r="B599" s="37"/>
      <c r="O599" s="14"/>
      <c r="S599" s="3">
        <f t="shared" si="21"/>
        <v>0</v>
      </c>
      <c r="T599" s="3">
        <f t="shared" si="22"/>
        <v>0</v>
      </c>
      <c r="U599" s="4">
        <v>47363</v>
      </c>
      <c r="W599" s="4"/>
    </row>
    <row r="600" spans="2:23" hidden="1" x14ac:dyDescent="0.2">
      <c r="B600" s="37"/>
      <c r="O600" s="14"/>
      <c r="S600" s="3">
        <f t="shared" si="21"/>
        <v>0</v>
      </c>
      <c r="T600" s="3">
        <f t="shared" si="22"/>
        <v>0</v>
      </c>
      <c r="U600" s="4">
        <v>47393</v>
      </c>
      <c r="W600" s="4"/>
    </row>
    <row r="601" spans="2:23" hidden="1" x14ac:dyDescent="0.2">
      <c r="B601" s="37"/>
      <c r="O601" s="14"/>
      <c r="S601" s="3">
        <f t="shared" si="21"/>
        <v>0</v>
      </c>
      <c r="T601" s="3">
        <f t="shared" si="22"/>
        <v>0</v>
      </c>
      <c r="U601" s="4">
        <v>47424</v>
      </c>
      <c r="W601" s="4"/>
    </row>
    <row r="602" spans="2:23" hidden="1" x14ac:dyDescent="0.2">
      <c r="B602" s="37"/>
      <c r="O602" s="14"/>
      <c r="S602" s="3">
        <f t="shared" si="21"/>
        <v>0</v>
      </c>
      <c r="T602" s="3">
        <f t="shared" si="22"/>
        <v>0</v>
      </c>
      <c r="U602" s="4">
        <v>47454</v>
      </c>
      <c r="W602" s="4"/>
    </row>
    <row r="603" spans="2:23" hidden="1" x14ac:dyDescent="0.2">
      <c r="B603" s="37"/>
      <c r="O603" s="14"/>
      <c r="S603" s="3">
        <f t="shared" si="21"/>
        <v>0</v>
      </c>
      <c r="T603" s="3">
        <f t="shared" si="22"/>
        <v>0</v>
      </c>
      <c r="U603" s="4">
        <v>47485</v>
      </c>
      <c r="W603" s="4"/>
    </row>
    <row r="604" spans="2:23" hidden="1" x14ac:dyDescent="0.2">
      <c r="B604" s="37"/>
      <c r="O604" s="14"/>
      <c r="S604" s="3">
        <f t="shared" si="21"/>
        <v>0</v>
      </c>
      <c r="T604" s="3">
        <f t="shared" si="22"/>
        <v>0</v>
      </c>
      <c r="U604" s="4">
        <v>47516</v>
      </c>
      <c r="W604" s="4"/>
    </row>
    <row r="605" spans="2:23" hidden="1" x14ac:dyDescent="0.2">
      <c r="B605" s="37"/>
      <c r="O605" s="14"/>
      <c r="S605" s="3">
        <f t="shared" si="21"/>
        <v>0</v>
      </c>
      <c r="T605" s="3">
        <f t="shared" si="22"/>
        <v>0</v>
      </c>
      <c r="U605" s="4">
        <v>47544</v>
      </c>
      <c r="W605" s="4"/>
    </row>
    <row r="606" spans="2:23" hidden="1" x14ac:dyDescent="0.2">
      <c r="B606" s="37"/>
      <c r="O606" s="14"/>
      <c r="S606" s="3">
        <f t="shared" si="21"/>
        <v>0</v>
      </c>
      <c r="T606" s="3">
        <f t="shared" si="22"/>
        <v>0</v>
      </c>
      <c r="U606" s="4">
        <v>47575</v>
      </c>
      <c r="W606" s="4"/>
    </row>
    <row r="607" spans="2:23" hidden="1" x14ac:dyDescent="0.2">
      <c r="B607" s="37"/>
      <c r="O607" s="14"/>
      <c r="S607" s="3">
        <f t="shared" si="21"/>
        <v>0</v>
      </c>
      <c r="T607" s="3">
        <f t="shared" si="22"/>
        <v>0</v>
      </c>
      <c r="U607" s="4">
        <v>47605</v>
      </c>
      <c r="W607" s="4"/>
    </row>
    <row r="608" spans="2:23" hidden="1" x14ac:dyDescent="0.2">
      <c r="B608" s="37"/>
      <c r="O608" s="14"/>
      <c r="S608" s="3">
        <f t="shared" si="21"/>
        <v>0</v>
      </c>
      <c r="T608" s="3">
        <f t="shared" si="22"/>
        <v>0</v>
      </c>
      <c r="U608" s="4">
        <v>47636</v>
      </c>
      <c r="W608" s="4"/>
    </row>
    <row r="609" spans="2:23" hidden="1" x14ac:dyDescent="0.2">
      <c r="B609" s="37"/>
      <c r="O609" s="14"/>
      <c r="S609" s="3">
        <f t="shared" si="21"/>
        <v>0</v>
      </c>
      <c r="T609" s="3">
        <f t="shared" si="22"/>
        <v>0</v>
      </c>
      <c r="U609" s="4">
        <v>47666</v>
      </c>
      <c r="W609" s="4"/>
    </row>
    <row r="610" spans="2:23" hidden="1" x14ac:dyDescent="0.2">
      <c r="B610" s="37"/>
      <c r="O610" s="14"/>
      <c r="S610" s="3">
        <f t="shared" si="21"/>
        <v>0</v>
      </c>
      <c r="T610" s="3">
        <f t="shared" si="22"/>
        <v>0</v>
      </c>
      <c r="U610" s="4">
        <v>47697</v>
      </c>
      <c r="W610" s="4"/>
    </row>
    <row r="611" spans="2:23" hidden="1" x14ac:dyDescent="0.2">
      <c r="B611" s="37"/>
      <c r="O611" s="14"/>
      <c r="S611" s="3">
        <f t="shared" si="21"/>
        <v>0</v>
      </c>
      <c r="T611" s="3">
        <f t="shared" si="22"/>
        <v>0</v>
      </c>
      <c r="U611" s="4">
        <v>47728</v>
      </c>
      <c r="W611" s="4"/>
    </row>
    <row r="612" spans="2:23" hidden="1" x14ac:dyDescent="0.2">
      <c r="B612" s="37"/>
      <c r="O612" s="14"/>
      <c r="S612" s="3">
        <f t="shared" si="21"/>
        <v>0</v>
      </c>
      <c r="T612" s="3">
        <f t="shared" si="22"/>
        <v>0</v>
      </c>
      <c r="U612" s="4">
        <v>47758</v>
      </c>
      <c r="W612" s="4"/>
    </row>
    <row r="613" spans="2:23" hidden="1" x14ac:dyDescent="0.2">
      <c r="B613" s="37"/>
      <c r="O613" s="14"/>
      <c r="S613" s="3">
        <f t="shared" si="21"/>
        <v>0</v>
      </c>
      <c r="T613" s="3">
        <f t="shared" si="22"/>
        <v>0</v>
      </c>
      <c r="U613" s="4">
        <v>47789</v>
      </c>
      <c r="W613" s="4"/>
    </row>
    <row r="614" spans="2:23" hidden="1" x14ac:dyDescent="0.2">
      <c r="B614" s="37"/>
      <c r="O614" s="14"/>
      <c r="S614" s="3">
        <f t="shared" si="21"/>
        <v>0</v>
      </c>
      <c r="T614" s="3">
        <f t="shared" si="22"/>
        <v>0</v>
      </c>
      <c r="U614" s="4">
        <v>47819</v>
      </c>
      <c r="W614" s="4"/>
    </row>
    <row r="615" spans="2:23" hidden="1" x14ac:dyDescent="0.2">
      <c r="B615" s="37"/>
      <c r="O615" s="14"/>
      <c r="S615" s="3">
        <f t="shared" si="21"/>
        <v>0</v>
      </c>
      <c r="T615" s="3">
        <f t="shared" si="22"/>
        <v>0</v>
      </c>
      <c r="U615" s="4">
        <v>47850</v>
      </c>
      <c r="W615" s="4"/>
    </row>
    <row r="616" spans="2:23" hidden="1" x14ac:dyDescent="0.2">
      <c r="B616" s="37"/>
      <c r="O616" s="14"/>
      <c r="S616" s="3">
        <f t="shared" si="21"/>
        <v>0</v>
      </c>
      <c r="T616" s="3">
        <f t="shared" si="22"/>
        <v>0</v>
      </c>
      <c r="U616" s="4">
        <v>47881</v>
      </c>
      <c r="W616" s="4"/>
    </row>
    <row r="617" spans="2:23" hidden="1" x14ac:dyDescent="0.2">
      <c r="B617" s="37"/>
      <c r="O617" s="14"/>
      <c r="S617" s="3">
        <f t="shared" si="21"/>
        <v>0</v>
      </c>
      <c r="T617" s="3">
        <f t="shared" si="22"/>
        <v>0</v>
      </c>
      <c r="U617" s="4">
        <v>47909</v>
      </c>
      <c r="W617" s="4"/>
    </row>
    <row r="618" spans="2:23" hidden="1" x14ac:dyDescent="0.2">
      <c r="B618" s="37"/>
      <c r="O618" s="14"/>
      <c r="S618" s="3">
        <f t="shared" si="21"/>
        <v>0</v>
      </c>
      <c r="T618" s="3">
        <f t="shared" si="22"/>
        <v>0</v>
      </c>
      <c r="U618" s="4">
        <v>47940</v>
      </c>
      <c r="W618" s="4"/>
    </row>
    <row r="619" spans="2:23" hidden="1" x14ac:dyDescent="0.2">
      <c r="B619" s="37"/>
      <c r="O619" s="14"/>
      <c r="S619" s="3">
        <f t="shared" si="21"/>
        <v>0</v>
      </c>
      <c r="T619" s="3">
        <f t="shared" si="22"/>
        <v>0</v>
      </c>
      <c r="U619" s="4">
        <v>47970</v>
      </c>
      <c r="W619" s="4"/>
    </row>
    <row r="620" spans="2:23" hidden="1" x14ac:dyDescent="0.2">
      <c r="B620" s="37"/>
      <c r="O620" s="14"/>
      <c r="S620" s="3">
        <f t="shared" si="21"/>
        <v>0</v>
      </c>
      <c r="T620" s="3">
        <f t="shared" si="22"/>
        <v>0</v>
      </c>
      <c r="U620" s="4">
        <v>48001</v>
      </c>
      <c r="W620" s="4"/>
    </row>
    <row r="621" spans="2:23" hidden="1" x14ac:dyDescent="0.2">
      <c r="B621" s="37"/>
      <c r="O621" s="14"/>
      <c r="S621" s="3">
        <f t="shared" si="21"/>
        <v>0</v>
      </c>
      <c r="T621" s="3">
        <f t="shared" si="22"/>
        <v>0</v>
      </c>
      <c r="U621" s="4">
        <v>48031</v>
      </c>
      <c r="W621" s="4"/>
    </row>
    <row r="622" spans="2:23" hidden="1" x14ac:dyDescent="0.2">
      <c r="B622" s="37"/>
      <c r="O622" s="14"/>
      <c r="S622" s="3">
        <f t="shared" si="21"/>
        <v>0</v>
      </c>
      <c r="T622" s="3">
        <f t="shared" si="22"/>
        <v>0</v>
      </c>
      <c r="U622" s="4">
        <v>48062</v>
      </c>
      <c r="W622" s="4"/>
    </row>
    <row r="623" spans="2:23" hidden="1" x14ac:dyDescent="0.2">
      <c r="B623" s="37"/>
      <c r="O623" s="14"/>
      <c r="S623" s="3">
        <f t="shared" si="21"/>
        <v>0</v>
      </c>
      <c r="T623" s="3">
        <f t="shared" si="22"/>
        <v>0</v>
      </c>
      <c r="U623" s="4">
        <v>48093</v>
      </c>
      <c r="W623" s="4"/>
    </row>
    <row r="624" spans="2:23" hidden="1" x14ac:dyDescent="0.2">
      <c r="B624" s="37"/>
      <c r="O624" s="14"/>
      <c r="S624" s="3">
        <f t="shared" si="21"/>
        <v>0</v>
      </c>
      <c r="T624" s="3">
        <f t="shared" si="22"/>
        <v>0</v>
      </c>
      <c r="U624" s="4">
        <v>48123</v>
      </c>
      <c r="W624" s="4"/>
    </row>
    <row r="625" spans="2:23" hidden="1" x14ac:dyDescent="0.2">
      <c r="B625" s="37"/>
      <c r="O625" s="14"/>
      <c r="S625" s="3">
        <f t="shared" si="21"/>
        <v>0</v>
      </c>
      <c r="T625" s="3">
        <f t="shared" si="22"/>
        <v>0</v>
      </c>
      <c r="U625" s="4">
        <v>48154</v>
      </c>
      <c r="W625" s="4"/>
    </row>
    <row r="626" spans="2:23" hidden="1" x14ac:dyDescent="0.2">
      <c r="B626" s="37"/>
      <c r="O626" s="14"/>
      <c r="S626" s="3">
        <f t="shared" si="21"/>
        <v>0</v>
      </c>
      <c r="T626" s="3">
        <f t="shared" si="22"/>
        <v>0</v>
      </c>
      <c r="U626" s="4">
        <v>48184</v>
      </c>
      <c r="W626" s="4"/>
    </row>
    <row r="627" spans="2:23" hidden="1" x14ac:dyDescent="0.2">
      <c r="B627" s="37"/>
      <c r="O627" s="14"/>
      <c r="S627" s="3">
        <f t="shared" si="21"/>
        <v>0</v>
      </c>
      <c r="T627" s="3">
        <f t="shared" si="22"/>
        <v>0</v>
      </c>
      <c r="U627" s="4">
        <v>48215</v>
      </c>
      <c r="W627" s="4"/>
    </row>
    <row r="628" spans="2:23" hidden="1" x14ac:dyDescent="0.2">
      <c r="B628" s="37"/>
      <c r="O628" s="14"/>
      <c r="S628" s="3">
        <f t="shared" si="21"/>
        <v>0</v>
      </c>
      <c r="T628" s="3">
        <f t="shared" si="22"/>
        <v>0</v>
      </c>
      <c r="U628" s="4">
        <v>48246</v>
      </c>
      <c r="W628" s="4"/>
    </row>
    <row r="629" spans="2:23" hidden="1" x14ac:dyDescent="0.2">
      <c r="B629" s="37"/>
      <c r="O629" s="14"/>
      <c r="S629" s="3">
        <f t="shared" si="21"/>
        <v>0</v>
      </c>
      <c r="T629" s="3">
        <f t="shared" si="22"/>
        <v>0</v>
      </c>
      <c r="U629" s="4">
        <v>48275</v>
      </c>
      <c r="W629" s="4"/>
    </row>
    <row r="630" spans="2:23" hidden="1" x14ac:dyDescent="0.2">
      <c r="B630" s="37"/>
      <c r="O630" s="14"/>
      <c r="S630" s="3">
        <f t="shared" si="21"/>
        <v>0</v>
      </c>
      <c r="T630" s="3">
        <f t="shared" si="22"/>
        <v>0</v>
      </c>
      <c r="U630" s="4">
        <v>48306</v>
      </c>
      <c r="W630" s="4"/>
    </row>
    <row r="631" spans="2:23" hidden="1" x14ac:dyDescent="0.2">
      <c r="B631" s="37"/>
      <c r="O631" s="14"/>
      <c r="S631" s="3">
        <f t="shared" si="21"/>
        <v>0</v>
      </c>
      <c r="T631" s="3">
        <f t="shared" si="22"/>
        <v>0</v>
      </c>
      <c r="U631" s="4">
        <v>48336</v>
      </c>
      <c r="W631" s="4"/>
    </row>
    <row r="632" spans="2:23" hidden="1" x14ac:dyDescent="0.2">
      <c r="B632" s="37"/>
      <c r="O632" s="14"/>
      <c r="S632" s="3">
        <f t="shared" si="21"/>
        <v>0</v>
      </c>
      <c r="T632" s="3">
        <f t="shared" si="22"/>
        <v>0</v>
      </c>
      <c r="U632" s="4">
        <v>48367</v>
      </c>
      <c r="W632" s="4"/>
    </row>
    <row r="633" spans="2:23" hidden="1" x14ac:dyDescent="0.2">
      <c r="B633" s="37"/>
      <c r="O633" s="14"/>
      <c r="S633" s="3">
        <f t="shared" si="21"/>
        <v>0</v>
      </c>
      <c r="T633" s="3">
        <f t="shared" si="22"/>
        <v>0</v>
      </c>
      <c r="U633" s="4">
        <v>48397</v>
      </c>
      <c r="W633" s="4"/>
    </row>
    <row r="634" spans="2:23" hidden="1" x14ac:dyDescent="0.2">
      <c r="B634" s="37"/>
      <c r="O634" s="14"/>
      <c r="S634" s="3">
        <f t="shared" si="21"/>
        <v>0</v>
      </c>
      <c r="T634" s="3">
        <f t="shared" si="22"/>
        <v>0</v>
      </c>
      <c r="U634" s="4">
        <v>48428</v>
      </c>
      <c r="W634" s="4"/>
    </row>
    <row r="635" spans="2:23" hidden="1" x14ac:dyDescent="0.2">
      <c r="B635" s="37"/>
      <c r="O635" s="14"/>
      <c r="S635" s="3">
        <f t="shared" si="21"/>
        <v>0</v>
      </c>
      <c r="T635" s="3">
        <f t="shared" si="22"/>
        <v>0</v>
      </c>
      <c r="U635" s="4">
        <v>48459</v>
      </c>
      <c r="W635" s="4"/>
    </row>
    <row r="636" spans="2:23" hidden="1" x14ac:dyDescent="0.2">
      <c r="B636" s="37"/>
      <c r="O636" s="14"/>
      <c r="S636" s="3">
        <f t="shared" si="21"/>
        <v>0</v>
      </c>
      <c r="T636" s="3">
        <f t="shared" si="22"/>
        <v>0</v>
      </c>
      <c r="U636" s="4">
        <v>48489</v>
      </c>
      <c r="W636" s="4"/>
    </row>
    <row r="637" spans="2:23" hidden="1" x14ac:dyDescent="0.2">
      <c r="B637" s="37"/>
      <c r="O637" s="14"/>
      <c r="S637" s="3">
        <f t="shared" si="21"/>
        <v>0</v>
      </c>
      <c r="T637" s="3">
        <f t="shared" si="22"/>
        <v>0</v>
      </c>
      <c r="U637" s="4">
        <v>48520</v>
      </c>
      <c r="W637" s="4"/>
    </row>
    <row r="638" spans="2:23" hidden="1" x14ac:dyDescent="0.2">
      <c r="B638" s="37"/>
      <c r="O638" s="14"/>
      <c r="S638" s="3">
        <f t="shared" si="21"/>
        <v>0</v>
      </c>
      <c r="T638" s="3">
        <f t="shared" si="22"/>
        <v>0</v>
      </c>
      <c r="U638" s="4">
        <v>48550</v>
      </c>
      <c r="W638" s="4"/>
    </row>
    <row r="639" spans="2:23" hidden="1" x14ac:dyDescent="0.2">
      <c r="B639" s="37"/>
      <c r="O639" s="14"/>
      <c r="S639" s="3">
        <f t="shared" si="21"/>
        <v>0</v>
      </c>
      <c r="T639" s="3">
        <f t="shared" si="22"/>
        <v>0</v>
      </c>
      <c r="U639" s="4">
        <v>48581</v>
      </c>
      <c r="W639" s="4"/>
    </row>
    <row r="640" spans="2:23" hidden="1" x14ac:dyDescent="0.2">
      <c r="B640" s="37"/>
      <c r="O640" s="14"/>
      <c r="S640" s="3">
        <f t="shared" si="21"/>
        <v>0</v>
      </c>
      <c r="T640" s="3">
        <f t="shared" si="22"/>
        <v>0</v>
      </c>
      <c r="U640" s="4">
        <v>48612</v>
      </c>
      <c r="W640" s="4"/>
    </row>
    <row r="641" spans="2:23" hidden="1" x14ac:dyDescent="0.2">
      <c r="B641" s="37"/>
      <c r="O641" s="14"/>
      <c r="S641" s="3">
        <f t="shared" si="21"/>
        <v>0</v>
      </c>
      <c r="T641" s="3">
        <f t="shared" si="22"/>
        <v>0</v>
      </c>
      <c r="U641" s="4">
        <v>48640</v>
      </c>
      <c r="W641" s="4"/>
    </row>
    <row r="642" spans="2:23" hidden="1" x14ac:dyDescent="0.2">
      <c r="B642" s="37"/>
      <c r="O642" s="14"/>
      <c r="S642" s="3">
        <f t="shared" si="21"/>
        <v>0</v>
      </c>
      <c r="T642" s="3">
        <f t="shared" si="22"/>
        <v>0</v>
      </c>
      <c r="U642" s="4">
        <v>48671</v>
      </c>
      <c r="W642" s="4"/>
    </row>
    <row r="643" spans="2:23" hidden="1" x14ac:dyDescent="0.2">
      <c r="B643" s="37"/>
      <c r="O643" s="14"/>
      <c r="S643" s="3">
        <f t="shared" si="21"/>
        <v>0</v>
      </c>
      <c r="T643" s="3">
        <f t="shared" si="22"/>
        <v>0</v>
      </c>
      <c r="U643" s="4">
        <v>48701</v>
      </c>
      <c r="W643" s="4"/>
    </row>
    <row r="644" spans="2:23" hidden="1" x14ac:dyDescent="0.2">
      <c r="B644" s="37"/>
      <c r="O644" s="14"/>
      <c r="S644" s="3">
        <f t="shared" si="21"/>
        <v>0</v>
      </c>
      <c r="T644" s="3">
        <f t="shared" si="22"/>
        <v>0</v>
      </c>
      <c r="U644" s="4">
        <v>48732</v>
      </c>
      <c r="W644" s="4"/>
    </row>
    <row r="645" spans="2:23" hidden="1" x14ac:dyDescent="0.2">
      <c r="B645" s="37"/>
      <c r="O645" s="14"/>
      <c r="S645" s="3">
        <f t="shared" si="21"/>
        <v>0</v>
      </c>
      <c r="T645" s="3">
        <f t="shared" si="22"/>
        <v>0</v>
      </c>
      <c r="U645" s="4">
        <v>48762</v>
      </c>
      <c r="W645" s="4"/>
    </row>
    <row r="646" spans="2:23" hidden="1" x14ac:dyDescent="0.2">
      <c r="B646" s="37"/>
      <c r="O646" s="14"/>
      <c r="S646" s="3">
        <f t="shared" si="21"/>
        <v>0</v>
      </c>
      <c r="T646" s="3">
        <f t="shared" si="22"/>
        <v>0</v>
      </c>
      <c r="U646" s="4">
        <v>48793</v>
      </c>
      <c r="W646" s="4"/>
    </row>
    <row r="647" spans="2:23" hidden="1" x14ac:dyDescent="0.2">
      <c r="B647" s="37"/>
      <c r="O647" s="14"/>
      <c r="S647" s="3">
        <f t="shared" si="21"/>
        <v>0</v>
      </c>
      <c r="T647" s="3">
        <f t="shared" si="22"/>
        <v>0</v>
      </c>
      <c r="U647" s="4">
        <v>48824</v>
      </c>
      <c r="W647" s="4"/>
    </row>
    <row r="648" spans="2:23" hidden="1" x14ac:dyDescent="0.2">
      <c r="B648" s="37"/>
      <c r="O648" s="14"/>
      <c r="S648" s="3">
        <f t="shared" si="21"/>
        <v>0</v>
      </c>
      <c r="T648" s="3">
        <f t="shared" si="22"/>
        <v>0</v>
      </c>
      <c r="U648" s="4">
        <v>48854</v>
      </c>
      <c r="W648" s="4"/>
    </row>
    <row r="649" spans="2:23" hidden="1" x14ac:dyDescent="0.2">
      <c r="B649" s="37"/>
      <c r="O649" s="14"/>
      <c r="S649" s="3">
        <f t="shared" si="21"/>
        <v>0</v>
      </c>
      <c r="T649" s="3">
        <f t="shared" si="22"/>
        <v>0</v>
      </c>
      <c r="U649" s="4">
        <v>48885</v>
      </c>
      <c r="W649" s="4"/>
    </row>
    <row r="650" spans="2:23" hidden="1" x14ac:dyDescent="0.2">
      <c r="B650" s="37"/>
      <c r="O650" s="14"/>
      <c r="S650" s="3">
        <f t="shared" si="21"/>
        <v>0</v>
      </c>
      <c r="T650" s="3">
        <f t="shared" si="22"/>
        <v>0</v>
      </c>
      <c r="U650" s="4">
        <v>48915</v>
      </c>
      <c r="W650" s="4"/>
    </row>
    <row r="651" spans="2:23" hidden="1" x14ac:dyDescent="0.2">
      <c r="B651" s="37"/>
      <c r="O651" s="14"/>
      <c r="S651" s="3">
        <f t="shared" si="21"/>
        <v>0</v>
      </c>
      <c r="T651" s="3">
        <f t="shared" si="22"/>
        <v>0</v>
      </c>
      <c r="U651" s="4">
        <v>48946</v>
      </c>
      <c r="W651" s="4"/>
    </row>
    <row r="652" spans="2:23" hidden="1" x14ac:dyDescent="0.2">
      <c r="B652" s="37"/>
      <c r="O652" s="14"/>
      <c r="S652" s="3">
        <f t="shared" si="21"/>
        <v>0</v>
      </c>
      <c r="T652" s="3">
        <f t="shared" si="22"/>
        <v>0</v>
      </c>
      <c r="U652" s="4">
        <v>48977</v>
      </c>
      <c r="W652" s="4"/>
    </row>
    <row r="653" spans="2:23" hidden="1" x14ac:dyDescent="0.2">
      <c r="B653" s="37"/>
      <c r="O653" s="14"/>
      <c r="S653" s="3">
        <f t="shared" si="21"/>
        <v>0</v>
      </c>
      <c r="T653" s="3">
        <f t="shared" si="22"/>
        <v>0</v>
      </c>
      <c r="U653" s="4">
        <v>49005</v>
      </c>
      <c r="W653" s="4"/>
    </row>
    <row r="654" spans="2:23" hidden="1" x14ac:dyDescent="0.2">
      <c r="B654" s="37"/>
      <c r="O654" s="14"/>
      <c r="S654" s="3">
        <f t="shared" si="21"/>
        <v>0</v>
      </c>
      <c r="T654" s="3">
        <f t="shared" si="22"/>
        <v>0</v>
      </c>
      <c r="U654" s="4">
        <v>49036</v>
      </c>
      <c r="W654" s="4"/>
    </row>
    <row r="655" spans="2:23" hidden="1" x14ac:dyDescent="0.2">
      <c r="B655" s="37"/>
      <c r="O655" s="14"/>
      <c r="S655" s="3">
        <f t="shared" ref="S655:S718" si="23">IF($I$10=U654,1,0)</f>
        <v>0</v>
      </c>
      <c r="T655" s="3">
        <f t="shared" si="22"/>
        <v>0</v>
      </c>
      <c r="U655" s="4">
        <v>49066</v>
      </c>
      <c r="W655" s="4"/>
    </row>
    <row r="656" spans="2:23" hidden="1" x14ac:dyDescent="0.2">
      <c r="B656" s="37"/>
      <c r="O656" s="14"/>
      <c r="S656" s="3">
        <f t="shared" si="23"/>
        <v>0</v>
      </c>
      <c r="T656" s="3">
        <f t="shared" ref="T656:T719" si="24">IF(S656+T655=0,0,T655+1)</f>
        <v>0</v>
      </c>
      <c r="U656" s="4">
        <v>49097</v>
      </c>
      <c r="W656" s="4"/>
    </row>
    <row r="657" spans="2:23" hidden="1" x14ac:dyDescent="0.2">
      <c r="B657" s="37"/>
      <c r="O657" s="14"/>
      <c r="S657" s="3">
        <f t="shared" si="23"/>
        <v>0</v>
      </c>
      <c r="T657" s="3">
        <f t="shared" si="24"/>
        <v>0</v>
      </c>
      <c r="U657" s="4">
        <v>49127</v>
      </c>
      <c r="W657" s="4"/>
    </row>
    <row r="658" spans="2:23" hidden="1" x14ac:dyDescent="0.2">
      <c r="B658" s="37"/>
      <c r="O658" s="14"/>
      <c r="S658" s="3">
        <f t="shared" si="23"/>
        <v>0</v>
      </c>
      <c r="T658" s="3">
        <f t="shared" si="24"/>
        <v>0</v>
      </c>
      <c r="U658" s="4">
        <v>49158</v>
      </c>
      <c r="W658" s="4"/>
    </row>
    <row r="659" spans="2:23" hidden="1" x14ac:dyDescent="0.2">
      <c r="B659" s="37"/>
      <c r="O659" s="14"/>
      <c r="S659" s="3">
        <f t="shared" si="23"/>
        <v>0</v>
      </c>
      <c r="T659" s="3">
        <f t="shared" si="24"/>
        <v>0</v>
      </c>
      <c r="U659" s="4">
        <v>49189</v>
      </c>
      <c r="W659" s="4"/>
    </row>
    <row r="660" spans="2:23" hidden="1" x14ac:dyDescent="0.2">
      <c r="B660" s="37"/>
      <c r="O660" s="14"/>
      <c r="S660" s="3">
        <f t="shared" si="23"/>
        <v>0</v>
      </c>
      <c r="T660" s="3">
        <f t="shared" si="24"/>
        <v>0</v>
      </c>
      <c r="U660" s="4">
        <v>49219</v>
      </c>
      <c r="W660" s="4"/>
    </row>
    <row r="661" spans="2:23" hidden="1" x14ac:dyDescent="0.2">
      <c r="B661" s="37"/>
      <c r="O661" s="14"/>
      <c r="S661" s="3">
        <f t="shared" si="23"/>
        <v>0</v>
      </c>
      <c r="T661" s="3">
        <f t="shared" si="24"/>
        <v>0</v>
      </c>
      <c r="U661" s="4">
        <v>49250</v>
      </c>
      <c r="W661" s="4"/>
    </row>
    <row r="662" spans="2:23" hidden="1" x14ac:dyDescent="0.2">
      <c r="B662" s="37"/>
      <c r="O662" s="14"/>
      <c r="S662" s="3">
        <f t="shared" si="23"/>
        <v>0</v>
      </c>
      <c r="T662" s="3">
        <f t="shared" si="24"/>
        <v>0</v>
      </c>
      <c r="U662" s="4">
        <v>49280</v>
      </c>
      <c r="W662" s="4"/>
    </row>
    <row r="663" spans="2:23" hidden="1" x14ac:dyDescent="0.2">
      <c r="B663" s="37"/>
      <c r="O663" s="14"/>
      <c r="S663" s="3">
        <f t="shared" si="23"/>
        <v>0</v>
      </c>
      <c r="T663" s="3">
        <f t="shared" si="24"/>
        <v>0</v>
      </c>
      <c r="U663" s="4">
        <v>49311</v>
      </c>
      <c r="W663" s="4"/>
    </row>
    <row r="664" spans="2:23" hidden="1" x14ac:dyDescent="0.2">
      <c r="B664" s="37"/>
      <c r="O664" s="14"/>
      <c r="S664" s="3">
        <f t="shared" si="23"/>
        <v>0</v>
      </c>
      <c r="T664" s="3">
        <f t="shared" si="24"/>
        <v>0</v>
      </c>
      <c r="U664" s="4">
        <v>49342</v>
      </c>
      <c r="W664" s="4"/>
    </row>
    <row r="665" spans="2:23" hidden="1" x14ac:dyDescent="0.2">
      <c r="B665" s="37"/>
      <c r="O665" s="14"/>
      <c r="S665" s="3">
        <f t="shared" si="23"/>
        <v>0</v>
      </c>
      <c r="T665" s="3">
        <f t="shared" si="24"/>
        <v>0</v>
      </c>
      <c r="U665" s="4">
        <v>49370</v>
      </c>
      <c r="W665" s="4"/>
    </row>
    <row r="666" spans="2:23" hidden="1" x14ac:dyDescent="0.2">
      <c r="B666" s="37"/>
      <c r="O666" s="14"/>
      <c r="S666" s="3">
        <f t="shared" si="23"/>
        <v>0</v>
      </c>
      <c r="T666" s="3">
        <f t="shared" si="24"/>
        <v>0</v>
      </c>
      <c r="U666" s="4">
        <v>49401</v>
      </c>
      <c r="W666" s="4"/>
    </row>
    <row r="667" spans="2:23" hidden="1" x14ac:dyDescent="0.2">
      <c r="B667" s="37"/>
      <c r="O667" s="14"/>
      <c r="S667" s="3">
        <f t="shared" si="23"/>
        <v>0</v>
      </c>
      <c r="T667" s="3">
        <f t="shared" si="24"/>
        <v>0</v>
      </c>
      <c r="U667" s="4">
        <v>49431</v>
      </c>
      <c r="W667" s="4"/>
    </row>
    <row r="668" spans="2:23" hidden="1" x14ac:dyDescent="0.2">
      <c r="B668" s="37"/>
      <c r="O668" s="14"/>
      <c r="S668" s="3">
        <f t="shared" si="23"/>
        <v>0</v>
      </c>
      <c r="T668" s="3">
        <f t="shared" si="24"/>
        <v>0</v>
      </c>
      <c r="U668" s="4">
        <v>49462</v>
      </c>
      <c r="W668" s="4"/>
    </row>
    <row r="669" spans="2:23" hidden="1" x14ac:dyDescent="0.2">
      <c r="B669" s="37"/>
      <c r="O669" s="14"/>
      <c r="S669" s="3">
        <f t="shared" si="23"/>
        <v>0</v>
      </c>
      <c r="T669" s="3">
        <f t="shared" si="24"/>
        <v>0</v>
      </c>
      <c r="U669" s="4">
        <v>49492</v>
      </c>
      <c r="W669" s="4"/>
    </row>
    <row r="670" spans="2:23" hidden="1" x14ac:dyDescent="0.2">
      <c r="B670" s="37"/>
      <c r="O670" s="14"/>
      <c r="S670" s="3">
        <f t="shared" si="23"/>
        <v>0</v>
      </c>
      <c r="T670" s="3">
        <f t="shared" si="24"/>
        <v>0</v>
      </c>
      <c r="U670" s="4">
        <v>49523</v>
      </c>
      <c r="W670" s="4"/>
    </row>
    <row r="671" spans="2:23" hidden="1" x14ac:dyDescent="0.2">
      <c r="B671" s="37"/>
      <c r="O671" s="14"/>
      <c r="S671" s="3">
        <f t="shared" si="23"/>
        <v>0</v>
      </c>
      <c r="T671" s="3">
        <f t="shared" si="24"/>
        <v>0</v>
      </c>
      <c r="U671" s="4">
        <v>49554</v>
      </c>
      <c r="W671" s="4"/>
    </row>
    <row r="672" spans="2:23" hidden="1" x14ac:dyDescent="0.2">
      <c r="B672" s="37"/>
      <c r="O672" s="14"/>
      <c r="S672" s="3">
        <f t="shared" si="23"/>
        <v>0</v>
      </c>
      <c r="T672" s="3">
        <f t="shared" si="24"/>
        <v>0</v>
      </c>
      <c r="U672" s="4">
        <v>49584</v>
      </c>
      <c r="W672" s="4"/>
    </row>
    <row r="673" spans="2:23" hidden="1" x14ac:dyDescent="0.2">
      <c r="B673" s="37"/>
      <c r="O673" s="14"/>
      <c r="S673" s="3">
        <f t="shared" si="23"/>
        <v>0</v>
      </c>
      <c r="T673" s="3">
        <f t="shared" si="24"/>
        <v>0</v>
      </c>
      <c r="U673" s="4">
        <v>49615</v>
      </c>
      <c r="W673" s="4"/>
    </row>
    <row r="674" spans="2:23" hidden="1" x14ac:dyDescent="0.2">
      <c r="B674" s="37"/>
      <c r="O674" s="14"/>
      <c r="S674" s="3">
        <f t="shared" si="23"/>
        <v>0</v>
      </c>
      <c r="T674" s="3">
        <f t="shared" si="24"/>
        <v>0</v>
      </c>
      <c r="U674" s="4">
        <v>49645</v>
      </c>
      <c r="W674" s="4"/>
    </row>
    <row r="675" spans="2:23" hidden="1" x14ac:dyDescent="0.2">
      <c r="B675" s="37"/>
      <c r="O675" s="14"/>
      <c r="S675" s="3">
        <f t="shared" si="23"/>
        <v>0</v>
      </c>
      <c r="T675" s="3">
        <f t="shared" si="24"/>
        <v>0</v>
      </c>
      <c r="U675" s="4">
        <v>49676</v>
      </c>
      <c r="W675" s="4"/>
    </row>
    <row r="676" spans="2:23" hidden="1" x14ac:dyDescent="0.2">
      <c r="B676" s="37"/>
      <c r="O676" s="14"/>
      <c r="S676" s="3">
        <f t="shared" si="23"/>
        <v>0</v>
      </c>
      <c r="T676" s="3">
        <f t="shared" si="24"/>
        <v>0</v>
      </c>
      <c r="U676" s="4">
        <v>49707</v>
      </c>
      <c r="W676" s="4"/>
    </row>
    <row r="677" spans="2:23" hidden="1" x14ac:dyDescent="0.2">
      <c r="B677" s="37"/>
      <c r="O677" s="14"/>
      <c r="S677" s="3">
        <f t="shared" si="23"/>
        <v>0</v>
      </c>
      <c r="T677" s="3">
        <f t="shared" si="24"/>
        <v>0</v>
      </c>
      <c r="U677" s="4">
        <v>49736</v>
      </c>
      <c r="W677" s="4"/>
    </row>
    <row r="678" spans="2:23" hidden="1" x14ac:dyDescent="0.2">
      <c r="B678" s="37"/>
      <c r="O678" s="14"/>
      <c r="S678" s="3">
        <f t="shared" si="23"/>
        <v>0</v>
      </c>
      <c r="T678" s="3">
        <f t="shared" si="24"/>
        <v>0</v>
      </c>
      <c r="U678" s="4">
        <v>49767</v>
      </c>
      <c r="W678" s="4"/>
    </row>
    <row r="679" spans="2:23" hidden="1" x14ac:dyDescent="0.2">
      <c r="B679" s="37"/>
      <c r="O679" s="14"/>
      <c r="S679" s="3">
        <f t="shared" si="23"/>
        <v>0</v>
      </c>
      <c r="T679" s="3">
        <f t="shared" si="24"/>
        <v>0</v>
      </c>
      <c r="U679" s="4">
        <v>49797</v>
      </c>
      <c r="W679" s="4"/>
    </row>
    <row r="680" spans="2:23" hidden="1" x14ac:dyDescent="0.2">
      <c r="B680" s="37"/>
      <c r="O680" s="14"/>
      <c r="S680" s="3">
        <f t="shared" si="23"/>
        <v>0</v>
      </c>
      <c r="T680" s="3">
        <f t="shared" si="24"/>
        <v>0</v>
      </c>
      <c r="U680" s="4">
        <v>49828</v>
      </c>
      <c r="W680" s="4"/>
    </row>
    <row r="681" spans="2:23" hidden="1" x14ac:dyDescent="0.2">
      <c r="B681" s="37"/>
      <c r="O681" s="14"/>
      <c r="S681" s="3">
        <f t="shared" si="23"/>
        <v>0</v>
      </c>
      <c r="T681" s="3">
        <f t="shared" si="24"/>
        <v>0</v>
      </c>
      <c r="U681" s="4">
        <v>49858</v>
      </c>
      <c r="W681" s="4"/>
    </row>
    <row r="682" spans="2:23" hidden="1" x14ac:dyDescent="0.2">
      <c r="B682" s="37"/>
      <c r="O682" s="14"/>
      <c r="S682" s="3">
        <f t="shared" si="23"/>
        <v>0</v>
      </c>
      <c r="T682" s="3">
        <f t="shared" si="24"/>
        <v>0</v>
      </c>
      <c r="U682" s="4">
        <v>49889</v>
      </c>
      <c r="W682" s="4"/>
    </row>
    <row r="683" spans="2:23" hidden="1" x14ac:dyDescent="0.2">
      <c r="B683" s="37"/>
      <c r="O683" s="14"/>
      <c r="S683" s="3">
        <f t="shared" si="23"/>
        <v>0</v>
      </c>
      <c r="T683" s="3">
        <f t="shared" si="24"/>
        <v>0</v>
      </c>
      <c r="U683" s="4">
        <v>49920</v>
      </c>
      <c r="W683" s="4"/>
    </row>
    <row r="684" spans="2:23" hidden="1" x14ac:dyDescent="0.2">
      <c r="B684" s="37"/>
      <c r="O684" s="14"/>
      <c r="S684" s="3">
        <f t="shared" si="23"/>
        <v>0</v>
      </c>
      <c r="T684" s="3">
        <f t="shared" si="24"/>
        <v>0</v>
      </c>
      <c r="U684" s="4">
        <v>49950</v>
      </c>
      <c r="W684" s="4"/>
    </row>
    <row r="685" spans="2:23" hidden="1" x14ac:dyDescent="0.2">
      <c r="B685" s="37"/>
      <c r="O685" s="14"/>
      <c r="S685" s="3">
        <f t="shared" si="23"/>
        <v>0</v>
      </c>
      <c r="T685" s="3">
        <f t="shared" si="24"/>
        <v>0</v>
      </c>
      <c r="U685" s="4">
        <v>49981</v>
      </c>
      <c r="W685" s="4"/>
    </row>
    <row r="686" spans="2:23" hidden="1" x14ac:dyDescent="0.2">
      <c r="B686" s="37"/>
      <c r="O686" s="14"/>
      <c r="S686" s="3">
        <f t="shared" si="23"/>
        <v>0</v>
      </c>
      <c r="T686" s="3">
        <f t="shared" si="24"/>
        <v>0</v>
      </c>
      <c r="U686" s="4">
        <v>50011</v>
      </c>
      <c r="W686" s="4"/>
    </row>
    <row r="687" spans="2:23" hidden="1" x14ac:dyDescent="0.2">
      <c r="B687" s="37"/>
      <c r="O687" s="14"/>
      <c r="S687" s="3">
        <f t="shared" si="23"/>
        <v>0</v>
      </c>
      <c r="T687" s="3">
        <f t="shared" si="24"/>
        <v>0</v>
      </c>
      <c r="U687" s="4">
        <v>50042</v>
      </c>
      <c r="W687" s="4"/>
    </row>
    <row r="688" spans="2:23" hidden="1" x14ac:dyDescent="0.2">
      <c r="B688" s="37"/>
      <c r="O688" s="14"/>
      <c r="S688" s="3">
        <f t="shared" si="23"/>
        <v>0</v>
      </c>
      <c r="T688" s="3">
        <f t="shared" si="24"/>
        <v>0</v>
      </c>
      <c r="U688" s="4">
        <v>50073</v>
      </c>
      <c r="W688" s="4"/>
    </row>
    <row r="689" spans="2:23" hidden="1" x14ac:dyDescent="0.2">
      <c r="B689" s="37"/>
      <c r="O689" s="14"/>
      <c r="S689" s="3">
        <f t="shared" si="23"/>
        <v>0</v>
      </c>
      <c r="T689" s="3">
        <f t="shared" si="24"/>
        <v>0</v>
      </c>
      <c r="U689" s="4">
        <v>50101</v>
      </c>
      <c r="W689" s="4"/>
    </row>
    <row r="690" spans="2:23" hidden="1" x14ac:dyDescent="0.2">
      <c r="B690" s="37"/>
      <c r="O690" s="14"/>
      <c r="S690" s="3">
        <f t="shared" si="23"/>
        <v>0</v>
      </c>
      <c r="T690" s="3">
        <f t="shared" si="24"/>
        <v>0</v>
      </c>
      <c r="U690" s="4">
        <v>50132</v>
      </c>
      <c r="W690" s="4"/>
    </row>
    <row r="691" spans="2:23" hidden="1" x14ac:dyDescent="0.2">
      <c r="B691" s="37"/>
      <c r="O691" s="14"/>
      <c r="S691" s="3">
        <f t="shared" si="23"/>
        <v>0</v>
      </c>
      <c r="T691" s="3">
        <f t="shared" si="24"/>
        <v>0</v>
      </c>
      <c r="U691" s="4">
        <v>50162</v>
      </c>
      <c r="W691" s="4"/>
    </row>
    <row r="692" spans="2:23" hidden="1" x14ac:dyDescent="0.2">
      <c r="B692" s="37"/>
      <c r="O692" s="14"/>
      <c r="S692" s="3">
        <f t="shared" si="23"/>
        <v>0</v>
      </c>
      <c r="T692" s="3">
        <f t="shared" si="24"/>
        <v>0</v>
      </c>
      <c r="U692" s="4">
        <v>50193</v>
      </c>
      <c r="W692" s="4"/>
    </row>
    <row r="693" spans="2:23" hidden="1" x14ac:dyDescent="0.2">
      <c r="B693" s="37"/>
      <c r="O693" s="14"/>
      <c r="S693" s="3">
        <f t="shared" si="23"/>
        <v>0</v>
      </c>
      <c r="T693" s="3">
        <f t="shared" si="24"/>
        <v>0</v>
      </c>
      <c r="U693" s="4">
        <v>50223</v>
      </c>
      <c r="W693" s="4"/>
    </row>
    <row r="694" spans="2:23" hidden="1" x14ac:dyDescent="0.2">
      <c r="B694" s="37"/>
      <c r="O694" s="14"/>
      <c r="S694" s="3">
        <f t="shared" si="23"/>
        <v>0</v>
      </c>
      <c r="T694" s="3">
        <f t="shared" si="24"/>
        <v>0</v>
      </c>
      <c r="U694" s="4">
        <v>50254</v>
      </c>
      <c r="W694" s="4"/>
    </row>
    <row r="695" spans="2:23" hidden="1" x14ac:dyDescent="0.2">
      <c r="B695" s="37"/>
      <c r="O695" s="14"/>
      <c r="S695" s="3">
        <f t="shared" si="23"/>
        <v>0</v>
      </c>
      <c r="T695" s="3">
        <f t="shared" si="24"/>
        <v>0</v>
      </c>
      <c r="U695" s="4">
        <v>50285</v>
      </c>
      <c r="W695" s="4"/>
    </row>
    <row r="696" spans="2:23" hidden="1" x14ac:dyDescent="0.2">
      <c r="B696" s="37"/>
      <c r="O696" s="14"/>
      <c r="S696" s="3">
        <f t="shared" si="23"/>
        <v>0</v>
      </c>
      <c r="T696" s="3">
        <f t="shared" si="24"/>
        <v>0</v>
      </c>
      <c r="U696" s="4">
        <v>50315</v>
      </c>
      <c r="W696" s="4"/>
    </row>
    <row r="697" spans="2:23" hidden="1" x14ac:dyDescent="0.2">
      <c r="B697" s="37"/>
      <c r="O697" s="14"/>
      <c r="S697" s="3">
        <f t="shared" si="23"/>
        <v>0</v>
      </c>
      <c r="T697" s="3">
        <f t="shared" si="24"/>
        <v>0</v>
      </c>
      <c r="U697" s="4">
        <v>50346</v>
      </c>
      <c r="W697" s="4"/>
    </row>
    <row r="698" spans="2:23" hidden="1" x14ac:dyDescent="0.2">
      <c r="B698" s="37"/>
      <c r="O698" s="14"/>
      <c r="S698" s="3">
        <f t="shared" si="23"/>
        <v>0</v>
      </c>
      <c r="T698" s="3">
        <f t="shared" si="24"/>
        <v>0</v>
      </c>
      <c r="U698" s="4">
        <v>50376</v>
      </c>
      <c r="W698" s="4"/>
    </row>
    <row r="699" spans="2:23" hidden="1" x14ac:dyDescent="0.2">
      <c r="B699" s="37"/>
      <c r="O699" s="14"/>
      <c r="S699" s="3">
        <f t="shared" si="23"/>
        <v>0</v>
      </c>
      <c r="T699" s="3">
        <f t="shared" si="24"/>
        <v>0</v>
      </c>
      <c r="U699" s="4">
        <v>50407</v>
      </c>
      <c r="W699" s="4"/>
    </row>
    <row r="700" spans="2:23" hidden="1" x14ac:dyDescent="0.2">
      <c r="B700" s="37"/>
      <c r="O700" s="14"/>
      <c r="S700" s="3">
        <f t="shared" si="23"/>
        <v>0</v>
      </c>
      <c r="T700" s="3">
        <f t="shared" si="24"/>
        <v>0</v>
      </c>
      <c r="U700" s="4">
        <v>50438</v>
      </c>
      <c r="W700" s="4"/>
    </row>
    <row r="701" spans="2:23" hidden="1" x14ac:dyDescent="0.2">
      <c r="B701" s="37"/>
      <c r="O701" s="14"/>
      <c r="S701" s="3">
        <f t="shared" si="23"/>
        <v>0</v>
      </c>
      <c r="T701" s="3">
        <f t="shared" si="24"/>
        <v>0</v>
      </c>
      <c r="U701" s="4">
        <v>50466</v>
      </c>
      <c r="W701" s="4"/>
    </row>
    <row r="702" spans="2:23" hidden="1" x14ac:dyDescent="0.2">
      <c r="B702" s="37"/>
      <c r="O702" s="14"/>
      <c r="S702" s="3">
        <f t="shared" si="23"/>
        <v>0</v>
      </c>
      <c r="T702" s="3">
        <f t="shared" si="24"/>
        <v>0</v>
      </c>
      <c r="U702" s="4">
        <v>50497</v>
      </c>
      <c r="W702" s="4"/>
    </row>
    <row r="703" spans="2:23" hidden="1" x14ac:dyDescent="0.2">
      <c r="B703" s="37"/>
      <c r="O703" s="14"/>
      <c r="S703" s="3">
        <f t="shared" si="23"/>
        <v>0</v>
      </c>
      <c r="T703" s="3">
        <f t="shared" si="24"/>
        <v>0</v>
      </c>
      <c r="U703" s="4">
        <v>50527</v>
      </c>
      <c r="W703" s="4"/>
    </row>
    <row r="704" spans="2:23" hidden="1" x14ac:dyDescent="0.2">
      <c r="B704" s="37"/>
      <c r="O704" s="14"/>
      <c r="S704" s="3">
        <f t="shared" si="23"/>
        <v>0</v>
      </c>
      <c r="T704" s="3">
        <f t="shared" si="24"/>
        <v>0</v>
      </c>
      <c r="U704" s="4">
        <v>50558</v>
      </c>
      <c r="W704" s="4"/>
    </row>
    <row r="705" spans="2:23" hidden="1" x14ac:dyDescent="0.2">
      <c r="B705" s="37"/>
      <c r="O705" s="14"/>
      <c r="S705" s="3">
        <f t="shared" si="23"/>
        <v>0</v>
      </c>
      <c r="T705" s="3">
        <f t="shared" si="24"/>
        <v>0</v>
      </c>
      <c r="U705" s="4">
        <v>50588</v>
      </c>
      <c r="W705" s="4"/>
    </row>
    <row r="706" spans="2:23" hidden="1" x14ac:dyDescent="0.2">
      <c r="B706" s="37"/>
      <c r="O706" s="14"/>
      <c r="S706" s="3">
        <f t="shared" si="23"/>
        <v>0</v>
      </c>
      <c r="T706" s="3">
        <f t="shared" si="24"/>
        <v>0</v>
      </c>
      <c r="U706" s="4">
        <v>50619</v>
      </c>
      <c r="W706" s="4"/>
    </row>
    <row r="707" spans="2:23" hidden="1" x14ac:dyDescent="0.2">
      <c r="B707" s="37"/>
      <c r="O707" s="14"/>
      <c r="S707" s="3">
        <f t="shared" si="23"/>
        <v>0</v>
      </c>
      <c r="T707" s="3">
        <f t="shared" si="24"/>
        <v>0</v>
      </c>
      <c r="U707" s="4">
        <v>50650</v>
      </c>
      <c r="W707" s="4"/>
    </row>
    <row r="708" spans="2:23" hidden="1" x14ac:dyDescent="0.2">
      <c r="B708" s="37"/>
      <c r="O708" s="14"/>
      <c r="S708" s="3">
        <f t="shared" si="23"/>
        <v>0</v>
      </c>
      <c r="T708" s="3">
        <f t="shared" si="24"/>
        <v>0</v>
      </c>
      <c r="U708" s="4">
        <v>50680</v>
      </c>
      <c r="W708" s="4"/>
    </row>
    <row r="709" spans="2:23" hidden="1" x14ac:dyDescent="0.2">
      <c r="B709" s="37"/>
      <c r="O709" s="14"/>
      <c r="S709" s="3">
        <f t="shared" si="23"/>
        <v>0</v>
      </c>
      <c r="T709" s="3">
        <f t="shared" si="24"/>
        <v>0</v>
      </c>
      <c r="U709" s="4">
        <v>50711</v>
      </c>
      <c r="W709" s="4"/>
    </row>
    <row r="710" spans="2:23" hidden="1" x14ac:dyDescent="0.2">
      <c r="B710" s="37"/>
      <c r="O710" s="14"/>
      <c r="S710" s="3">
        <f t="shared" si="23"/>
        <v>0</v>
      </c>
      <c r="T710" s="3">
        <f t="shared" si="24"/>
        <v>0</v>
      </c>
      <c r="U710" s="4">
        <v>50741</v>
      </c>
      <c r="W710" s="4"/>
    </row>
    <row r="711" spans="2:23" hidden="1" x14ac:dyDescent="0.2">
      <c r="B711" s="37"/>
      <c r="O711" s="14"/>
      <c r="S711" s="3">
        <f t="shared" si="23"/>
        <v>0</v>
      </c>
      <c r="T711" s="3">
        <f t="shared" si="24"/>
        <v>0</v>
      </c>
      <c r="U711" s="4">
        <v>50772</v>
      </c>
      <c r="W711" s="4"/>
    </row>
    <row r="712" spans="2:23" hidden="1" x14ac:dyDescent="0.2">
      <c r="B712" s="37"/>
      <c r="O712" s="14"/>
      <c r="S712" s="3">
        <f t="shared" si="23"/>
        <v>0</v>
      </c>
      <c r="T712" s="3">
        <f t="shared" si="24"/>
        <v>0</v>
      </c>
      <c r="U712" s="4">
        <v>50803</v>
      </c>
      <c r="W712" s="4"/>
    </row>
    <row r="713" spans="2:23" hidden="1" x14ac:dyDescent="0.2">
      <c r="B713" s="37"/>
      <c r="O713" s="14"/>
      <c r="S713" s="3">
        <f t="shared" si="23"/>
        <v>0</v>
      </c>
      <c r="T713" s="3">
        <f t="shared" si="24"/>
        <v>0</v>
      </c>
      <c r="U713" s="4">
        <v>50831</v>
      </c>
      <c r="W713" s="4"/>
    </row>
    <row r="714" spans="2:23" hidden="1" x14ac:dyDescent="0.2">
      <c r="B714" s="37"/>
      <c r="O714" s="14"/>
      <c r="S714" s="3">
        <f t="shared" si="23"/>
        <v>0</v>
      </c>
      <c r="T714" s="3">
        <f t="shared" si="24"/>
        <v>0</v>
      </c>
      <c r="U714" s="4">
        <v>50862</v>
      </c>
      <c r="W714" s="4"/>
    </row>
    <row r="715" spans="2:23" hidden="1" x14ac:dyDescent="0.2">
      <c r="B715" s="37"/>
      <c r="O715" s="14"/>
      <c r="S715" s="3">
        <f t="shared" si="23"/>
        <v>0</v>
      </c>
      <c r="T715" s="3">
        <f t="shared" si="24"/>
        <v>0</v>
      </c>
      <c r="U715" s="4">
        <v>50892</v>
      </c>
      <c r="W715" s="4"/>
    </row>
    <row r="716" spans="2:23" hidden="1" x14ac:dyDescent="0.2">
      <c r="B716" s="37"/>
      <c r="O716" s="14"/>
      <c r="S716" s="3">
        <f t="shared" si="23"/>
        <v>0</v>
      </c>
      <c r="T716" s="3">
        <f t="shared" si="24"/>
        <v>0</v>
      </c>
      <c r="U716" s="4">
        <v>50923</v>
      </c>
      <c r="W716" s="4"/>
    </row>
    <row r="717" spans="2:23" hidden="1" x14ac:dyDescent="0.2">
      <c r="B717" s="37"/>
      <c r="O717" s="14"/>
      <c r="S717" s="3">
        <f t="shared" si="23"/>
        <v>0</v>
      </c>
      <c r="T717" s="3">
        <f t="shared" si="24"/>
        <v>0</v>
      </c>
      <c r="U717" s="4">
        <v>50953</v>
      </c>
      <c r="W717" s="4"/>
    </row>
    <row r="718" spans="2:23" hidden="1" x14ac:dyDescent="0.2">
      <c r="B718" s="37"/>
      <c r="O718" s="14"/>
      <c r="S718" s="3">
        <f t="shared" si="23"/>
        <v>0</v>
      </c>
      <c r="T718" s="3">
        <f t="shared" si="24"/>
        <v>0</v>
      </c>
      <c r="U718" s="4">
        <v>50984</v>
      </c>
      <c r="W718" s="4"/>
    </row>
    <row r="719" spans="2:23" hidden="1" x14ac:dyDescent="0.2">
      <c r="B719" s="37"/>
      <c r="O719" s="14"/>
      <c r="S719" s="3">
        <f t="shared" ref="S719:S782" si="25">IF($I$10=U718,1,0)</f>
        <v>0</v>
      </c>
      <c r="T719" s="3">
        <f t="shared" si="24"/>
        <v>0</v>
      </c>
      <c r="U719" s="4">
        <v>51015</v>
      </c>
      <c r="W719" s="4"/>
    </row>
    <row r="720" spans="2:23" hidden="1" x14ac:dyDescent="0.2">
      <c r="B720" s="37"/>
      <c r="O720" s="14"/>
      <c r="S720" s="3">
        <f t="shared" si="25"/>
        <v>0</v>
      </c>
      <c r="T720" s="3">
        <f t="shared" ref="T720:T783" si="26">IF(S720+T719=0,0,T719+1)</f>
        <v>0</v>
      </c>
      <c r="U720" s="4">
        <v>51045</v>
      </c>
      <c r="W720" s="4"/>
    </row>
    <row r="721" spans="2:23" hidden="1" x14ac:dyDescent="0.2">
      <c r="B721" s="37"/>
      <c r="O721" s="14"/>
      <c r="S721" s="3">
        <f t="shared" si="25"/>
        <v>0</v>
      </c>
      <c r="T721" s="3">
        <f t="shared" si="26"/>
        <v>0</v>
      </c>
      <c r="U721" s="4">
        <v>51076</v>
      </c>
      <c r="W721" s="4"/>
    </row>
    <row r="722" spans="2:23" hidden="1" x14ac:dyDescent="0.2">
      <c r="B722" s="37"/>
      <c r="O722" s="14"/>
      <c r="S722" s="3">
        <f t="shared" si="25"/>
        <v>0</v>
      </c>
      <c r="T722" s="3">
        <f t="shared" si="26"/>
        <v>0</v>
      </c>
      <c r="U722" s="4">
        <v>51106</v>
      </c>
      <c r="W722" s="4"/>
    </row>
    <row r="723" spans="2:23" hidden="1" x14ac:dyDescent="0.2">
      <c r="B723" s="37"/>
      <c r="O723" s="14"/>
      <c r="S723" s="3">
        <f t="shared" si="25"/>
        <v>0</v>
      </c>
      <c r="T723" s="3">
        <f t="shared" si="26"/>
        <v>0</v>
      </c>
      <c r="U723" s="4">
        <v>51137</v>
      </c>
      <c r="W723" s="4"/>
    </row>
    <row r="724" spans="2:23" hidden="1" x14ac:dyDescent="0.2">
      <c r="B724" s="37"/>
      <c r="O724" s="14"/>
      <c r="S724" s="3">
        <f t="shared" si="25"/>
        <v>0</v>
      </c>
      <c r="T724" s="3">
        <f t="shared" si="26"/>
        <v>0</v>
      </c>
      <c r="U724" s="4">
        <v>51168</v>
      </c>
      <c r="W724" s="4"/>
    </row>
    <row r="725" spans="2:23" hidden="1" x14ac:dyDescent="0.2">
      <c r="B725" s="37"/>
      <c r="O725" s="14"/>
      <c r="S725" s="3">
        <f t="shared" si="25"/>
        <v>0</v>
      </c>
      <c r="T725" s="3">
        <f t="shared" si="26"/>
        <v>0</v>
      </c>
      <c r="U725" s="4">
        <v>51197</v>
      </c>
      <c r="W725" s="4"/>
    </row>
    <row r="726" spans="2:23" hidden="1" x14ac:dyDescent="0.2">
      <c r="B726" s="37"/>
      <c r="O726" s="14"/>
      <c r="S726" s="3">
        <f t="shared" si="25"/>
        <v>0</v>
      </c>
      <c r="T726" s="3">
        <f t="shared" si="26"/>
        <v>0</v>
      </c>
      <c r="U726" s="4">
        <v>51228</v>
      </c>
      <c r="W726" s="4"/>
    </row>
    <row r="727" spans="2:23" hidden="1" x14ac:dyDescent="0.2">
      <c r="B727" s="37"/>
      <c r="O727" s="14"/>
      <c r="S727" s="3">
        <f t="shared" si="25"/>
        <v>0</v>
      </c>
      <c r="T727" s="3">
        <f t="shared" si="26"/>
        <v>0</v>
      </c>
      <c r="U727" s="4">
        <v>51258</v>
      </c>
      <c r="W727" s="4"/>
    </row>
    <row r="728" spans="2:23" hidden="1" x14ac:dyDescent="0.2">
      <c r="B728" s="37"/>
      <c r="O728" s="14"/>
      <c r="S728" s="3">
        <f t="shared" si="25"/>
        <v>0</v>
      </c>
      <c r="T728" s="3">
        <f t="shared" si="26"/>
        <v>0</v>
      </c>
      <c r="U728" s="4">
        <v>51289</v>
      </c>
      <c r="W728" s="4"/>
    </row>
    <row r="729" spans="2:23" hidden="1" x14ac:dyDescent="0.2">
      <c r="B729" s="37"/>
      <c r="O729" s="14"/>
      <c r="S729" s="3">
        <f t="shared" si="25"/>
        <v>0</v>
      </c>
      <c r="T729" s="3">
        <f t="shared" si="26"/>
        <v>0</v>
      </c>
      <c r="U729" s="4">
        <v>51319</v>
      </c>
      <c r="W729" s="4"/>
    </row>
    <row r="730" spans="2:23" hidden="1" x14ac:dyDescent="0.2">
      <c r="B730" s="37"/>
      <c r="O730" s="14"/>
      <c r="S730" s="3">
        <f t="shared" si="25"/>
        <v>0</v>
      </c>
      <c r="T730" s="3">
        <f t="shared" si="26"/>
        <v>0</v>
      </c>
      <c r="U730" s="4">
        <v>51350</v>
      </c>
      <c r="W730" s="4"/>
    </row>
    <row r="731" spans="2:23" hidden="1" x14ac:dyDescent="0.2">
      <c r="B731" s="37"/>
      <c r="O731" s="14"/>
      <c r="S731" s="3">
        <f t="shared" si="25"/>
        <v>0</v>
      </c>
      <c r="T731" s="3">
        <f t="shared" si="26"/>
        <v>0</v>
      </c>
      <c r="U731" s="4">
        <v>51381</v>
      </c>
      <c r="W731" s="4"/>
    </row>
    <row r="732" spans="2:23" hidden="1" x14ac:dyDescent="0.2">
      <c r="B732" s="37"/>
      <c r="O732" s="14"/>
      <c r="S732" s="3">
        <f t="shared" si="25"/>
        <v>0</v>
      </c>
      <c r="T732" s="3">
        <f t="shared" si="26"/>
        <v>0</v>
      </c>
      <c r="U732" s="4">
        <v>51411</v>
      </c>
      <c r="W732" s="4"/>
    </row>
    <row r="733" spans="2:23" hidden="1" x14ac:dyDescent="0.2">
      <c r="B733" s="37"/>
      <c r="O733" s="14"/>
      <c r="S733" s="3">
        <f t="shared" si="25"/>
        <v>0</v>
      </c>
      <c r="T733" s="3">
        <f t="shared" si="26"/>
        <v>0</v>
      </c>
      <c r="U733" s="4">
        <v>51442</v>
      </c>
      <c r="W733" s="4"/>
    </row>
    <row r="734" spans="2:23" hidden="1" x14ac:dyDescent="0.2">
      <c r="B734" s="37"/>
      <c r="O734" s="14"/>
      <c r="S734" s="3">
        <f t="shared" si="25"/>
        <v>0</v>
      </c>
      <c r="T734" s="3">
        <f t="shared" si="26"/>
        <v>0</v>
      </c>
      <c r="U734" s="4">
        <v>51472</v>
      </c>
      <c r="W734" s="4"/>
    </row>
    <row r="735" spans="2:23" hidden="1" x14ac:dyDescent="0.2">
      <c r="B735" s="37"/>
      <c r="O735" s="14"/>
      <c r="S735" s="3">
        <f t="shared" si="25"/>
        <v>0</v>
      </c>
      <c r="T735" s="3">
        <f t="shared" si="26"/>
        <v>0</v>
      </c>
      <c r="U735" s="4">
        <v>51503</v>
      </c>
      <c r="W735" s="4"/>
    </row>
    <row r="736" spans="2:23" hidden="1" x14ac:dyDescent="0.2">
      <c r="B736" s="37"/>
      <c r="O736" s="14"/>
      <c r="S736" s="3">
        <f t="shared" si="25"/>
        <v>0</v>
      </c>
      <c r="T736" s="3">
        <f t="shared" si="26"/>
        <v>0</v>
      </c>
      <c r="U736" s="4">
        <v>51534</v>
      </c>
      <c r="W736" s="4"/>
    </row>
    <row r="737" spans="2:23" hidden="1" x14ac:dyDescent="0.2">
      <c r="B737" s="37"/>
      <c r="O737" s="14"/>
      <c r="S737" s="3">
        <f t="shared" si="25"/>
        <v>0</v>
      </c>
      <c r="T737" s="3">
        <f t="shared" si="26"/>
        <v>0</v>
      </c>
      <c r="U737" s="4">
        <v>51562</v>
      </c>
      <c r="W737" s="4"/>
    </row>
    <row r="738" spans="2:23" hidden="1" x14ac:dyDescent="0.2">
      <c r="B738" s="37"/>
      <c r="O738" s="14"/>
      <c r="S738" s="3">
        <f t="shared" si="25"/>
        <v>0</v>
      </c>
      <c r="T738" s="3">
        <f t="shared" si="26"/>
        <v>0</v>
      </c>
      <c r="U738" s="4">
        <v>51593</v>
      </c>
      <c r="W738" s="4"/>
    </row>
    <row r="739" spans="2:23" hidden="1" x14ac:dyDescent="0.2">
      <c r="B739" s="37"/>
      <c r="O739" s="14"/>
      <c r="S739" s="3">
        <f t="shared" si="25"/>
        <v>0</v>
      </c>
      <c r="T739" s="3">
        <f t="shared" si="26"/>
        <v>0</v>
      </c>
      <c r="U739" s="4">
        <v>51623</v>
      </c>
      <c r="W739" s="4"/>
    </row>
    <row r="740" spans="2:23" hidden="1" x14ac:dyDescent="0.2">
      <c r="B740" s="37"/>
      <c r="O740" s="14"/>
      <c r="S740" s="3">
        <f t="shared" si="25"/>
        <v>0</v>
      </c>
      <c r="T740" s="3">
        <f t="shared" si="26"/>
        <v>0</v>
      </c>
      <c r="U740" s="4">
        <v>51654</v>
      </c>
      <c r="W740" s="4"/>
    </row>
    <row r="741" spans="2:23" hidden="1" x14ac:dyDescent="0.2">
      <c r="B741" s="37"/>
      <c r="O741" s="14"/>
      <c r="S741" s="3">
        <f t="shared" si="25"/>
        <v>0</v>
      </c>
      <c r="T741" s="3">
        <f t="shared" si="26"/>
        <v>0</v>
      </c>
      <c r="U741" s="4">
        <v>51684</v>
      </c>
      <c r="W741" s="4"/>
    </row>
    <row r="742" spans="2:23" hidden="1" x14ac:dyDescent="0.2">
      <c r="B742" s="37"/>
      <c r="O742" s="14"/>
      <c r="S742" s="3">
        <f t="shared" si="25"/>
        <v>0</v>
      </c>
      <c r="T742" s="3">
        <f t="shared" si="26"/>
        <v>0</v>
      </c>
      <c r="U742" s="4">
        <v>51715</v>
      </c>
      <c r="W742" s="4"/>
    </row>
    <row r="743" spans="2:23" hidden="1" x14ac:dyDescent="0.2">
      <c r="B743" s="37"/>
      <c r="O743" s="14"/>
      <c r="S743" s="3">
        <f t="shared" si="25"/>
        <v>0</v>
      </c>
      <c r="T743" s="3">
        <f t="shared" si="26"/>
        <v>0</v>
      </c>
      <c r="U743" s="4">
        <v>51746</v>
      </c>
      <c r="W743" s="4"/>
    </row>
    <row r="744" spans="2:23" hidden="1" x14ac:dyDescent="0.2">
      <c r="B744" s="37"/>
      <c r="O744" s="14"/>
      <c r="S744" s="3">
        <f t="shared" si="25"/>
        <v>0</v>
      </c>
      <c r="T744" s="3">
        <f t="shared" si="26"/>
        <v>0</v>
      </c>
      <c r="U744" s="4">
        <v>51776</v>
      </c>
      <c r="W744" s="4"/>
    </row>
    <row r="745" spans="2:23" hidden="1" x14ac:dyDescent="0.2">
      <c r="B745" s="37"/>
      <c r="O745" s="14"/>
      <c r="S745" s="3">
        <f t="shared" si="25"/>
        <v>0</v>
      </c>
      <c r="T745" s="3">
        <f t="shared" si="26"/>
        <v>0</v>
      </c>
      <c r="U745" s="4">
        <v>51807</v>
      </c>
      <c r="W745" s="4"/>
    </row>
    <row r="746" spans="2:23" hidden="1" x14ac:dyDescent="0.2">
      <c r="B746" s="37"/>
      <c r="O746" s="14"/>
      <c r="S746" s="3">
        <f t="shared" si="25"/>
        <v>0</v>
      </c>
      <c r="T746" s="3">
        <f t="shared" si="26"/>
        <v>0</v>
      </c>
      <c r="U746" s="4">
        <v>51837</v>
      </c>
      <c r="W746" s="4"/>
    </row>
    <row r="747" spans="2:23" hidden="1" x14ac:dyDescent="0.2">
      <c r="B747" s="37"/>
      <c r="O747" s="14"/>
      <c r="S747" s="3">
        <f t="shared" si="25"/>
        <v>0</v>
      </c>
      <c r="T747" s="3">
        <f t="shared" si="26"/>
        <v>0</v>
      </c>
      <c r="U747" s="4">
        <v>51868</v>
      </c>
      <c r="W747" s="4"/>
    </row>
    <row r="748" spans="2:23" hidden="1" x14ac:dyDescent="0.2">
      <c r="B748" s="37"/>
      <c r="O748" s="14"/>
      <c r="S748" s="3">
        <f t="shared" si="25"/>
        <v>0</v>
      </c>
      <c r="T748" s="3">
        <f t="shared" si="26"/>
        <v>0</v>
      </c>
      <c r="U748" s="4">
        <v>51899</v>
      </c>
      <c r="W748" s="4"/>
    </row>
    <row r="749" spans="2:23" hidden="1" x14ac:dyDescent="0.2">
      <c r="B749" s="37"/>
      <c r="O749" s="14"/>
      <c r="S749" s="3">
        <f t="shared" si="25"/>
        <v>0</v>
      </c>
      <c r="T749" s="3">
        <f t="shared" si="26"/>
        <v>0</v>
      </c>
      <c r="U749" s="4">
        <v>51927</v>
      </c>
      <c r="W749" s="4"/>
    </row>
    <row r="750" spans="2:23" hidden="1" x14ac:dyDescent="0.2">
      <c r="B750" s="37"/>
      <c r="O750" s="14"/>
      <c r="S750" s="3">
        <f t="shared" si="25"/>
        <v>0</v>
      </c>
      <c r="T750" s="3">
        <f t="shared" si="26"/>
        <v>0</v>
      </c>
      <c r="U750" s="4">
        <v>51958</v>
      </c>
      <c r="W750" s="4"/>
    </row>
    <row r="751" spans="2:23" hidden="1" x14ac:dyDescent="0.2">
      <c r="B751" s="37"/>
      <c r="O751" s="14"/>
      <c r="S751" s="3">
        <f t="shared" si="25"/>
        <v>0</v>
      </c>
      <c r="T751" s="3">
        <f t="shared" si="26"/>
        <v>0</v>
      </c>
      <c r="U751" s="4">
        <v>51988</v>
      </c>
      <c r="W751" s="4"/>
    </row>
    <row r="752" spans="2:23" hidden="1" x14ac:dyDescent="0.2">
      <c r="B752" s="37"/>
      <c r="O752" s="14"/>
      <c r="S752" s="3">
        <f t="shared" si="25"/>
        <v>0</v>
      </c>
      <c r="T752" s="3">
        <f t="shared" si="26"/>
        <v>0</v>
      </c>
      <c r="U752" s="4">
        <v>52019</v>
      </c>
      <c r="W752" s="4"/>
    </row>
    <row r="753" spans="2:23" hidden="1" x14ac:dyDescent="0.2">
      <c r="B753" s="37"/>
      <c r="O753" s="14"/>
      <c r="S753" s="3">
        <f t="shared" si="25"/>
        <v>0</v>
      </c>
      <c r="T753" s="3">
        <f t="shared" si="26"/>
        <v>0</v>
      </c>
      <c r="U753" s="4">
        <v>52049</v>
      </c>
      <c r="W753" s="4"/>
    </row>
    <row r="754" spans="2:23" hidden="1" x14ac:dyDescent="0.2">
      <c r="B754" s="37"/>
      <c r="O754" s="14"/>
      <c r="S754" s="3">
        <f t="shared" si="25"/>
        <v>0</v>
      </c>
      <c r="T754" s="3">
        <f t="shared" si="26"/>
        <v>0</v>
      </c>
      <c r="U754" s="4">
        <v>52080</v>
      </c>
      <c r="W754" s="4"/>
    </row>
    <row r="755" spans="2:23" hidden="1" x14ac:dyDescent="0.2">
      <c r="B755" s="37"/>
      <c r="O755" s="14"/>
      <c r="S755" s="3">
        <f t="shared" si="25"/>
        <v>0</v>
      </c>
      <c r="T755" s="3">
        <f t="shared" si="26"/>
        <v>0</v>
      </c>
      <c r="U755" s="4">
        <v>52111</v>
      </c>
      <c r="W755" s="4"/>
    </row>
    <row r="756" spans="2:23" hidden="1" x14ac:dyDescent="0.2">
      <c r="B756" s="37"/>
      <c r="O756" s="14"/>
      <c r="S756" s="3">
        <f t="shared" si="25"/>
        <v>0</v>
      </c>
      <c r="T756" s="3">
        <f t="shared" si="26"/>
        <v>0</v>
      </c>
      <c r="U756" s="4">
        <v>52141</v>
      </c>
      <c r="W756" s="4"/>
    </row>
    <row r="757" spans="2:23" hidden="1" x14ac:dyDescent="0.2">
      <c r="B757" s="37"/>
      <c r="O757" s="14"/>
      <c r="S757" s="3">
        <f t="shared" si="25"/>
        <v>0</v>
      </c>
      <c r="T757" s="3">
        <f t="shared" si="26"/>
        <v>0</v>
      </c>
      <c r="U757" s="4">
        <v>52172</v>
      </c>
      <c r="W757" s="4"/>
    </row>
    <row r="758" spans="2:23" hidden="1" x14ac:dyDescent="0.2">
      <c r="B758" s="37"/>
      <c r="O758" s="14"/>
      <c r="S758" s="3">
        <f t="shared" si="25"/>
        <v>0</v>
      </c>
      <c r="T758" s="3">
        <f t="shared" si="26"/>
        <v>0</v>
      </c>
      <c r="U758" s="4">
        <v>52202</v>
      </c>
      <c r="W758" s="4"/>
    </row>
    <row r="759" spans="2:23" hidden="1" x14ac:dyDescent="0.2">
      <c r="B759" s="37"/>
      <c r="O759" s="14"/>
      <c r="S759" s="3">
        <f t="shared" si="25"/>
        <v>0</v>
      </c>
      <c r="T759" s="3">
        <f t="shared" si="26"/>
        <v>0</v>
      </c>
      <c r="U759" s="4">
        <v>52233</v>
      </c>
      <c r="W759" s="4"/>
    </row>
    <row r="760" spans="2:23" hidden="1" x14ac:dyDescent="0.2">
      <c r="B760" s="37"/>
      <c r="O760" s="14"/>
      <c r="S760" s="3">
        <f t="shared" si="25"/>
        <v>0</v>
      </c>
      <c r="T760" s="3">
        <f t="shared" si="26"/>
        <v>0</v>
      </c>
      <c r="U760" s="4">
        <v>52264</v>
      </c>
      <c r="W760" s="4"/>
    </row>
    <row r="761" spans="2:23" hidden="1" x14ac:dyDescent="0.2">
      <c r="B761" s="37"/>
      <c r="O761" s="14"/>
      <c r="S761" s="3">
        <f t="shared" si="25"/>
        <v>0</v>
      </c>
      <c r="T761" s="3">
        <f t="shared" si="26"/>
        <v>0</v>
      </c>
      <c r="U761" s="4">
        <v>52292</v>
      </c>
      <c r="W761" s="4"/>
    </row>
    <row r="762" spans="2:23" hidden="1" x14ac:dyDescent="0.2">
      <c r="B762" s="37"/>
      <c r="O762" s="14"/>
      <c r="S762" s="3">
        <f t="shared" si="25"/>
        <v>0</v>
      </c>
      <c r="T762" s="3">
        <f t="shared" si="26"/>
        <v>0</v>
      </c>
      <c r="U762" s="4">
        <v>52323</v>
      </c>
      <c r="W762" s="4"/>
    </row>
    <row r="763" spans="2:23" hidden="1" x14ac:dyDescent="0.2">
      <c r="B763" s="37"/>
      <c r="O763" s="14"/>
      <c r="S763" s="3">
        <f t="shared" si="25"/>
        <v>0</v>
      </c>
      <c r="T763" s="3">
        <f t="shared" si="26"/>
        <v>0</v>
      </c>
      <c r="U763" s="4">
        <v>52353</v>
      </c>
      <c r="W763" s="4"/>
    </row>
    <row r="764" spans="2:23" hidden="1" x14ac:dyDescent="0.2">
      <c r="B764" s="37"/>
      <c r="O764" s="14"/>
      <c r="S764" s="3">
        <f t="shared" si="25"/>
        <v>0</v>
      </c>
      <c r="T764" s="3">
        <f t="shared" si="26"/>
        <v>0</v>
      </c>
      <c r="U764" s="4">
        <v>52384</v>
      </c>
      <c r="W764" s="4"/>
    </row>
    <row r="765" spans="2:23" hidden="1" x14ac:dyDescent="0.2">
      <c r="B765" s="37"/>
      <c r="O765" s="14"/>
      <c r="S765" s="3">
        <f t="shared" si="25"/>
        <v>0</v>
      </c>
      <c r="T765" s="3">
        <f t="shared" si="26"/>
        <v>0</v>
      </c>
      <c r="U765" s="4">
        <v>52414</v>
      </c>
      <c r="W765" s="4"/>
    </row>
    <row r="766" spans="2:23" hidden="1" x14ac:dyDescent="0.2">
      <c r="B766" s="37"/>
      <c r="O766" s="14"/>
      <c r="S766" s="3">
        <f t="shared" si="25"/>
        <v>0</v>
      </c>
      <c r="T766" s="3">
        <f t="shared" si="26"/>
        <v>0</v>
      </c>
      <c r="U766" s="4">
        <v>52445</v>
      </c>
      <c r="W766" s="4"/>
    </row>
    <row r="767" spans="2:23" hidden="1" x14ac:dyDescent="0.2">
      <c r="B767" s="37"/>
      <c r="O767" s="14"/>
      <c r="S767" s="3">
        <f t="shared" si="25"/>
        <v>0</v>
      </c>
      <c r="T767" s="3">
        <f t="shared" si="26"/>
        <v>0</v>
      </c>
      <c r="U767" s="4">
        <v>52476</v>
      </c>
      <c r="W767" s="4"/>
    </row>
    <row r="768" spans="2:23" hidden="1" x14ac:dyDescent="0.2">
      <c r="B768" s="37"/>
      <c r="O768" s="14"/>
      <c r="S768" s="3">
        <f t="shared" si="25"/>
        <v>0</v>
      </c>
      <c r="T768" s="3">
        <f t="shared" si="26"/>
        <v>0</v>
      </c>
      <c r="U768" s="4">
        <v>52506</v>
      </c>
      <c r="W768" s="4"/>
    </row>
    <row r="769" spans="2:23" hidden="1" x14ac:dyDescent="0.2">
      <c r="B769" s="37"/>
      <c r="O769" s="14"/>
      <c r="S769" s="3">
        <f t="shared" si="25"/>
        <v>0</v>
      </c>
      <c r="T769" s="3">
        <f t="shared" si="26"/>
        <v>0</v>
      </c>
      <c r="U769" s="4">
        <v>52537</v>
      </c>
      <c r="W769" s="4"/>
    </row>
    <row r="770" spans="2:23" hidden="1" x14ac:dyDescent="0.2">
      <c r="B770" s="37"/>
      <c r="O770" s="14"/>
      <c r="S770" s="3">
        <f t="shared" si="25"/>
        <v>0</v>
      </c>
      <c r="T770" s="3">
        <f t="shared" si="26"/>
        <v>0</v>
      </c>
      <c r="U770" s="4">
        <v>52567</v>
      </c>
      <c r="W770" s="4"/>
    </row>
    <row r="771" spans="2:23" hidden="1" x14ac:dyDescent="0.2">
      <c r="B771" s="37"/>
      <c r="O771" s="14"/>
      <c r="S771" s="3">
        <f t="shared" si="25"/>
        <v>0</v>
      </c>
      <c r="T771" s="3">
        <f t="shared" si="26"/>
        <v>0</v>
      </c>
      <c r="U771" s="4">
        <v>52598</v>
      </c>
      <c r="W771" s="4"/>
    </row>
    <row r="772" spans="2:23" hidden="1" x14ac:dyDescent="0.2">
      <c r="B772" s="37"/>
      <c r="O772" s="14"/>
      <c r="S772" s="3">
        <f t="shared" si="25"/>
        <v>0</v>
      </c>
      <c r="T772" s="3">
        <f t="shared" si="26"/>
        <v>0</v>
      </c>
      <c r="U772" s="4">
        <v>52629</v>
      </c>
      <c r="W772" s="4"/>
    </row>
    <row r="773" spans="2:23" hidden="1" x14ac:dyDescent="0.2">
      <c r="B773" s="37"/>
      <c r="O773" s="14"/>
      <c r="S773" s="3">
        <f t="shared" si="25"/>
        <v>0</v>
      </c>
      <c r="T773" s="3">
        <f t="shared" si="26"/>
        <v>0</v>
      </c>
      <c r="U773" s="4">
        <v>52658</v>
      </c>
      <c r="W773" s="4"/>
    </row>
    <row r="774" spans="2:23" hidden="1" x14ac:dyDescent="0.2">
      <c r="B774" s="37"/>
      <c r="O774" s="14"/>
      <c r="S774" s="3">
        <f t="shared" si="25"/>
        <v>0</v>
      </c>
      <c r="T774" s="3">
        <f t="shared" si="26"/>
        <v>0</v>
      </c>
      <c r="U774" s="4">
        <v>52689</v>
      </c>
      <c r="W774" s="4"/>
    </row>
    <row r="775" spans="2:23" hidden="1" x14ac:dyDescent="0.2">
      <c r="B775" s="37"/>
      <c r="O775" s="14"/>
      <c r="S775" s="3">
        <f t="shared" si="25"/>
        <v>0</v>
      </c>
      <c r="T775" s="3">
        <f t="shared" si="26"/>
        <v>0</v>
      </c>
      <c r="U775" s="4">
        <v>52719</v>
      </c>
      <c r="W775" s="4"/>
    </row>
    <row r="776" spans="2:23" hidden="1" x14ac:dyDescent="0.2">
      <c r="B776" s="37"/>
      <c r="O776" s="14"/>
      <c r="S776" s="3">
        <f t="shared" si="25"/>
        <v>0</v>
      </c>
      <c r="T776" s="3">
        <f t="shared" si="26"/>
        <v>0</v>
      </c>
      <c r="U776" s="4">
        <v>52750</v>
      </c>
      <c r="W776" s="4"/>
    </row>
    <row r="777" spans="2:23" hidden="1" x14ac:dyDescent="0.2">
      <c r="B777" s="37"/>
      <c r="O777" s="14"/>
      <c r="S777" s="3">
        <f t="shared" si="25"/>
        <v>0</v>
      </c>
      <c r="T777" s="3">
        <f t="shared" si="26"/>
        <v>0</v>
      </c>
      <c r="U777" s="4">
        <v>52780</v>
      </c>
      <c r="W777" s="4"/>
    </row>
    <row r="778" spans="2:23" hidden="1" x14ac:dyDescent="0.2">
      <c r="B778" s="37"/>
      <c r="O778" s="14"/>
      <c r="S778" s="3">
        <f t="shared" si="25"/>
        <v>0</v>
      </c>
      <c r="T778" s="3">
        <f t="shared" si="26"/>
        <v>0</v>
      </c>
      <c r="U778" s="4">
        <v>52811</v>
      </c>
      <c r="W778" s="4"/>
    </row>
    <row r="779" spans="2:23" hidden="1" x14ac:dyDescent="0.2">
      <c r="B779" s="37"/>
      <c r="O779" s="14"/>
      <c r="S779" s="3">
        <f t="shared" si="25"/>
        <v>0</v>
      </c>
      <c r="T779" s="3">
        <f t="shared" si="26"/>
        <v>0</v>
      </c>
      <c r="U779" s="4">
        <v>52842</v>
      </c>
      <c r="W779" s="4"/>
    </row>
    <row r="780" spans="2:23" hidden="1" x14ac:dyDescent="0.2">
      <c r="B780" s="37"/>
      <c r="O780" s="14"/>
      <c r="S780" s="3">
        <f t="shared" si="25"/>
        <v>0</v>
      </c>
      <c r="T780" s="3">
        <f t="shared" si="26"/>
        <v>0</v>
      </c>
      <c r="U780" s="4">
        <v>52872</v>
      </c>
      <c r="W780" s="4"/>
    </row>
    <row r="781" spans="2:23" hidden="1" x14ac:dyDescent="0.2">
      <c r="B781" s="37"/>
      <c r="O781" s="14"/>
      <c r="S781" s="3">
        <f t="shared" si="25"/>
        <v>0</v>
      </c>
      <c r="T781" s="3">
        <f t="shared" si="26"/>
        <v>0</v>
      </c>
      <c r="U781" s="4">
        <v>52903</v>
      </c>
      <c r="W781" s="4"/>
    </row>
    <row r="782" spans="2:23" hidden="1" x14ac:dyDescent="0.2">
      <c r="B782" s="37"/>
      <c r="O782" s="14"/>
      <c r="S782" s="3">
        <f t="shared" si="25"/>
        <v>0</v>
      </c>
      <c r="T782" s="3">
        <f t="shared" si="26"/>
        <v>0</v>
      </c>
      <c r="U782" s="4">
        <v>52933</v>
      </c>
      <c r="W782" s="4"/>
    </row>
    <row r="783" spans="2:23" hidden="1" x14ac:dyDescent="0.2">
      <c r="B783" s="37"/>
      <c r="O783" s="14"/>
      <c r="S783" s="3">
        <f t="shared" ref="S783:S846" si="27">IF($I$10=U782,1,0)</f>
        <v>0</v>
      </c>
      <c r="T783" s="3">
        <f t="shared" si="26"/>
        <v>0</v>
      </c>
      <c r="U783" s="4">
        <v>52964</v>
      </c>
      <c r="W783" s="4"/>
    </row>
    <row r="784" spans="2:23" hidden="1" x14ac:dyDescent="0.2">
      <c r="B784" s="37"/>
      <c r="O784" s="14"/>
      <c r="S784" s="3">
        <f t="shared" si="27"/>
        <v>0</v>
      </c>
      <c r="T784" s="3">
        <f t="shared" ref="T784:T847" si="28">IF(S784+T783=0,0,T783+1)</f>
        <v>0</v>
      </c>
      <c r="U784" s="4">
        <v>52995</v>
      </c>
      <c r="W784" s="4"/>
    </row>
    <row r="785" spans="2:23" hidden="1" x14ac:dyDescent="0.2">
      <c r="B785" s="37"/>
      <c r="O785" s="14"/>
      <c r="S785" s="3">
        <f t="shared" si="27"/>
        <v>0</v>
      </c>
      <c r="T785" s="3">
        <f t="shared" si="28"/>
        <v>0</v>
      </c>
      <c r="U785" s="4">
        <v>53023</v>
      </c>
      <c r="W785" s="4"/>
    </row>
    <row r="786" spans="2:23" hidden="1" x14ac:dyDescent="0.2">
      <c r="B786" s="37"/>
      <c r="O786" s="14"/>
      <c r="S786" s="3">
        <f t="shared" si="27"/>
        <v>0</v>
      </c>
      <c r="T786" s="3">
        <f t="shared" si="28"/>
        <v>0</v>
      </c>
      <c r="U786" s="4">
        <v>53054</v>
      </c>
      <c r="W786" s="4"/>
    </row>
    <row r="787" spans="2:23" hidden="1" x14ac:dyDescent="0.2">
      <c r="B787" s="37"/>
      <c r="O787" s="14"/>
      <c r="S787" s="3">
        <f t="shared" si="27"/>
        <v>0</v>
      </c>
      <c r="T787" s="3">
        <f t="shared" si="28"/>
        <v>0</v>
      </c>
      <c r="U787" s="4">
        <v>53084</v>
      </c>
      <c r="W787" s="4"/>
    </row>
    <row r="788" spans="2:23" hidden="1" x14ac:dyDescent="0.2">
      <c r="B788" s="37"/>
      <c r="O788" s="14"/>
      <c r="S788" s="3">
        <f t="shared" si="27"/>
        <v>0</v>
      </c>
      <c r="T788" s="3">
        <f t="shared" si="28"/>
        <v>0</v>
      </c>
      <c r="U788" s="4">
        <v>53115</v>
      </c>
      <c r="W788" s="4"/>
    </row>
    <row r="789" spans="2:23" hidden="1" x14ac:dyDescent="0.2">
      <c r="B789" s="37"/>
      <c r="O789" s="14"/>
      <c r="S789" s="3">
        <f t="shared" si="27"/>
        <v>0</v>
      </c>
      <c r="T789" s="3">
        <f t="shared" si="28"/>
        <v>0</v>
      </c>
      <c r="U789" s="4">
        <v>53145</v>
      </c>
      <c r="W789" s="4"/>
    </row>
    <row r="790" spans="2:23" hidden="1" x14ac:dyDescent="0.2">
      <c r="B790" s="37"/>
      <c r="O790" s="14"/>
      <c r="S790" s="3">
        <f t="shared" si="27"/>
        <v>0</v>
      </c>
      <c r="T790" s="3">
        <f t="shared" si="28"/>
        <v>0</v>
      </c>
      <c r="U790" s="4">
        <v>53176</v>
      </c>
      <c r="W790" s="4"/>
    </row>
    <row r="791" spans="2:23" hidden="1" x14ac:dyDescent="0.2">
      <c r="B791" s="37"/>
      <c r="O791" s="14"/>
      <c r="S791" s="3">
        <f t="shared" si="27"/>
        <v>0</v>
      </c>
      <c r="T791" s="3">
        <f t="shared" si="28"/>
        <v>0</v>
      </c>
      <c r="U791" s="4">
        <v>53207</v>
      </c>
      <c r="W791" s="4"/>
    </row>
    <row r="792" spans="2:23" hidden="1" x14ac:dyDescent="0.2">
      <c r="B792" s="37"/>
      <c r="O792" s="14"/>
      <c r="S792" s="3">
        <f t="shared" si="27"/>
        <v>0</v>
      </c>
      <c r="T792" s="3">
        <f t="shared" si="28"/>
        <v>0</v>
      </c>
      <c r="U792" s="4">
        <v>53237</v>
      </c>
      <c r="W792" s="4"/>
    </row>
    <row r="793" spans="2:23" hidden="1" x14ac:dyDescent="0.2">
      <c r="B793" s="37"/>
      <c r="O793" s="14"/>
      <c r="S793" s="3">
        <f t="shared" si="27"/>
        <v>0</v>
      </c>
      <c r="T793" s="3">
        <f t="shared" si="28"/>
        <v>0</v>
      </c>
      <c r="U793" s="4">
        <v>53268</v>
      </c>
      <c r="W793" s="4"/>
    </row>
    <row r="794" spans="2:23" hidden="1" x14ac:dyDescent="0.2">
      <c r="B794" s="37"/>
      <c r="O794" s="14"/>
      <c r="S794" s="3">
        <f t="shared" si="27"/>
        <v>0</v>
      </c>
      <c r="T794" s="3">
        <f t="shared" si="28"/>
        <v>0</v>
      </c>
      <c r="U794" s="4">
        <v>53298</v>
      </c>
      <c r="W794" s="4"/>
    </row>
    <row r="795" spans="2:23" hidden="1" x14ac:dyDescent="0.2">
      <c r="B795" s="37"/>
      <c r="O795" s="14"/>
      <c r="S795" s="3">
        <f t="shared" si="27"/>
        <v>0</v>
      </c>
      <c r="T795" s="3">
        <f t="shared" si="28"/>
        <v>0</v>
      </c>
      <c r="U795" s="4">
        <v>53329</v>
      </c>
      <c r="W795" s="4"/>
    </row>
    <row r="796" spans="2:23" hidden="1" x14ac:dyDescent="0.2">
      <c r="B796" s="37"/>
      <c r="O796" s="14"/>
      <c r="S796" s="3">
        <f t="shared" si="27"/>
        <v>0</v>
      </c>
      <c r="T796" s="3">
        <f t="shared" si="28"/>
        <v>0</v>
      </c>
      <c r="U796" s="4">
        <v>53360</v>
      </c>
      <c r="W796" s="4"/>
    </row>
    <row r="797" spans="2:23" hidden="1" x14ac:dyDescent="0.2">
      <c r="B797" s="37"/>
      <c r="O797" s="14"/>
      <c r="S797" s="3">
        <f t="shared" si="27"/>
        <v>0</v>
      </c>
      <c r="T797" s="3">
        <f t="shared" si="28"/>
        <v>0</v>
      </c>
      <c r="U797" s="4">
        <v>53388</v>
      </c>
      <c r="W797" s="4"/>
    </row>
    <row r="798" spans="2:23" hidden="1" x14ac:dyDescent="0.2">
      <c r="B798" s="37"/>
      <c r="O798" s="14"/>
      <c r="S798" s="3">
        <f t="shared" si="27"/>
        <v>0</v>
      </c>
      <c r="T798" s="3">
        <f t="shared" si="28"/>
        <v>0</v>
      </c>
      <c r="U798" s="4">
        <v>53419</v>
      </c>
      <c r="W798" s="4"/>
    </row>
    <row r="799" spans="2:23" hidden="1" x14ac:dyDescent="0.2">
      <c r="B799" s="37"/>
      <c r="O799" s="14"/>
      <c r="S799" s="3">
        <f t="shared" si="27"/>
        <v>0</v>
      </c>
      <c r="T799" s="3">
        <f t="shared" si="28"/>
        <v>0</v>
      </c>
      <c r="U799" s="4">
        <v>53449</v>
      </c>
      <c r="W799" s="4"/>
    </row>
    <row r="800" spans="2:23" hidden="1" x14ac:dyDescent="0.2">
      <c r="B800" s="37"/>
      <c r="O800" s="14"/>
      <c r="S800" s="3">
        <f t="shared" si="27"/>
        <v>0</v>
      </c>
      <c r="T800" s="3">
        <f t="shared" si="28"/>
        <v>0</v>
      </c>
      <c r="U800" s="4">
        <v>53480</v>
      </c>
      <c r="W800" s="4"/>
    </row>
    <row r="801" spans="2:23" hidden="1" x14ac:dyDescent="0.2">
      <c r="B801" s="37"/>
      <c r="O801" s="14"/>
      <c r="S801" s="3">
        <f t="shared" si="27"/>
        <v>0</v>
      </c>
      <c r="T801" s="3">
        <f t="shared" si="28"/>
        <v>0</v>
      </c>
      <c r="U801" s="4">
        <v>53510</v>
      </c>
      <c r="W801" s="4"/>
    </row>
    <row r="802" spans="2:23" hidden="1" x14ac:dyDescent="0.2">
      <c r="B802" s="37"/>
      <c r="O802" s="14"/>
      <c r="S802" s="3">
        <f t="shared" si="27"/>
        <v>0</v>
      </c>
      <c r="T802" s="3">
        <f t="shared" si="28"/>
        <v>0</v>
      </c>
      <c r="U802" s="4">
        <v>53541</v>
      </c>
      <c r="W802" s="4"/>
    </row>
    <row r="803" spans="2:23" hidden="1" x14ac:dyDescent="0.2">
      <c r="B803" s="37"/>
      <c r="O803" s="14"/>
      <c r="S803" s="3">
        <f t="shared" si="27"/>
        <v>0</v>
      </c>
      <c r="T803" s="3">
        <f t="shared" si="28"/>
        <v>0</v>
      </c>
      <c r="U803" s="4">
        <v>53572</v>
      </c>
      <c r="W803" s="4"/>
    </row>
    <row r="804" spans="2:23" hidden="1" x14ac:dyDescent="0.2">
      <c r="B804" s="37"/>
      <c r="O804" s="14"/>
      <c r="S804" s="3">
        <f t="shared" si="27"/>
        <v>0</v>
      </c>
      <c r="T804" s="3">
        <f t="shared" si="28"/>
        <v>0</v>
      </c>
      <c r="U804" s="4">
        <v>53602</v>
      </c>
      <c r="W804" s="4"/>
    </row>
    <row r="805" spans="2:23" hidden="1" x14ac:dyDescent="0.2">
      <c r="B805" s="37"/>
      <c r="O805" s="14"/>
      <c r="S805" s="3">
        <f t="shared" si="27"/>
        <v>0</v>
      </c>
      <c r="T805" s="3">
        <f t="shared" si="28"/>
        <v>0</v>
      </c>
      <c r="U805" s="4">
        <v>53633</v>
      </c>
      <c r="W805" s="4"/>
    </row>
    <row r="806" spans="2:23" hidden="1" x14ac:dyDescent="0.2">
      <c r="B806" s="37"/>
      <c r="O806" s="14"/>
      <c r="S806" s="3">
        <f t="shared" si="27"/>
        <v>0</v>
      </c>
      <c r="T806" s="3">
        <f t="shared" si="28"/>
        <v>0</v>
      </c>
      <c r="U806" s="4">
        <v>53663</v>
      </c>
      <c r="W806" s="4"/>
    </row>
    <row r="807" spans="2:23" hidden="1" x14ac:dyDescent="0.2">
      <c r="B807" s="37"/>
      <c r="O807" s="14"/>
      <c r="S807" s="3">
        <f t="shared" si="27"/>
        <v>0</v>
      </c>
      <c r="T807" s="3">
        <f t="shared" si="28"/>
        <v>0</v>
      </c>
      <c r="U807" s="4">
        <v>53694</v>
      </c>
      <c r="W807" s="4"/>
    </row>
    <row r="808" spans="2:23" hidden="1" x14ac:dyDescent="0.2">
      <c r="B808" s="37"/>
      <c r="O808" s="14"/>
      <c r="S808" s="3">
        <f t="shared" si="27"/>
        <v>0</v>
      </c>
      <c r="T808" s="3">
        <f t="shared" si="28"/>
        <v>0</v>
      </c>
      <c r="U808" s="4">
        <v>53725</v>
      </c>
      <c r="W808" s="4"/>
    </row>
    <row r="809" spans="2:23" hidden="1" x14ac:dyDescent="0.2">
      <c r="B809" s="37"/>
      <c r="O809" s="14"/>
      <c r="S809" s="3">
        <f t="shared" si="27"/>
        <v>0</v>
      </c>
      <c r="T809" s="3">
        <f t="shared" si="28"/>
        <v>0</v>
      </c>
      <c r="U809" s="4">
        <v>53753</v>
      </c>
      <c r="W809" s="4"/>
    </row>
    <row r="810" spans="2:23" hidden="1" x14ac:dyDescent="0.2">
      <c r="B810" s="37"/>
      <c r="O810" s="14"/>
      <c r="S810" s="3">
        <f t="shared" si="27"/>
        <v>0</v>
      </c>
      <c r="T810" s="3">
        <f t="shared" si="28"/>
        <v>0</v>
      </c>
      <c r="U810" s="4">
        <v>53784</v>
      </c>
      <c r="W810" s="4"/>
    </row>
    <row r="811" spans="2:23" hidden="1" x14ac:dyDescent="0.2">
      <c r="B811" s="37"/>
      <c r="O811" s="14"/>
      <c r="S811" s="3">
        <f t="shared" si="27"/>
        <v>0</v>
      </c>
      <c r="T811" s="3">
        <f t="shared" si="28"/>
        <v>0</v>
      </c>
      <c r="U811" s="4">
        <v>53814</v>
      </c>
      <c r="W811" s="4"/>
    </row>
    <row r="812" spans="2:23" hidden="1" x14ac:dyDescent="0.2">
      <c r="B812" s="37"/>
      <c r="O812" s="14"/>
      <c r="S812" s="3">
        <f t="shared" si="27"/>
        <v>0</v>
      </c>
      <c r="T812" s="3">
        <f t="shared" si="28"/>
        <v>0</v>
      </c>
      <c r="U812" s="4">
        <v>53845</v>
      </c>
      <c r="W812" s="4"/>
    </row>
    <row r="813" spans="2:23" hidden="1" x14ac:dyDescent="0.2">
      <c r="B813" s="37"/>
      <c r="O813" s="14"/>
      <c r="S813" s="3">
        <f t="shared" si="27"/>
        <v>0</v>
      </c>
      <c r="T813" s="3">
        <f t="shared" si="28"/>
        <v>0</v>
      </c>
      <c r="U813" s="4">
        <v>53875</v>
      </c>
      <c r="W813" s="4"/>
    </row>
    <row r="814" spans="2:23" hidden="1" x14ac:dyDescent="0.2">
      <c r="B814" s="37"/>
      <c r="O814" s="14"/>
      <c r="S814" s="3">
        <f t="shared" si="27"/>
        <v>0</v>
      </c>
      <c r="T814" s="3">
        <f t="shared" si="28"/>
        <v>0</v>
      </c>
      <c r="U814" s="4">
        <v>53906</v>
      </c>
      <c r="W814" s="4"/>
    </row>
    <row r="815" spans="2:23" hidden="1" x14ac:dyDescent="0.2">
      <c r="B815" s="37"/>
      <c r="O815" s="14"/>
      <c r="S815" s="3">
        <f t="shared" si="27"/>
        <v>0</v>
      </c>
      <c r="T815" s="3">
        <f t="shared" si="28"/>
        <v>0</v>
      </c>
      <c r="U815" s="4">
        <v>53937</v>
      </c>
      <c r="W815" s="4"/>
    </row>
    <row r="816" spans="2:23" hidden="1" x14ac:dyDescent="0.2">
      <c r="B816" s="37"/>
      <c r="O816" s="14"/>
      <c r="S816" s="3">
        <f t="shared" si="27"/>
        <v>0</v>
      </c>
      <c r="T816" s="3">
        <f t="shared" si="28"/>
        <v>0</v>
      </c>
      <c r="U816" s="4">
        <v>53967</v>
      </c>
      <c r="W816" s="4"/>
    </row>
    <row r="817" spans="2:23" hidden="1" x14ac:dyDescent="0.2">
      <c r="B817" s="37"/>
      <c r="O817" s="14"/>
      <c r="S817" s="3">
        <f t="shared" si="27"/>
        <v>0</v>
      </c>
      <c r="T817" s="3">
        <f t="shared" si="28"/>
        <v>0</v>
      </c>
      <c r="U817" s="4">
        <v>53998</v>
      </c>
      <c r="W817" s="4"/>
    </row>
    <row r="818" spans="2:23" hidden="1" x14ac:dyDescent="0.2">
      <c r="B818" s="37"/>
      <c r="O818" s="14"/>
      <c r="S818" s="3">
        <f t="shared" si="27"/>
        <v>0</v>
      </c>
      <c r="T818" s="3">
        <f t="shared" si="28"/>
        <v>0</v>
      </c>
      <c r="U818" s="4">
        <v>54028</v>
      </c>
      <c r="W818" s="4"/>
    </row>
    <row r="819" spans="2:23" hidden="1" x14ac:dyDescent="0.2">
      <c r="B819" s="37"/>
      <c r="O819" s="14"/>
      <c r="S819" s="3">
        <f t="shared" si="27"/>
        <v>0</v>
      </c>
      <c r="T819" s="3">
        <f t="shared" si="28"/>
        <v>0</v>
      </c>
      <c r="U819" s="4">
        <v>54059</v>
      </c>
      <c r="W819" s="4"/>
    </row>
    <row r="820" spans="2:23" hidden="1" x14ac:dyDescent="0.2">
      <c r="B820" s="37"/>
      <c r="O820" s="14"/>
      <c r="S820" s="3">
        <f t="shared" si="27"/>
        <v>0</v>
      </c>
      <c r="T820" s="3">
        <f t="shared" si="28"/>
        <v>0</v>
      </c>
      <c r="U820" s="4">
        <v>54090</v>
      </c>
      <c r="W820" s="4"/>
    </row>
    <row r="821" spans="2:23" hidden="1" x14ac:dyDescent="0.2">
      <c r="B821" s="37"/>
      <c r="O821" s="14"/>
      <c r="S821" s="3">
        <f t="shared" si="27"/>
        <v>0</v>
      </c>
      <c r="T821" s="3">
        <f t="shared" si="28"/>
        <v>0</v>
      </c>
      <c r="U821" s="4">
        <v>54119</v>
      </c>
      <c r="W821" s="4"/>
    </row>
    <row r="822" spans="2:23" hidden="1" x14ac:dyDescent="0.2">
      <c r="B822" s="37"/>
      <c r="O822" s="14"/>
      <c r="S822" s="3">
        <f t="shared" si="27"/>
        <v>0</v>
      </c>
      <c r="T822" s="3">
        <f t="shared" si="28"/>
        <v>0</v>
      </c>
      <c r="U822" s="4">
        <v>54150</v>
      </c>
      <c r="W822" s="4"/>
    </row>
    <row r="823" spans="2:23" hidden="1" x14ac:dyDescent="0.2">
      <c r="B823" s="37"/>
      <c r="O823" s="14"/>
      <c r="S823" s="3">
        <f t="shared" si="27"/>
        <v>0</v>
      </c>
      <c r="T823" s="3">
        <f t="shared" si="28"/>
        <v>0</v>
      </c>
      <c r="U823" s="4">
        <v>54180</v>
      </c>
      <c r="W823" s="4"/>
    </row>
    <row r="824" spans="2:23" hidden="1" x14ac:dyDescent="0.2">
      <c r="B824" s="37"/>
      <c r="O824" s="14"/>
      <c r="S824" s="3">
        <f t="shared" si="27"/>
        <v>0</v>
      </c>
      <c r="T824" s="3">
        <f t="shared" si="28"/>
        <v>0</v>
      </c>
      <c r="U824" s="4">
        <v>54211</v>
      </c>
      <c r="W824" s="4"/>
    </row>
    <row r="825" spans="2:23" hidden="1" x14ac:dyDescent="0.2">
      <c r="B825" s="37"/>
      <c r="O825" s="14"/>
      <c r="S825" s="3">
        <f t="shared" si="27"/>
        <v>0</v>
      </c>
      <c r="T825" s="3">
        <f t="shared" si="28"/>
        <v>0</v>
      </c>
      <c r="U825" s="4">
        <v>54241</v>
      </c>
      <c r="W825" s="4"/>
    </row>
    <row r="826" spans="2:23" hidden="1" x14ac:dyDescent="0.2">
      <c r="B826" s="37"/>
      <c r="O826" s="14"/>
      <c r="S826" s="3">
        <f t="shared" si="27"/>
        <v>0</v>
      </c>
      <c r="T826" s="3">
        <f t="shared" si="28"/>
        <v>0</v>
      </c>
      <c r="U826" s="4">
        <v>54272</v>
      </c>
      <c r="W826" s="4"/>
    </row>
    <row r="827" spans="2:23" hidden="1" x14ac:dyDescent="0.2">
      <c r="B827" s="37"/>
      <c r="O827" s="14"/>
      <c r="S827" s="3">
        <f t="shared" si="27"/>
        <v>0</v>
      </c>
      <c r="T827" s="3">
        <f t="shared" si="28"/>
        <v>0</v>
      </c>
      <c r="U827" s="4">
        <v>54303</v>
      </c>
      <c r="W827" s="4"/>
    </row>
    <row r="828" spans="2:23" hidden="1" x14ac:dyDescent="0.2">
      <c r="B828" s="37"/>
      <c r="O828" s="14"/>
      <c r="S828" s="3">
        <f t="shared" si="27"/>
        <v>0</v>
      </c>
      <c r="T828" s="3">
        <f t="shared" si="28"/>
        <v>0</v>
      </c>
      <c r="U828" s="4">
        <v>54333</v>
      </c>
      <c r="W828" s="4"/>
    </row>
    <row r="829" spans="2:23" hidden="1" x14ac:dyDescent="0.2">
      <c r="B829" s="37"/>
      <c r="O829" s="14"/>
      <c r="S829" s="3">
        <f t="shared" si="27"/>
        <v>0</v>
      </c>
      <c r="T829" s="3">
        <f t="shared" si="28"/>
        <v>0</v>
      </c>
      <c r="U829" s="4">
        <v>54364</v>
      </c>
      <c r="W829" s="4"/>
    </row>
    <row r="830" spans="2:23" hidden="1" x14ac:dyDescent="0.2">
      <c r="B830" s="37"/>
      <c r="O830" s="14"/>
      <c r="S830" s="3">
        <f t="shared" si="27"/>
        <v>0</v>
      </c>
      <c r="T830" s="3">
        <f t="shared" si="28"/>
        <v>0</v>
      </c>
      <c r="U830" s="4">
        <v>54394</v>
      </c>
      <c r="W830" s="4"/>
    </row>
    <row r="831" spans="2:23" hidden="1" x14ac:dyDescent="0.2">
      <c r="B831" s="37"/>
      <c r="O831" s="14"/>
      <c r="S831" s="3">
        <f t="shared" si="27"/>
        <v>0</v>
      </c>
      <c r="T831" s="3">
        <f t="shared" si="28"/>
        <v>0</v>
      </c>
      <c r="U831" s="4">
        <v>54425</v>
      </c>
      <c r="W831" s="4"/>
    </row>
    <row r="832" spans="2:23" hidden="1" x14ac:dyDescent="0.2">
      <c r="B832" s="37"/>
      <c r="O832" s="14"/>
      <c r="S832" s="3">
        <f t="shared" si="27"/>
        <v>0</v>
      </c>
      <c r="T832" s="3">
        <f t="shared" si="28"/>
        <v>0</v>
      </c>
      <c r="U832" s="4">
        <v>54456</v>
      </c>
      <c r="W832" s="4"/>
    </row>
    <row r="833" spans="2:23" hidden="1" x14ac:dyDescent="0.2">
      <c r="B833" s="37"/>
      <c r="O833" s="14"/>
      <c r="S833" s="3">
        <f t="shared" si="27"/>
        <v>0</v>
      </c>
      <c r="T833" s="3">
        <f t="shared" si="28"/>
        <v>0</v>
      </c>
      <c r="U833" s="4">
        <v>54484</v>
      </c>
      <c r="W833" s="4"/>
    </row>
    <row r="834" spans="2:23" hidden="1" x14ac:dyDescent="0.2">
      <c r="B834" s="37"/>
      <c r="O834" s="14"/>
      <c r="S834" s="3">
        <f t="shared" si="27"/>
        <v>0</v>
      </c>
      <c r="T834" s="3">
        <f t="shared" si="28"/>
        <v>0</v>
      </c>
      <c r="U834" s="4">
        <v>54515</v>
      </c>
      <c r="W834" s="4"/>
    </row>
    <row r="835" spans="2:23" hidden="1" x14ac:dyDescent="0.2">
      <c r="B835" s="37"/>
      <c r="O835" s="14"/>
      <c r="S835" s="3">
        <f t="shared" si="27"/>
        <v>0</v>
      </c>
      <c r="T835" s="3">
        <f t="shared" si="28"/>
        <v>0</v>
      </c>
      <c r="U835" s="4">
        <v>54545</v>
      </c>
      <c r="W835" s="4"/>
    </row>
    <row r="836" spans="2:23" hidden="1" x14ac:dyDescent="0.2">
      <c r="B836" s="37"/>
      <c r="O836" s="14"/>
      <c r="S836" s="3">
        <f t="shared" si="27"/>
        <v>0</v>
      </c>
      <c r="T836" s="3">
        <f t="shared" si="28"/>
        <v>0</v>
      </c>
      <c r="U836" s="4">
        <v>54576</v>
      </c>
      <c r="W836" s="4"/>
    </row>
    <row r="837" spans="2:23" hidden="1" x14ac:dyDescent="0.2">
      <c r="B837" s="37"/>
      <c r="O837" s="14"/>
      <c r="S837" s="3">
        <f t="shared" si="27"/>
        <v>0</v>
      </c>
      <c r="T837" s="3">
        <f t="shared" si="28"/>
        <v>0</v>
      </c>
      <c r="U837" s="4">
        <v>54606</v>
      </c>
      <c r="W837" s="4"/>
    </row>
    <row r="838" spans="2:23" hidden="1" x14ac:dyDescent="0.2">
      <c r="B838" s="37"/>
      <c r="O838" s="14"/>
      <c r="S838" s="3">
        <f t="shared" si="27"/>
        <v>0</v>
      </c>
      <c r="T838" s="3">
        <f t="shared" si="28"/>
        <v>0</v>
      </c>
      <c r="U838" s="4">
        <v>54637</v>
      </c>
      <c r="W838" s="4"/>
    </row>
    <row r="839" spans="2:23" hidden="1" x14ac:dyDescent="0.2">
      <c r="B839" s="37"/>
      <c r="O839" s="14"/>
      <c r="S839" s="3">
        <f t="shared" si="27"/>
        <v>0</v>
      </c>
      <c r="T839" s="3">
        <f t="shared" si="28"/>
        <v>0</v>
      </c>
      <c r="U839" s="4">
        <v>54668</v>
      </c>
      <c r="W839" s="4"/>
    </row>
    <row r="840" spans="2:23" hidden="1" x14ac:dyDescent="0.2">
      <c r="B840" s="37"/>
      <c r="O840" s="14"/>
      <c r="S840" s="3">
        <f t="shared" si="27"/>
        <v>0</v>
      </c>
      <c r="T840" s="3">
        <f t="shared" si="28"/>
        <v>0</v>
      </c>
      <c r="U840" s="4">
        <v>54698</v>
      </c>
      <c r="W840" s="4"/>
    </row>
    <row r="841" spans="2:23" hidden="1" x14ac:dyDescent="0.2">
      <c r="B841" s="37"/>
      <c r="O841" s="14"/>
      <c r="S841" s="3">
        <f t="shared" si="27"/>
        <v>0</v>
      </c>
      <c r="T841" s="3">
        <f t="shared" si="28"/>
        <v>0</v>
      </c>
      <c r="U841" s="4">
        <v>54729</v>
      </c>
      <c r="W841" s="4"/>
    </row>
    <row r="842" spans="2:23" hidden="1" x14ac:dyDescent="0.2">
      <c r="B842" s="37"/>
      <c r="O842" s="14"/>
      <c r="S842" s="3">
        <f t="shared" si="27"/>
        <v>0</v>
      </c>
      <c r="T842" s="3">
        <f t="shared" si="28"/>
        <v>0</v>
      </c>
      <c r="U842" s="4">
        <v>54759</v>
      </c>
      <c r="W842" s="4"/>
    </row>
    <row r="843" spans="2:23" hidden="1" x14ac:dyDescent="0.2">
      <c r="B843" s="37"/>
      <c r="O843" s="14"/>
      <c r="S843" s="3">
        <f t="shared" si="27"/>
        <v>0</v>
      </c>
      <c r="T843" s="3">
        <f t="shared" si="28"/>
        <v>0</v>
      </c>
      <c r="U843" s="4">
        <v>54790</v>
      </c>
      <c r="W843" s="4"/>
    </row>
    <row r="844" spans="2:23" hidden="1" x14ac:dyDescent="0.2">
      <c r="B844" s="37"/>
      <c r="O844" s="14"/>
      <c r="S844" s="3">
        <f t="shared" si="27"/>
        <v>0</v>
      </c>
      <c r="T844" s="3">
        <f t="shared" si="28"/>
        <v>0</v>
      </c>
      <c r="U844" s="4">
        <v>54821</v>
      </c>
      <c r="W844" s="4"/>
    </row>
    <row r="845" spans="2:23" hidden="1" x14ac:dyDescent="0.2">
      <c r="B845" s="37"/>
      <c r="O845" s="14"/>
      <c r="S845" s="3">
        <f t="shared" si="27"/>
        <v>0</v>
      </c>
      <c r="T845" s="3">
        <f t="shared" si="28"/>
        <v>0</v>
      </c>
      <c r="U845" s="4">
        <v>54849</v>
      </c>
      <c r="W845" s="4"/>
    </row>
    <row r="846" spans="2:23" hidden="1" x14ac:dyDescent="0.2">
      <c r="B846" s="37"/>
      <c r="O846" s="14"/>
      <c r="S846" s="3">
        <f t="shared" si="27"/>
        <v>0</v>
      </c>
      <c r="T846" s="3">
        <f t="shared" si="28"/>
        <v>0</v>
      </c>
      <c r="U846" s="4">
        <v>54880</v>
      </c>
      <c r="W846" s="4"/>
    </row>
    <row r="847" spans="2:23" hidden="1" x14ac:dyDescent="0.2">
      <c r="B847" s="37"/>
      <c r="O847" s="14"/>
      <c r="S847" s="3">
        <f t="shared" ref="S847:S910" si="29">IF($I$10=U846,1,0)</f>
        <v>0</v>
      </c>
      <c r="T847" s="3">
        <f t="shared" si="28"/>
        <v>0</v>
      </c>
      <c r="U847" s="4">
        <v>54910</v>
      </c>
      <c r="W847" s="4"/>
    </row>
    <row r="848" spans="2:23" hidden="1" x14ac:dyDescent="0.2">
      <c r="B848" s="37"/>
      <c r="O848" s="14"/>
      <c r="S848" s="3">
        <f t="shared" si="29"/>
        <v>0</v>
      </c>
      <c r="T848" s="3">
        <f t="shared" ref="T848:T911" si="30">IF(S848+T847=0,0,T847+1)</f>
        <v>0</v>
      </c>
      <c r="U848" s="4">
        <v>54941</v>
      </c>
      <c r="W848" s="4"/>
    </row>
    <row r="849" spans="2:23" hidden="1" x14ac:dyDescent="0.2">
      <c r="B849" s="37"/>
      <c r="O849" s="14"/>
      <c r="S849" s="3">
        <f t="shared" si="29"/>
        <v>0</v>
      </c>
      <c r="T849" s="3">
        <f t="shared" si="30"/>
        <v>0</v>
      </c>
      <c r="U849" s="4">
        <v>54971</v>
      </c>
      <c r="W849" s="4"/>
    </row>
    <row r="850" spans="2:23" hidden="1" x14ac:dyDescent="0.2">
      <c r="B850" s="37"/>
      <c r="O850" s="14"/>
      <c r="S850" s="3">
        <f t="shared" si="29"/>
        <v>0</v>
      </c>
      <c r="T850" s="3">
        <f t="shared" si="30"/>
        <v>0</v>
      </c>
      <c r="U850" s="4">
        <v>55002</v>
      </c>
      <c r="W850" s="4"/>
    </row>
    <row r="851" spans="2:23" hidden="1" x14ac:dyDescent="0.2">
      <c r="B851" s="37"/>
      <c r="S851" s="3">
        <f t="shared" si="29"/>
        <v>0</v>
      </c>
      <c r="T851" s="3">
        <f t="shared" si="30"/>
        <v>0</v>
      </c>
      <c r="U851" s="4">
        <v>55033</v>
      </c>
      <c r="W851" s="4"/>
    </row>
    <row r="852" spans="2:23" hidden="1" x14ac:dyDescent="0.2">
      <c r="O852" s="14"/>
      <c r="S852" s="3">
        <f t="shared" si="29"/>
        <v>0</v>
      </c>
      <c r="T852" s="3">
        <f t="shared" si="30"/>
        <v>0</v>
      </c>
      <c r="U852" s="4">
        <v>55063</v>
      </c>
      <c r="W852" s="4"/>
    </row>
    <row r="853" spans="2:23" hidden="1" x14ac:dyDescent="0.2">
      <c r="B853" s="37"/>
      <c r="O853" s="14"/>
      <c r="S853" s="3">
        <f t="shared" si="29"/>
        <v>0</v>
      </c>
      <c r="T853" s="3">
        <f t="shared" si="30"/>
        <v>0</v>
      </c>
      <c r="U853" s="4">
        <v>55094</v>
      </c>
      <c r="W853" s="4"/>
    </row>
    <row r="854" spans="2:23" hidden="1" x14ac:dyDescent="0.2">
      <c r="B854" s="37"/>
      <c r="O854" s="14"/>
      <c r="S854" s="3">
        <f t="shared" si="29"/>
        <v>0</v>
      </c>
      <c r="T854" s="3">
        <f t="shared" si="30"/>
        <v>0</v>
      </c>
      <c r="U854" s="4">
        <v>55124</v>
      </c>
      <c r="W854" s="4"/>
    </row>
    <row r="855" spans="2:23" hidden="1" x14ac:dyDescent="0.2">
      <c r="B855" s="37"/>
      <c r="O855" s="14"/>
      <c r="S855" s="3">
        <f t="shared" si="29"/>
        <v>0</v>
      </c>
      <c r="T855" s="3">
        <f t="shared" si="30"/>
        <v>0</v>
      </c>
      <c r="U855" s="4">
        <v>42372</v>
      </c>
      <c r="W855" s="4"/>
    </row>
    <row r="856" spans="2:23" hidden="1" x14ac:dyDescent="0.2">
      <c r="B856" s="37"/>
      <c r="O856" s="14"/>
      <c r="S856" s="3">
        <f t="shared" si="29"/>
        <v>0</v>
      </c>
      <c r="T856" s="3">
        <f t="shared" si="30"/>
        <v>0</v>
      </c>
      <c r="U856" s="4">
        <v>42403</v>
      </c>
      <c r="W856" s="4"/>
    </row>
    <row r="857" spans="2:23" hidden="1" x14ac:dyDescent="0.2">
      <c r="B857" s="37"/>
      <c r="O857" s="14"/>
      <c r="S857" s="3">
        <f t="shared" si="29"/>
        <v>0</v>
      </c>
      <c r="T857" s="3">
        <f t="shared" si="30"/>
        <v>0</v>
      </c>
      <c r="U857" s="4">
        <v>42432</v>
      </c>
      <c r="W857" s="4"/>
    </row>
    <row r="858" spans="2:23" hidden="1" x14ac:dyDescent="0.2">
      <c r="B858" s="37"/>
      <c r="O858" s="14"/>
      <c r="S858" s="3">
        <f t="shared" si="29"/>
        <v>0</v>
      </c>
      <c r="T858" s="3">
        <f t="shared" si="30"/>
        <v>0</v>
      </c>
      <c r="U858" s="4">
        <v>42463</v>
      </c>
      <c r="W858" s="4"/>
    </row>
    <row r="859" spans="2:23" hidden="1" x14ac:dyDescent="0.2">
      <c r="B859" s="37"/>
      <c r="O859" s="14"/>
      <c r="S859" s="3">
        <f t="shared" si="29"/>
        <v>0</v>
      </c>
      <c r="T859" s="3">
        <f t="shared" si="30"/>
        <v>0</v>
      </c>
      <c r="U859" s="4">
        <v>42493</v>
      </c>
      <c r="W859" s="4"/>
    </row>
    <row r="860" spans="2:23" hidden="1" x14ac:dyDescent="0.2">
      <c r="B860" s="37"/>
      <c r="O860" s="14"/>
      <c r="S860" s="3">
        <f t="shared" si="29"/>
        <v>0</v>
      </c>
      <c r="T860" s="3">
        <f t="shared" si="30"/>
        <v>0</v>
      </c>
      <c r="U860" s="4">
        <v>42524</v>
      </c>
      <c r="W860" s="4"/>
    </row>
    <row r="861" spans="2:23" hidden="1" x14ac:dyDescent="0.2">
      <c r="B861" s="37"/>
      <c r="O861" s="14"/>
      <c r="S861" s="3">
        <f t="shared" si="29"/>
        <v>0</v>
      </c>
      <c r="T861" s="3">
        <f t="shared" si="30"/>
        <v>0</v>
      </c>
      <c r="U861" s="4">
        <v>42554</v>
      </c>
      <c r="W861" s="4"/>
    </row>
    <row r="862" spans="2:23" hidden="1" x14ac:dyDescent="0.2">
      <c r="B862" s="37"/>
      <c r="O862" s="14"/>
      <c r="S862" s="3">
        <f t="shared" si="29"/>
        <v>0</v>
      </c>
      <c r="T862" s="3">
        <f t="shared" si="30"/>
        <v>0</v>
      </c>
      <c r="U862" s="4">
        <v>42585</v>
      </c>
      <c r="W862" s="4"/>
    </row>
    <row r="863" spans="2:23" hidden="1" x14ac:dyDescent="0.2">
      <c r="B863" s="37"/>
      <c r="O863" s="14"/>
      <c r="S863" s="3">
        <f t="shared" si="29"/>
        <v>0</v>
      </c>
      <c r="T863" s="3">
        <f t="shared" si="30"/>
        <v>0</v>
      </c>
      <c r="U863" s="4">
        <v>42616</v>
      </c>
      <c r="W863" s="4"/>
    </row>
    <row r="864" spans="2:23" hidden="1" x14ac:dyDescent="0.2">
      <c r="B864" s="37"/>
      <c r="O864" s="14"/>
      <c r="S864" s="3">
        <f t="shared" si="29"/>
        <v>0</v>
      </c>
      <c r="T864" s="3">
        <f t="shared" si="30"/>
        <v>0</v>
      </c>
      <c r="U864" s="4">
        <v>42646</v>
      </c>
      <c r="W864" s="4"/>
    </row>
    <row r="865" spans="2:23" hidden="1" x14ac:dyDescent="0.2">
      <c r="B865" s="37"/>
      <c r="O865" s="14"/>
      <c r="S865" s="3">
        <f t="shared" si="29"/>
        <v>0</v>
      </c>
      <c r="T865" s="3">
        <f t="shared" si="30"/>
        <v>0</v>
      </c>
      <c r="U865" s="4">
        <v>42677</v>
      </c>
      <c r="W865" s="4"/>
    </row>
    <row r="866" spans="2:23" hidden="1" x14ac:dyDescent="0.2">
      <c r="B866" s="37"/>
      <c r="O866" s="14"/>
      <c r="S866" s="3">
        <f t="shared" si="29"/>
        <v>0</v>
      </c>
      <c r="T866" s="3">
        <f t="shared" si="30"/>
        <v>0</v>
      </c>
      <c r="U866" s="4">
        <v>42707</v>
      </c>
      <c r="W866" s="4"/>
    </row>
    <row r="867" spans="2:23" hidden="1" x14ac:dyDescent="0.2">
      <c r="B867" s="37"/>
      <c r="O867" s="14"/>
      <c r="S867" s="3">
        <f t="shared" si="29"/>
        <v>0</v>
      </c>
      <c r="T867" s="3">
        <f t="shared" si="30"/>
        <v>0</v>
      </c>
      <c r="U867" s="4">
        <v>42738</v>
      </c>
      <c r="W867" s="4"/>
    </row>
    <row r="868" spans="2:23" hidden="1" x14ac:dyDescent="0.2">
      <c r="B868" s="37"/>
      <c r="O868" s="14"/>
      <c r="S868" s="3">
        <f t="shared" si="29"/>
        <v>0</v>
      </c>
      <c r="T868" s="3">
        <f t="shared" si="30"/>
        <v>0</v>
      </c>
      <c r="U868" s="4">
        <v>42769</v>
      </c>
      <c r="W868" s="4"/>
    </row>
    <row r="869" spans="2:23" hidden="1" x14ac:dyDescent="0.2">
      <c r="B869" s="37"/>
      <c r="O869" s="14"/>
      <c r="S869" s="3">
        <f t="shared" si="29"/>
        <v>0</v>
      </c>
      <c r="T869" s="3">
        <f t="shared" si="30"/>
        <v>0</v>
      </c>
      <c r="U869" s="4">
        <v>42797</v>
      </c>
      <c r="W869" s="4"/>
    </row>
    <row r="870" spans="2:23" hidden="1" x14ac:dyDescent="0.2">
      <c r="B870" s="37"/>
      <c r="O870" s="14"/>
      <c r="S870" s="3">
        <f t="shared" si="29"/>
        <v>0</v>
      </c>
      <c r="T870" s="3">
        <f t="shared" si="30"/>
        <v>0</v>
      </c>
      <c r="U870" s="4">
        <v>42828</v>
      </c>
      <c r="W870" s="4"/>
    </row>
    <row r="871" spans="2:23" hidden="1" x14ac:dyDescent="0.2">
      <c r="B871" s="37"/>
      <c r="O871" s="14"/>
      <c r="S871" s="3">
        <f t="shared" si="29"/>
        <v>0</v>
      </c>
      <c r="T871" s="3">
        <f t="shared" si="30"/>
        <v>0</v>
      </c>
      <c r="U871" s="4">
        <v>42858</v>
      </c>
      <c r="W871" s="4"/>
    </row>
    <row r="872" spans="2:23" hidden="1" x14ac:dyDescent="0.2">
      <c r="B872" s="37"/>
      <c r="O872" s="14"/>
      <c r="S872" s="3">
        <f t="shared" si="29"/>
        <v>0</v>
      </c>
      <c r="T872" s="3">
        <f t="shared" si="30"/>
        <v>0</v>
      </c>
      <c r="U872" s="4">
        <v>42889</v>
      </c>
      <c r="W872" s="4"/>
    </row>
    <row r="873" spans="2:23" hidden="1" x14ac:dyDescent="0.2">
      <c r="B873" s="37"/>
      <c r="O873" s="14"/>
      <c r="S873" s="3">
        <f t="shared" si="29"/>
        <v>0</v>
      </c>
      <c r="T873" s="3">
        <f t="shared" si="30"/>
        <v>0</v>
      </c>
      <c r="U873" s="4">
        <v>42919</v>
      </c>
      <c r="W873" s="4"/>
    </row>
    <row r="874" spans="2:23" hidden="1" x14ac:dyDescent="0.2">
      <c r="B874" s="37"/>
      <c r="O874" s="14"/>
      <c r="S874" s="3">
        <f t="shared" si="29"/>
        <v>0</v>
      </c>
      <c r="T874" s="3">
        <f t="shared" si="30"/>
        <v>0</v>
      </c>
      <c r="U874" s="4">
        <v>42950</v>
      </c>
      <c r="W874" s="4"/>
    </row>
    <row r="875" spans="2:23" hidden="1" x14ac:dyDescent="0.2">
      <c r="B875" s="37"/>
      <c r="O875" s="14"/>
      <c r="S875" s="3">
        <f t="shared" si="29"/>
        <v>0</v>
      </c>
      <c r="T875" s="3">
        <f t="shared" si="30"/>
        <v>0</v>
      </c>
      <c r="U875" s="4">
        <v>42981</v>
      </c>
      <c r="W875" s="4"/>
    </row>
    <row r="876" spans="2:23" hidden="1" x14ac:dyDescent="0.2">
      <c r="B876" s="37"/>
      <c r="O876" s="14"/>
      <c r="S876" s="3">
        <f t="shared" si="29"/>
        <v>0</v>
      </c>
      <c r="T876" s="3">
        <f t="shared" si="30"/>
        <v>0</v>
      </c>
      <c r="U876" s="4">
        <v>43011</v>
      </c>
      <c r="W876" s="4"/>
    </row>
    <row r="877" spans="2:23" hidden="1" x14ac:dyDescent="0.2">
      <c r="B877" s="37"/>
      <c r="O877" s="14"/>
      <c r="S877" s="3">
        <f t="shared" si="29"/>
        <v>0</v>
      </c>
      <c r="T877" s="3">
        <f t="shared" si="30"/>
        <v>0</v>
      </c>
      <c r="U877" s="4">
        <v>43042</v>
      </c>
      <c r="W877" s="4"/>
    </row>
    <row r="878" spans="2:23" hidden="1" x14ac:dyDescent="0.2">
      <c r="B878" s="37"/>
      <c r="O878" s="14"/>
      <c r="S878" s="3">
        <f t="shared" si="29"/>
        <v>0</v>
      </c>
      <c r="T878" s="3">
        <f t="shared" si="30"/>
        <v>0</v>
      </c>
      <c r="U878" s="4">
        <v>43072</v>
      </c>
      <c r="W878" s="4"/>
    </row>
    <row r="879" spans="2:23" hidden="1" x14ac:dyDescent="0.2">
      <c r="B879" s="37"/>
      <c r="O879" s="14"/>
      <c r="S879" s="3">
        <f t="shared" si="29"/>
        <v>0</v>
      </c>
      <c r="T879" s="3">
        <f t="shared" si="30"/>
        <v>0</v>
      </c>
      <c r="U879" s="4">
        <v>43103</v>
      </c>
      <c r="W879" s="4"/>
    </row>
    <row r="880" spans="2:23" hidden="1" x14ac:dyDescent="0.2">
      <c r="B880" s="37"/>
      <c r="O880" s="14"/>
      <c r="S880" s="3">
        <f t="shared" si="29"/>
        <v>0</v>
      </c>
      <c r="T880" s="3">
        <f t="shared" si="30"/>
        <v>0</v>
      </c>
      <c r="U880" s="4">
        <v>43134</v>
      </c>
      <c r="W880" s="4"/>
    </row>
    <row r="881" spans="2:23" hidden="1" x14ac:dyDescent="0.2">
      <c r="B881" s="37"/>
      <c r="O881" s="14"/>
      <c r="S881" s="3">
        <f t="shared" si="29"/>
        <v>0</v>
      </c>
      <c r="T881" s="3">
        <f t="shared" si="30"/>
        <v>0</v>
      </c>
      <c r="U881" s="4">
        <v>43162</v>
      </c>
      <c r="W881" s="4"/>
    </row>
    <row r="882" spans="2:23" hidden="1" x14ac:dyDescent="0.2">
      <c r="B882" s="37"/>
      <c r="O882" s="14"/>
      <c r="S882" s="3">
        <f t="shared" si="29"/>
        <v>0</v>
      </c>
      <c r="T882" s="3">
        <f t="shared" si="30"/>
        <v>0</v>
      </c>
      <c r="U882" s="4">
        <v>43193</v>
      </c>
      <c r="W882" s="4"/>
    </row>
    <row r="883" spans="2:23" hidden="1" x14ac:dyDescent="0.2">
      <c r="B883" s="37"/>
      <c r="O883" s="14"/>
      <c r="S883" s="3">
        <f t="shared" si="29"/>
        <v>0</v>
      </c>
      <c r="T883" s="3">
        <f t="shared" si="30"/>
        <v>0</v>
      </c>
      <c r="U883" s="4">
        <v>43223</v>
      </c>
      <c r="W883" s="4"/>
    </row>
    <row r="884" spans="2:23" hidden="1" x14ac:dyDescent="0.2">
      <c r="B884" s="37"/>
      <c r="O884" s="14"/>
      <c r="S884" s="3">
        <f t="shared" si="29"/>
        <v>0</v>
      </c>
      <c r="T884" s="3">
        <f t="shared" si="30"/>
        <v>0</v>
      </c>
      <c r="U884" s="4">
        <v>43254</v>
      </c>
      <c r="W884" s="4"/>
    </row>
    <row r="885" spans="2:23" hidden="1" x14ac:dyDescent="0.2">
      <c r="B885" s="37"/>
      <c r="O885" s="14"/>
      <c r="S885" s="3">
        <f t="shared" si="29"/>
        <v>0</v>
      </c>
      <c r="T885" s="3">
        <f t="shared" si="30"/>
        <v>0</v>
      </c>
      <c r="U885" s="4">
        <v>43284</v>
      </c>
      <c r="W885" s="4"/>
    </row>
    <row r="886" spans="2:23" hidden="1" x14ac:dyDescent="0.2">
      <c r="B886" s="37"/>
      <c r="O886" s="14"/>
      <c r="S886" s="3">
        <f t="shared" si="29"/>
        <v>0</v>
      </c>
      <c r="T886" s="3">
        <f t="shared" si="30"/>
        <v>0</v>
      </c>
      <c r="U886" s="4">
        <v>43315</v>
      </c>
      <c r="W886" s="4"/>
    </row>
    <row r="887" spans="2:23" hidden="1" x14ac:dyDescent="0.2">
      <c r="B887" s="37"/>
      <c r="O887" s="14"/>
      <c r="S887" s="3">
        <f t="shared" si="29"/>
        <v>0</v>
      </c>
      <c r="T887" s="3">
        <f t="shared" si="30"/>
        <v>0</v>
      </c>
      <c r="U887" s="4">
        <v>43346</v>
      </c>
      <c r="W887" s="4"/>
    </row>
    <row r="888" spans="2:23" hidden="1" x14ac:dyDescent="0.2">
      <c r="B888" s="37"/>
      <c r="O888" s="14"/>
      <c r="S888" s="3">
        <f t="shared" si="29"/>
        <v>0</v>
      </c>
      <c r="T888" s="3">
        <f t="shared" si="30"/>
        <v>0</v>
      </c>
      <c r="U888" s="4">
        <v>43376</v>
      </c>
      <c r="W888" s="4"/>
    </row>
    <row r="889" spans="2:23" hidden="1" x14ac:dyDescent="0.2">
      <c r="B889" s="37"/>
      <c r="O889" s="14"/>
      <c r="S889" s="3">
        <f t="shared" si="29"/>
        <v>0</v>
      </c>
      <c r="T889" s="3">
        <f t="shared" si="30"/>
        <v>0</v>
      </c>
      <c r="U889" s="4">
        <v>43407</v>
      </c>
      <c r="W889" s="4"/>
    </row>
    <row r="890" spans="2:23" hidden="1" x14ac:dyDescent="0.2">
      <c r="B890" s="37"/>
      <c r="O890" s="14"/>
      <c r="S890" s="3">
        <f t="shared" si="29"/>
        <v>0</v>
      </c>
      <c r="T890" s="3">
        <f t="shared" si="30"/>
        <v>0</v>
      </c>
      <c r="U890" s="4">
        <v>43437</v>
      </c>
      <c r="W890" s="4"/>
    </row>
    <row r="891" spans="2:23" hidden="1" x14ac:dyDescent="0.2">
      <c r="B891" s="37"/>
      <c r="O891" s="14"/>
      <c r="S891" s="3">
        <f t="shared" si="29"/>
        <v>0</v>
      </c>
      <c r="T891" s="3">
        <f t="shared" si="30"/>
        <v>0</v>
      </c>
      <c r="U891" s="4">
        <v>43468</v>
      </c>
      <c r="W891" s="4"/>
    </row>
    <row r="892" spans="2:23" hidden="1" x14ac:dyDescent="0.2">
      <c r="B892" s="37"/>
      <c r="O892" s="14"/>
      <c r="S892" s="3">
        <f t="shared" si="29"/>
        <v>0</v>
      </c>
      <c r="T892" s="3">
        <f t="shared" si="30"/>
        <v>0</v>
      </c>
      <c r="U892" s="4">
        <v>43499</v>
      </c>
      <c r="W892" s="4"/>
    </row>
    <row r="893" spans="2:23" hidden="1" x14ac:dyDescent="0.2">
      <c r="B893" s="37"/>
      <c r="O893" s="14"/>
      <c r="S893" s="3">
        <f t="shared" si="29"/>
        <v>0</v>
      </c>
      <c r="T893" s="3">
        <f t="shared" si="30"/>
        <v>0</v>
      </c>
      <c r="U893" s="4">
        <v>43527</v>
      </c>
      <c r="W893" s="4"/>
    </row>
    <row r="894" spans="2:23" hidden="1" x14ac:dyDescent="0.2">
      <c r="B894" s="37"/>
      <c r="O894" s="14"/>
      <c r="S894" s="3">
        <f t="shared" si="29"/>
        <v>0</v>
      </c>
      <c r="T894" s="3">
        <f t="shared" si="30"/>
        <v>0</v>
      </c>
      <c r="U894" s="4">
        <v>43558</v>
      </c>
      <c r="W894" s="4"/>
    </row>
    <row r="895" spans="2:23" hidden="1" x14ac:dyDescent="0.2">
      <c r="B895" s="37"/>
      <c r="O895" s="14"/>
      <c r="S895" s="3">
        <f t="shared" si="29"/>
        <v>0</v>
      </c>
      <c r="T895" s="3">
        <f t="shared" si="30"/>
        <v>0</v>
      </c>
      <c r="U895" s="4">
        <v>43588</v>
      </c>
      <c r="W895" s="4"/>
    </row>
    <row r="896" spans="2:23" hidden="1" x14ac:dyDescent="0.2">
      <c r="B896" s="37"/>
      <c r="O896" s="14"/>
      <c r="S896" s="3">
        <f t="shared" si="29"/>
        <v>0</v>
      </c>
      <c r="T896" s="3">
        <f t="shared" si="30"/>
        <v>0</v>
      </c>
      <c r="U896" s="4">
        <v>43619</v>
      </c>
      <c r="W896" s="4"/>
    </row>
    <row r="897" spans="2:23" hidden="1" x14ac:dyDescent="0.2">
      <c r="B897" s="37"/>
      <c r="O897" s="14"/>
      <c r="S897" s="3">
        <f t="shared" si="29"/>
        <v>0</v>
      </c>
      <c r="T897" s="3">
        <f t="shared" si="30"/>
        <v>0</v>
      </c>
      <c r="U897" s="4">
        <v>43649</v>
      </c>
      <c r="W897" s="4"/>
    </row>
    <row r="898" spans="2:23" hidden="1" x14ac:dyDescent="0.2">
      <c r="B898" s="37"/>
      <c r="O898" s="14"/>
      <c r="S898" s="3">
        <f t="shared" si="29"/>
        <v>0</v>
      </c>
      <c r="T898" s="3">
        <f t="shared" si="30"/>
        <v>0</v>
      </c>
      <c r="U898" s="4">
        <v>43680</v>
      </c>
      <c r="W898" s="4"/>
    </row>
    <row r="899" spans="2:23" hidden="1" x14ac:dyDescent="0.2">
      <c r="B899" s="37"/>
      <c r="O899" s="14"/>
      <c r="S899" s="3">
        <f t="shared" si="29"/>
        <v>0</v>
      </c>
      <c r="T899" s="3">
        <f t="shared" si="30"/>
        <v>0</v>
      </c>
      <c r="U899" s="4">
        <v>43711</v>
      </c>
      <c r="W899" s="4"/>
    </row>
    <row r="900" spans="2:23" hidden="1" x14ac:dyDescent="0.2">
      <c r="B900" s="37"/>
      <c r="O900" s="14"/>
      <c r="S900" s="3">
        <f t="shared" si="29"/>
        <v>0</v>
      </c>
      <c r="T900" s="3">
        <f t="shared" si="30"/>
        <v>0</v>
      </c>
      <c r="U900" s="4">
        <v>43741</v>
      </c>
      <c r="W900" s="4"/>
    </row>
    <row r="901" spans="2:23" hidden="1" x14ac:dyDescent="0.2">
      <c r="B901" s="37"/>
      <c r="O901" s="14"/>
      <c r="S901" s="3">
        <f t="shared" si="29"/>
        <v>0</v>
      </c>
      <c r="T901" s="3">
        <f t="shared" si="30"/>
        <v>0</v>
      </c>
      <c r="U901" s="4">
        <v>43772</v>
      </c>
      <c r="W901" s="4"/>
    </row>
    <row r="902" spans="2:23" hidden="1" x14ac:dyDescent="0.2">
      <c r="B902" s="37"/>
      <c r="O902" s="14"/>
      <c r="S902" s="3">
        <f t="shared" si="29"/>
        <v>0</v>
      </c>
      <c r="T902" s="3">
        <f t="shared" si="30"/>
        <v>0</v>
      </c>
      <c r="U902" s="4">
        <v>43802</v>
      </c>
      <c r="W902" s="4"/>
    </row>
    <row r="903" spans="2:23" hidden="1" x14ac:dyDescent="0.2">
      <c r="B903" s="37"/>
      <c r="O903" s="14"/>
      <c r="S903" s="3">
        <f t="shared" si="29"/>
        <v>0</v>
      </c>
      <c r="T903" s="3">
        <f t="shared" si="30"/>
        <v>0</v>
      </c>
      <c r="U903" s="4">
        <v>43833</v>
      </c>
      <c r="W903" s="4"/>
    </row>
    <row r="904" spans="2:23" hidden="1" x14ac:dyDescent="0.2">
      <c r="B904" s="37"/>
      <c r="O904" s="14"/>
      <c r="S904" s="3">
        <f t="shared" si="29"/>
        <v>0</v>
      </c>
      <c r="T904" s="3">
        <f t="shared" si="30"/>
        <v>0</v>
      </c>
      <c r="U904" s="4">
        <v>43864</v>
      </c>
      <c r="W904" s="4"/>
    </row>
    <row r="905" spans="2:23" hidden="1" x14ac:dyDescent="0.2">
      <c r="B905" s="37"/>
      <c r="O905" s="14"/>
      <c r="S905" s="3">
        <f t="shared" si="29"/>
        <v>0</v>
      </c>
      <c r="T905" s="3">
        <f t="shared" si="30"/>
        <v>0</v>
      </c>
      <c r="U905" s="4">
        <v>43893</v>
      </c>
      <c r="W905" s="4"/>
    </row>
    <row r="906" spans="2:23" hidden="1" x14ac:dyDescent="0.2">
      <c r="B906" s="37"/>
      <c r="O906" s="14"/>
      <c r="S906" s="3">
        <f t="shared" si="29"/>
        <v>0</v>
      </c>
      <c r="T906" s="3">
        <f t="shared" si="30"/>
        <v>0</v>
      </c>
      <c r="U906" s="4">
        <v>43924</v>
      </c>
      <c r="W906" s="4"/>
    </row>
    <row r="907" spans="2:23" hidden="1" x14ac:dyDescent="0.2">
      <c r="B907" s="37"/>
      <c r="O907" s="14"/>
      <c r="S907" s="3">
        <f t="shared" si="29"/>
        <v>0</v>
      </c>
      <c r="T907" s="3">
        <f t="shared" si="30"/>
        <v>0</v>
      </c>
      <c r="U907" s="4">
        <v>43954</v>
      </c>
      <c r="W907" s="4"/>
    </row>
    <row r="908" spans="2:23" hidden="1" x14ac:dyDescent="0.2">
      <c r="B908" s="37"/>
      <c r="O908" s="14"/>
      <c r="S908" s="3">
        <f t="shared" si="29"/>
        <v>0</v>
      </c>
      <c r="T908" s="3">
        <f t="shared" si="30"/>
        <v>0</v>
      </c>
      <c r="U908" s="4">
        <v>43985</v>
      </c>
      <c r="W908" s="4"/>
    </row>
    <row r="909" spans="2:23" hidden="1" x14ac:dyDescent="0.2">
      <c r="B909" s="37"/>
      <c r="O909" s="14"/>
      <c r="S909" s="3">
        <f t="shared" si="29"/>
        <v>0</v>
      </c>
      <c r="T909" s="3">
        <f t="shared" si="30"/>
        <v>0</v>
      </c>
      <c r="U909" s="4">
        <v>44015</v>
      </c>
      <c r="W909" s="4"/>
    </row>
    <row r="910" spans="2:23" hidden="1" x14ac:dyDescent="0.2">
      <c r="B910" s="37"/>
      <c r="O910" s="14"/>
      <c r="S910" s="3">
        <f t="shared" si="29"/>
        <v>0</v>
      </c>
      <c r="T910" s="3">
        <f t="shared" si="30"/>
        <v>0</v>
      </c>
      <c r="U910" s="4">
        <v>44046</v>
      </c>
      <c r="W910" s="4"/>
    </row>
    <row r="911" spans="2:23" hidden="1" x14ac:dyDescent="0.2">
      <c r="B911" s="37"/>
      <c r="O911" s="14"/>
      <c r="S911" s="3">
        <f t="shared" ref="S911:S974" si="31">IF($I$10=U910,1,0)</f>
        <v>0</v>
      </c>
      <c r="T911" s="3">
        <f t="shared" si="30"/>
        <v>0</v>
      </c>
      <c r="U911" s="4">
        <v>44077</v>
      </c>
      <c r="W911" s="4"/>
    </row>
    <row r="912" spans="2:23" hidden="1" x14ac:dyDescent="0.2">
      <c r="B912" s="37"/>
      <c r="O912" s="14"/>
      <c r="S912" s="3">
        <f t="shared" si="31"/>
        <v>0</v>
      </c>
      <c r="T912" s="3">
        <f t="shared" ref="T912:T975" si="32">IF(S912+T911=0,0,T911+1)</f>
        <v>0</v>
      </c>
      <c r="U912" s="4">
        <v>44107</v>
      </c>
      <c r="W912" s="4"/>
    </row>
    <row r="913" spans="2:23" hidden="1" x14ac:dyDescent="0.2">
      <c r="B913" s="37"/>
      <c r="O913" s="14"/>
      <c r="S913" s="3">
        <f t="shared" si="31"/>
        <v>0</v>
      </c>
      <c r="T913" s="3">
        <f t="shared" si="32"/>
        <v>0</v>
      </c>
      <c r="U913" s="4">
        <v>44138</v>
      </c>
      <c r="W913" s="4"/>
    </row>
    <row r="914" spans="2:23" hidden="1" x14ac:dyDescent="0.2">
      <c r="B914" s="37"/>
      <c r="O914" s="14"/>
      <c r="S914" s="3">
        <f t="shared" si="31"/>
        <v>0</v>
      </c>
      <c r="T914" s="3">
        <f t="shared" si="32"/>
        <v>0</v>
      </c>
      <c r="U914" s="4">
        <v>44168</v>
      </c>
      <c r="W914" s="4"/>
    </row>
    <row r="915" spans="2:23" hidden="1" x14ac:dyDescent="0.2">
      <c r="B915" s="37"/>
      <c r="O915" s="14"/>
      <c r="S915" s="3">
        <f t="shared" si="31"/>
        <v>0</v>
      </c>
      <c r="T915" s="3">
        <f t="shared" si="32"/>
        <v>0</v>
      </c>
      <c r="U915" s="4">
        <v>44199</v>
      </c>
      <c r="W915" s="4"/>
    </row>
    <row r="916" spans="2:23" hidden="1" x14ac:dyDescent="0.2">
      <c r="B916" s="37"/>
      <c r="O916" s="14"/>
      <c r="S916" s="3">
        <f t="shared" si="31"/>
        <v>0</v>
      </c>
      <c r="T916" s="3">
        <f t="shared" si="32"/>
        <v>0</v>
      </c>
      <c r="U916" s="4">
        <v>44230</v>
      </c>
      <c r="W916" s="4"/>
    </row>
    <row r="917" spans="2:23" hidden="1" x14ac:dyDescent="0.2">
      <c r="B917" s="37"/>
      <c r="O917" s="14"/>
      <c r="S917" s="3">
        <f t="shared" si="31"/>
        <v>0</v>
      </c>
      <c r="T917" s="3">
        <f t="shared" si="32"/>
        <v>0</v>
      </c>
      <c r="U917" s="4">
        <v>44258</v>
      </c>
      <c r="W917" s="4"/>
    </row>
    <row r="918" spans="2:23" hidden="1" x14ac:dyDescent="0.2">
      <c r="B918" s="37"/>
      <c r="O918" s="14"/>
      <c r="S918" s="3">
        <f t="shared" si="31"/>
        <v>0</v>
      </c>
      <c r="T918" s="3">
        <f t="shared" si="32"/>
        <v>0</v>
      </c>
      <c r="U918" s="4">
        <v>44289</v>
      </c>
      <c r="W918" s="4"/>
    </row>
    <row r="919" spans="2:23" hidden="1" x14ac:dyDescent="0.2">
      <c r="B919" s="37"/>
      <c r="O919" s="14"/>
      <c r="S919" s="3">
        <f t="shared" si="31"/>
        <v>0</v>
      </c>
      <c r="T919" s="3">
        <f t="shared" si="32"/>
        <v>0</v>
      </c>
      <c r="U919" s="4">
        <v>44319</v>
      </c>
      <c r="W919" s="4"/>
    </row>
    <row r="920" spans="2:23" hidden="1" x14ac:dyDescent="0.2">
      <c r="B920" s="37"/>
      <c r="O920" s="14"/>
      <c r="S920" s="3">
        <f t="shared" si="31"/>
        <v>0</v>
      </c>
      <c r="T920" s="3">
        <f t="shared" si="32"/>
        <v>0</v>
      </c>
      <c r="U920" s="4">
        <v>44350</v>
      </c>
      <c r="W920" s="4"/>
    </row>
    <row r="921" spans="2:23" hidden="1" x14ac:dyDescent="0.2">
      <c r="B921" s="37"/>
      <c r="O921" s="14"/>
      <c r="S921" s="3">
        <f t="shared" si="31"/>
        <v>0</v>
      </c>
      <c r="T921" s="3">
        <f t="shared" si="32"/>
        <v>0</v>
      </c>
      <c r="U921" s="4">
        <v>44380</v>
      </c>
      <c r="W921" s="4"/>
    </row>
    <row r="922" spans="2:23" hidden="1" x14ac:dyDescent="0.2">
      <c r="B922" s="37"/>
      <c r="O922" s="14"/>
      <c r="S922" s="3">
        <f t="shared" si="31"/>
        <v>0</v>
      </c>
      <c r="T922" s="3">
        <f t="shared" si="32"/>
        <v>0</v>
      </c>
      <c r="U922" s="4">
        <v>44411</v>
      </c>
      <c r="W922" s="4"/>
    </row>
    <row r="923" spans="2:23" hidden="1" x14ac:dyDescent="0.2">
      <c r="B923" s="37"/>
      <c r="O923" s="14"/>
      <c r="S923" s="3">
        <f t="shared" si="31"/>
        <v>0</v>
      </c>
      <c r="T923" s="3">
        <f t="shared" si="32"/>
        <v>0</v>
      </c>
      <c r="U923" s="4">
        <v>44442</v>
      </c>
      <c r="W923" s="4"/>
    </row>
    <row r="924" spans="2:23" hidden="1" x14ac:dyDescent="0.2">
      <c r="B924" s="37"/>
      <c r="O924" s="14"/>
      <c r="S924" s="3">
        <f t="shared" si="31"/>
        <v>0</v>
      </c>
      <c r="T924" s="3">
        <f t="shared" si="32"/>
        <v>0</v>
      </c>
      <c r="U924" s="4">
        <v>44472</v>
      </c>
      <c r="W924" s="4"/>
    </row>
    <row r="925" spans="2:23" hidden="1" x14ac:dyDescent="0.2">
      <c r="B925" s="37"/>
      <c r="O925" s="14"/>
      <c r="S925" s="3">
        <f t="shared" si="31"/>
        <v>0</v>
      </c>
      <c r="T925" s="3">
        <f t="shared" si="32"/>
        <v>0</v>
      </c>
      <c r="U925" s="4">
        <v>44503</v>
      </c>
      <c r="W925" s="4"/>
    </row>
    <row r="926" spans="2:23" hidden="1" x14ac:dyDescent="0.2">
      <c r="B926" s="37"/>
      <c r="O926" s="14"/>
      <c r="S926" s="3">
        <f t="shared" si="31"/>
        <v>0</v>
      </c>
      <c r="T926" s="3">
        <f t="shared" si="32"/>
        <v>0</v>
      </c>
      <c r="U926" s="4">
        <v>44533</v>
      </c>
      <c r="W926" s="4"/>
    </row>
    <row r="927" spans="2:23" hidden="1" x14ac:dyDescent="0.2">
      <c r="B927" s="37"/>
      <c r="O927" s="14"/>
      <c r="S927" s="3">
        <f t="shared" si="31"/>
        <v>0</v>
      </c>
      <c r="T927" s="3">
        <f t="shared" si="32"/>
        <v>0</v>
      </c>
      <c r="U927" s="4">
        <v>44564</v>
      </c>
      <c r="W927" s="4"/>
    </row>
    <row r="928" spans="2:23" hidden="1" x14ac:dyDescent="0.2">
      <c r="B928" s="37"/>
      <c r="O928" s="14"/>
      <c r="S928" s="3">
        <f t="shared" si="31"/>
        <v>0</v>
      </c>
      <c r="T928" s="3">
        <f t="shared" si="32"/>
        <v>0</v>
      </c>
      <c r="U928" s="4">
        <v>44595</v>
      </c>
      <c r="W928" s="4"/>
    </row>
    <row r="929" spans="2:23" hidden="1" x14ac:dyDescent="0.2">
      <c r="B929" s="37"/>
      <c r="O929" s="14"/>
      <c r="S929" s="3">
        <f t="shared" si="31"/>
        <v>0</v>
      </c>
      <c r="T929" s="3">
        <f t="shared" si="32"/>
        <v>0</v>
      </c>
      <c r="U929" s="4">
        <v>44623</v>
      </c>
      <c r="W929" s="4"/>
    </row>
    <row r="930" spans="2:23" hidden="1" x14ac:dyDescent="0.2">
      <c r="B930" s="37"/>
      <c r="O930" s="14"/>
      <c r="S930" s="3">
        <f t="shared" si="31"/>
        <v>0</v>
      </c>
      <c r="T930" s="3">
        <f t="shared" si="32"/>
        <v>0</v>
      </c>
      <c r="U930" s="4">
        <v>44654</v>
      </c>
      <c r="W930" s="4"/>
    </row>
    <row r="931" spans="2:23" hidden="1" x14ac:dyDescent="0.2">
      <c r="B931" s="37"/>
      <c r="O931" s="14"/>
      <c r="S931" s="3">
        <f t="shared" si="31"/>
        <v>0</v>
      </c>
      <c r="T931" s="3">
        <f t="shared" si="32"/>
        <v>0</v>
      </c>
      <c r="U931" s="4">
        <v>44684</v>
      </c>
      <c r="W931" s="4"/>
    </row>
    <row r="932" spans="2:23" hidden="1" x14ac:dyDescent="0.2">
      <c r="B932" s="37"/>
      <c r="O932" s="14"/>
      <c r="S932" s="3">
        <f t="shared" si="31"/>
        <v>0</v>
      </c>
      <c r="T932" s="3">
        <f t="shared" si="32"/>
        <v>0</v>
      </c>
      <c r="U932" s="4">
        <v>44715</v>
      </c>
      <c r="W932" s="4"/>
    </row>
    <row r="933" spans="2:23" hidden="1" x14ac:dyDescent="0.2">
      <c r="B933" s="37"/>
      <c r="O933" s="14"/>
      <c r="S933" s="3">
        <f t="shared" si="31"/>
        <v>0</v>
      </c>
      <c r="T933" s="3">
        <f t="shared" si="32"/>
        <v>0</v>
      </c>
      <c r="U933" s="4">
        <v>44745</v>
      </c>
      <c r="W933" s="4"/>
    </row>
    <row r="934" spans="2:23" hidden="1" x14ac:dyDescent="0.2">
      <c r="B934" s="37"/>
      <c r="O934" s="14"/>
      <c r="S934" s="3">
        <f t="shared" si="31"/>
        <v>0</v>
      </c>
      <c r="T934" s="3">
        <f t="shared" si="32"/>
        <v>0</v>
      </c>
      <c r="U934" s="4">
        <v>44776</v>
      </c>
      <c r="W934" s="4"/>
    </row>
    <row r="935" spans="2:23" hidden="1" x14ac:dyDescent="0.2">
      <c r="B935" s="37"/>
      <c r="O935" s="14"/>
      <c r="S935" s="3">
        <f t="shared" si="31"/>
        <v>0</v>
      </c>
      <c r="T935" s="3">
        <f t="shared" si="32"/>
        <v>0</v>
      </c>
      <c r="U935" s="4">
        <v>44807</v>
      </c>
      <c r="W935" s="4"/>
    </row>
    <row r="936" spans="2:23" hidden="1" x14ac:dyDescent="0.2">
      <c r="B936" s="37"/>
      <c r="O936" s="14"/>
      <c r="S936" s="3">
        <f t="shared" si="31"/>
        <v>0</v>
      </c>
      <c r="T936" s="3">
        <f t="shared" si="32"/>
        <v>0</v>
      </c>
      <c r="U936" s="4">
        <v>44837</v>
      </c>
      <c r="W936" s="4"/>
    </row>
    <row r="937" spans="2:23" hidden="1" x14ac:dyDescent="0.2">
      <c r="B937" s="37"/>
      <c r="O937" s="14"/>
      <c r="S937" s="3">
        <f t="shared" si="31"/>
        <v>0</v>
      </c>
      <c r="T937" s="3">
        <f t="shared" si="32"/>
        <v>0</v>
      </c>
      <c r="U937" s="4">
        <v>44868</v>
      </c>
      <c r="W937" s="4"/>
    </row>
    <row r="938" spans="2:23" hidden="1" x14ac:dyDescent="0.2">
      <c r="B938" s="37"/>
      <c r="O938" s="14"/>
      <c r="S938" s="3">
        <f t="shared" si="31"/>
        <v>0</v>
      </c>
      <c r="T938" s="3">
        <f t="shared" si="32"/>
        <v>0</v>
      </c>
      <c r="U938" s="4">
        <v>44898</v>
      </c>
      <c r="W938" s="4"/>
    </row>
    <row r="939" spans="2:23" hidden="1" x14ac:dyDescent="0.2">
      <c r="B939" s="37"/>
      <c r="O939" s="14"/>
      <c r="S939" s="3">
        <f t="shared" si="31"/>
        <v>0</v>
      </c>
      <c r="T939" s="3">
        <f t="shared" si="32"/>
        <v>0</v>
      </c>
      <c r="U939" s="4">
        <v>44929</v>
      </c>
      <c r="W939" s="4"/>
    </row>
    <row r="940" spans="2:23" hidden="1" x14ac:dyDescent="0.2">
      <c r="B940" s="37"/>
      <c r="O940" s="14"/>
      <c r="S940" s="3">
        <f t="shared" si="31"/>
        <v>0</v>
      </c>
      <c r="T940" s="3">
        <f t="shared" si="32"/>
        <v>0</v>
      </c>
      <c r="U940" s="4">
        <v>44960</v>
      </c>
      <c r="W940" s="4"/>
    </row>
    <row r="941" spans="2:23" hidden="1" x14ac:dyDescent="0.2">
      <c r="B941" s="37"/>
      <c r="O941" s="14"/>
      <c r="S941" s="3">
        <f t="shared" si="31"/>
        <v>0</v>
      </c>
      <c r="T941" s="3">
        <f t="shared" si="32"/>
        <v>0</v>
      </c>
      <c r="U941" s="4">
        <v>44988</v>
      </c>
      <c r="W941" s="4"/>
    </row>
    <row r="942" spans="2:23" hidden="1" x14ac:dyDescent="0.2">
      <c r="B942" s="37"/>
      <c r="O942" s="14"/>
      <c r="S942" s="3">
        <f t="shared" si="31"/>
        <v>0</v>
      </c>
      <c r="T942" s="3">
        <f t="shared" si="32"/>
        <v>0</v>
      </c>
      <c r="U942" s="4">
        <v>45019</v>
      </c>
      <c r="W942" s="4"/>
    </row>
    <row r="943" spans="2:23" hidden="1" x14ac:dyDescent="0.2">
      <c r="B943" s="37"/>
      <c r="O943" s="14"/>
      <c r="S943" s="3">
        <f t="shared" si="31"/>
        <v>0</v>
      </c>
      <c r="T943" s="3">
        <f t="shared" si="32"/>
        <v>0</v>
      </c>
      <c r="U943" s="4">
        <v>45049</v>
      </c>
      <c r="W943" s="4"/>
    </row>
    <row r="944" spans="2:23" hidden="1" x14ac:dyDescent="0.2">
      <c r="B944" s="37"/>
      <c r="O944" s="14"/>
      <c r="S944" s="3">
        <f t="shared" si="31"/>
        <v>0</v>
      </c>
      <c r="T944" s="3">
        <f t="shared" si="32"/>
        <v>0</v>
      </c>
      <c r="U944" s="4">
        <v>45080</v>
      </c>
      <c r="W944" s="4"/>
    </row>
    <row r="945" spans="2:23" hidden="1" x14ac:dyDescent="0.2">
      <c r="B945" s="37"/>
      <c r="O945" s="14"/>
      <c r="S945" s="3">
        <f t="shared" si="31"/>
        <v>0</v>
      </c>
      <c r="T945" s="3">
        <f t="shared" si="32"/>
        <v>0</v>
      </c>
      <c r="U945" s="4">
        <v>45110</v>
      </c>
      <c r="W945" s="4"/>
    </row>
    <row r="946" spans="2:23" hidden="1" x14ac:dyDescent="0.2">
      <c r="B946" s="37"/>
      <c r="O946" s="14"/>
      <c r="S946" s="3">
        <f t="shared" si="31"/>
        <v>0</v>
      </c>
      <c r="T946" s="3">
        <f t="shared" si="32"/>
        <v>0</v>
      </c>
      <c r="U946" s="4">
        <v>45141</v>
      </c>
      <c r="W946" s="4"/>
    </row>
    <row r="947" spans="2:23" hidden="1" x14ac:dyDescent="0.2">
      <c r="B947" s="37"/>
      <c r="O947" s="14"/>
      <c r="S947" s="3">
        <f t="shared" si="31"/>
        <v>0</v>
      </c>
      <c r="T947" s="3">
        <f t="shared" si="32"/>
        <v>0</v>
      </c>
      <c r="U947" s="4">
        <v>45172</v>
      </c>
      <c r="W947" s="4"/>
    </row>
    <row r="948" spans="2:23" hidden="1" x14ac:dyDescent="0.2">
      <c r="B948" s="37"/>
      <c r="O948" s="14"/>
      <c r="S948" s="3">
        <f t="shared" si="31"/>
        <v>0</v>
      </c>
      <c r="T948" s="3">
        <f t="shared" si="32"/>
        <v>0</v>
      </c>
      <c r="U948" s="4">
        <v>45202</v>
      </c>
      <c r="W948" s="4"/>
    </row>
    <row r="949" spans="2:23" hidden="1" x14ac:dyDescent="0.2">
      <c r="B949" s="37"/>
      <c r="O949" s="14"/>
      <c r="S949" s="3">
        <f t="shared" si="31"/>
        <v>0</v>
      </c>
      <c r="T949" s="3">
        <f t="shared" si="32"/>
        <v>0</v>
      </c>
      <c r="U949" s="4">
        <v>45233</v>
      </c>
      <c r="W949" s="4"/>
    </row>
    <row r="950" spans="2:23" hidden="1" x14ac:dyDescent="0.2">
      <c r="B950" s="37"/>
      <c r="O950" s="14"/>
      <c r="S950" s="3">
        <f t="shared" si="31"/>
        <v>0</v>
      </c>
      <c r="T950" s="3">
        <f t="shared" si="32"/>
        <v>0</v>
      </c>
      <c r="U950" s="4">
        <v>45263</v>
      </c>
      <c r="W950" s="4"/>
    </row>
    <row r="951" spans="2:23" hidden="1" x14ac:dyDescent="0.2">
      <c r="B951" s="37"/>
      <c r="O951" s="14"/>
      <c r="S951" s="3">
        <f t="shared" si="31"/>
        <v>0</v>
      </c>
      <c r="T951" s="3">
        <f t="shared" si="32"/>
        <v>0</v>
      </c>
      <c r="U951" s="4">
        <v>45294</v>
      </c>
      <c r="W951" s="4"/>
    </row>
    <row r="952" spans="2:23" hidden="1" x14ac:dyDescent="0.2">
      <c r="B952" s="37"/>
      <c r="O952" s="14"/>
      <c r="S952" s="3">
        <f t="shared" si="31"/>
        <v>0</v>
      </c>
      <c r="T952" s="3">
        <f t="shared" si="32"/>
        <v>0</v>
      </c>
      <c r="U952" s="4">
        <v>45325</v>
      </c>
      <c r="W952" s="4"/>
    </row>
    <row r="953" spans="2:23" hidden="1" x14ac:dyDescent="0.2">
      <c r="B953" s="37"/>
      <c r="O953" s="14"/>
      <c r="S953" s="3">
        <f t="shared" si="31"/>
        <v>0</v>
      </c>
      <c r="T953" s="3">
        <f t="shared" si="32"/>
        <v>0</v>
      </c>
      <c r="U953" s="4">
        <v>45354</v>
      </c>
      <c r="W953" s="4"/>
    </row>
    <row r="954" spans="2:23" hidden="1" x14ac:dyDescent="0.2">
      <c r="B954" s="37"/>
      <c r="O954" s="14"/>
      <c r="S954" s="3">
        <f t="shared" si="31"/>
        <v>0</v>
      </c>
      <c r="T954" s="3">
        <f t="shared" si="32"/>
        <v>0</v>
      </c>
      <c r="U954" s="4">
        <v>45385</v>
      </c>
      <c r="W954" s="4"/>
    </row>
    <row r="955" spans="2:23" hidden="1" x14ac:dyDescent="0.2">
      <c r="B955" s="37"/>
      <c r="O955" s="14"/>
      <c r="S955" s="3">
        <f t="shared" si="31"/>
        <v>0</v>
      </c>
      <c r="T955" s="3">
        <f t="shared" si="32"/>
        <v>0</v>
      </c>
      <c r="U955" s="4">
        <v>45415</v>
      </c>
      <c r="W955" s="4"/>
    </row>
    <row r="956" spans="2:23" hidden="1" x14ac:dyDescent="0.2">
      <c r="B956" s="37"/>
      <c r="O956" s="14"/>
      <c r="S956" s="3">
        <f t="shared" si="31"/>
        <v>0</v>
      </c>
      <c r="T956" s="3">
        <f t="shared" si="32"/>
        <v>0</v>
      </c>
      <c r="U956" s="4">
        <v>45446</v>
      </c>
      <c r="W956" s="4"/>
    </row>
    <row r="957" spans="2:23" hidden="1" x14ac:dyDescent="0.2">
      <c r="B957" s="37"/>
      <c r="O957" s="14"/>
      <c r="S957" s="3">
        <f t="shared" si="31"/>
        <v>0</v>
      </c>
      <c r="T957" s="3">
        <f t="shared" si="32"/>
        <v>0</v>
      </c>
      <c r="U957" s="4">
        <v>45476</v>
      </c>
      <c r="W957" s="4"/>
    </row>
    <row r="958" spans="2:23" hidden="1" x14ac:dyDescent="0.2">
      <c r="B958" s="37"/>
      <c r="O958" s="14"/>
      <c r="S958" s="3">
        <f t="shared" si="31"/>
        <v>0</v>
      </c>
      <c r="T958" s="3">
        <f t="shared" si="32"/>
        <v>0</v>
      </c>
      <c r="U958" s="4">
        <v>45507</v>
      </c>
      <c r="W958" s="4"/>
    </row>
    <row r="959" spans="2:23" hidden="1" x14ac:dyDescent="0.2">
      <c r="B959" s="37"/>
      <c r="O959" s="14"/>
      <c r="S959" s="3">
        <f t="shared" si="31"/>
        <v>0</v>
      </c>
      <c r="T959" s="3">
        <f t="shared" si="32"/>
        <v>0</v>
      </c>
      <c r="U959" s="4">
        <v>45538</v>
      </c>
      <c r="W959" s="4"/>
    </row>
    <row r="960" spans="2:23" hidden="1" x14ac:dyDescent="0.2">
      <c r="B960" s="37"/>
      <c r="O960" s="14"/>
      <c r="S960" s="3">
        <f t="shared" si="31"/>
        <v>0</v>
      </c>
      <c r="T960" s="3">
        <f t="shared" si="32"/>
        <v>0</v>
      </c>
      <c r="U960" s="4">
        <v>45568</v>
      </c>
      <c r="W960" s="4"/>
    </row>
    <row r="961" spans="2:23" hidden="1" x14ac:dyDescent="0.2">
      <c r="B961" s="37"/>
      <c r="O961" s="14"/>
      <c r="S961" s="3">
        <f t="shared" si="31"/>
        <v>0</v>
      </c>
      <c r="T961" s="3">
        <f t="shared" si="32"/>
        <v>0</v>
      </c>
      <c r="U961" s="4">
        <v>45599</v>
      </c>
      <c r="W961" s="4"/>
    </row>
    <row r="962" spans="2:23" hidden="1" x14ac:dyDescent="0.2">
      <c r="B962" s="37"/>
      <c r="O962" s="14"/>
      <c r="S962" s="3">
        <f t="shared" si="31"/>
        <v>0</v>
      </c>
      <c r="T962" s="3">
        <f t="shared" si="32"/>
        <v>0</v>
      </c>
      <c r="U962" s="4">
        <v>45629</v>
      </c>
      <c r="W962" s="4"/>
    </row>
    <row r="963" spans="2:23" hidden="1" x14ac:dyDescent="0.2">
      <c r="B963" s="37"/>
      <c r="O963" s="14"/>
      <c r="S963" s="3">
        <f t="shared" si="31"/>
        <v>0</v>
      </c>
      <c r="T963" s="3">
        <f t="shared" si="32"/>
        <v>0</v>
      </c>
      <c r="U963" s="4">
        <v>45660</v>
      </c>
      <c r="W963" s="4"/>
    </row>
    <row r="964" spans="2:23" hidden="1" x14ac:dyDescent="0.2">
      <c r="B964" s="37"/>
      <c r="O964" s="14"/>
      <c r="S964" s="3">
        <f t="shared" si="31"/>
        <v>0</v>
      </c>
      <c r="T964" s="3">
        <f t="shared" si="32"/>
        <v>0</v>
      </c>
      <c r="U964" s="4">
        <v>45691</v>
      </c>
      <c r="W964" s="4"/>
    </row>
    <row r="965" spans="2:23" hidden="1" x14ac:dyDescent="0.2">
      <c r="B965" s="37"/>
      <c r="O965" s="14"/>
      <c r="S965" s="3">
        <f t="shared" si="31"/>
        <v>0</v>
      </c>
      <c r="T965" s="3">
        <f t="shared" si="32"/>
        <v>0</v>
      </c>
      <c r="U965" s="4">
        <v>45719</v>
      </c>
      <c r="W965" s="4"/>
    </row>
    <row r="966" spans="2:23" hidden="1" x14ac:dyDescent="0.2">
      <c r="B966" s="37"/>
      <c r="O966" s="14"/>
      <c r="S966" s="3">
        <f t="shared" si="31"/>
        <v>0</v>
      </c>
      <c r="T966" s="3">
        <f t="shared" si="32"/>
        <v>0</v>
      </c>
      <c r="U966" s="4">
        <v>45750</v>
      </c>
      <c r="W966" s="4"/>
    </row>
    <row r="967" spans="2:23" hidden="1" x14ac:dyDescent="0.2">
      <c r="B967" s="37"/>
      <c r="O967" s="14"/>
      <c r="S967" s="3">
        <f t="shared" si="31"/>
        <v>0</v>
      </c>
      <c r="T967" s="3">
        <f t="shared" si="32"/>
        <v>0</v>
      </c>
      <c r="U967" s="4">
        <v>45780</v>
      </c>
      <c r="W967" s="4"/>
    </row>
    <row r="968" spans="2:23" hidden="1" x14ac:dyDescent="0.2">
      <c r="B968" s="37"/>
      <c r="O968" s="14"/>
      <c r="S968" s="3">
        <f t="shared" si="31"/>
        <v>0</v>
      </c>
      <c r="T968" s="3">
        <f t="shared" si="32"/>
        <v>0</v>
      </c>
      <c r="U968" s="4">
        <v>45811</v>
      </c>
      <c r="W968" s="4"/>
    </row>
    <row r="969" spans="2:23" hidden="1" x14ac:dyDescent="0.2">
      <c r="B969" s="37"/>
      <c r="O969" s="14"/>
      <c r="S969" s="3">
        <f t="shared" si="31"/>
        <v>0</v>
      </c>
      <c r="T969" s="3">
        <f t="shared" si="32"/>
        <v>0</v>
      </c>
      <c r="U969" s="4">
        <v>45841</v>
      </c>
      <c r="W969" s="4"/>
    </row>
    <row r="970" spans="2:23" hidden="1" x14ac:dyDescent="0.2">
      <c r="B970" s="37"/>
      <c r="O970" s="14"/>
      <c r="S970" s="3">
        <f t="shared" si="31"/>
        <v>0</v>
      </c>
      <c r="T970" s="3">
        <f t="shared" si="32"/>
        <v>0</v>
      </c>
      <c r="U970" s="4">
        <v>45872</v>
      </c>
      <c r="W970" s="4"/>
    </row>
    <row r="971" spans="2:23" hidden="1" x14ac:dyDescent="0.2">
      <c r="B971" s="37"/>
      <c r="O971" s="14"/>
      <c r="S971" s="3">
        <f t="shared" si="31"/>
        <v>0</v>
      </c>
      <c r="T971" s="3">
        <f t="shared" si="32"/>
        <v>0</v>
      </c>
      <c r="U971" s="4">
        <v>45903</v>
      </c>
      <c r="W971" s="4"/>
    </row>
    <row r="972" spans="2:23" hidden="1" x14ac:dyDescent="0.2">
      <c r="B972" s="37"/>
      <c r="O972" s="14"/>
      <c r="S972" s="3">
        <f t="shared" si="31"/>
        <v>0</v>
      </c>
      <c r="T972" s="3">
        <f t="shared" si="32"/>
        <v>0</v>
      </c>
      <c r="U972" s="4">
        <v>45933</v>
      </c>
      <c r="W972" s="4"/>
    </row>
    <row r="973" spans="2:23" hidden="1" x14ac:dyDescent="0.2">
      <c r="B973" s="37"/>
      <c r="O973" s="14"/>
      <c r="S973" s="3">
        <f t="shared" si="31"/>
        <v>0</v>
      </c>
      <c r="T973" s="3">
        <f t="shared" si="32"/>
        <v>0</v>
      </c>
      <c r="U973" s="4">
        <v>45964</v>
      </c>
      <c r="W973" s="4"/>
    </row>
    <row r="974" spans="2:23" hidden="1" x14ac:dyDescent="0.2">
      <c r="B974" s="37"/>
      <c r="O974" s="14"/>
      <c r="S974" s="3">
        <f t="shared" si="31"/>
        <v>0</v>
      </c>
      <c r="T974" s="3">
        <f t="shared" si="32"/>
        <v>0</v>
      </c>
      <c r="U974" s="4">
        <v>45994</v>
      </c>
      <c r="W974" s="4"/>
    </row>
    <row r="975" spans="2:23" hidden="1" x14ac:dyDescent="0.2">
      <c r="B975" s="37"/>
      <c r="O975" s="14"/>
      <c r="S975" s="3">
        <f t="shared" ref="S975:S1038" si="33">IF($I$10=U974,1,0)</f>
        <v>0</v>
      </c>
      <c r="T975" s="3">
        <f t="shared" si="32"/>
        <v>0</v>
      </c>
      <c r="U975" s="4">
        <v>46025</v>
      </c>
      <c r="W975" s="4"/>
    </row>
    <row r="976" spans="2:23" hidden="1" x14ac:dyDescent="0.2">
      <c r="B976" s="37"/>
      <c r="O976" s="14"/>
      <c r="S976" s="3">
        <f t="shared" si="33"/>
        <v>0</v>
      </c>
      <c r="T976" s="3">
        <f t="shared" ref="T976:T1039" si="34">IF(S976+T975=0,0,T975+1)</f>
        <v>0</v>
      </c>
      <c r="U976" s="4">
        <v>46056</v>
      </c>
      <c r="W976" s="4"/>
    </row>
    <row r="977" spans="2:23" hidden="1" x14ac:dyDescent="0.2">
      <c r="B977" s="37"/>
      <c r="O977" s="14"/>
      <c r="S977" s="3">
        <f t="shared" si="33"/>
        <v>0</v>
      </c>
      <c r="T977" s="3">
        <f t="shared" si="34"/>
        <v>0</v>
      </c>
      <c r="U977" s="4">
        <v>46084</v>
      </c>
      <c r="W977" s="4"/>
    </row>
    <row r="978" spans="2:23" hidden="1" x14ac:dyDescent="0.2">
      <c r="B978" s="37"/>
      <c r="O978" s="14"/>
      <c r="S978" s="3">
        <f t="shared" si="33"/>
        <v>0</v>
      </c>
      <c r="T978" s="3">
        <f t="shared" si="34"/>
        <v>0</v>
      </c>
      <c r="U978" s="4">
        <v>46115</v>
      </c>
      <c r="W978" s="4"/>
    </row>
    <row r="979" spans="2:23" hidden="1" x14ac:dyDescent="0.2">
      <c r="B979" s="37"/>
      <c r="O979" s="14"/>
      <c r="S979" s="3">
        <f t="shared" si="33"/>
        <v>0</v>
      </c>
      <c r="T979" s="3">
        <f t="shared" si="34"/>
        <v>0</v>
      </c>
      <c r="U979" s="4">
        <v>46145</v>
      </c>
      <c r="W979" s="4"/>
    </row>
    <row r="980" spans="2:23" hidden="1" x14ac:dyDescent="0.2">
      <c r="B980" s="37"/>
      <c r="O980" s="14"/>
      <c r="S980" s="3">
        <f t="shared" si="33"/>
        <v>0</v>
      </c>
      <c r="T980" s="3">
        <f t="shared" si="34"/>
        <v>0</v>
      </c>
      <c r="U980" s="4">
        <v>46176</v>
      </c>
      <c r="W980" s="4"/>
    </row>
    <row r="981" spans="2:23" hidden="1" x14ac:dyDescent="0.2">
      <c r="B981" s="37"/>
      <c r="O981" s="14"/>
      <c r="S981" s="3">
        <f t="shared" si="33"/>
        <v>0</v>
      </c>
      <c r="T981" s="3">
        <f t="shared" si="34"/>
        <v>0</v>
      </c>
      <c r="U981" s="4">
        <v>46206</v>
      </c>
      <c r="W981" s="4"/>
    </row>
    <row r="982" spans="2:23" hidden="1" x14ac:dyDescent="0.2">
      <c r="B982" s="37"/>
      <c r="O982" s="14"/>
      <c r="S982" s="3">
        <f t="shared" si="33"/>
        <v>0</v>
      </c>
      <c r="T982" s="3">
        <f t="shared" si="34"/>
        <v>0</v>
      </c>
      <c r="U982" s="4">
        <v>46237</v>
      </c>
      <c r="W982" s="4"/>
    </row>
    <row r="983" spans="2:23" hidden="1" x14ac:dyDescent="0.2">
      <c r="B983" s="37"/>
      <c r="O983" s="14"/>
      <c r="S983" s="3">
        <f t="shared" si="33"/>
        <v>0</v>
      </c>
      <c r="T983" s="3">
        <f t="shared" si="34"/>
        <v>0</v>
      </c>
      <c r="U983" s="4">
        <v>46268</v>
      </c>
      <c r="W983" s="4"/>
    </row>
    <row r="984" spans="2:23" hidden="1" x14ac:dyDescent="0.2">
      <c r="B984" s="37"/>
      <c r="O984" s="14"/>
      <c r="S984" s="3">
        <f t="shared" si="33"/>
        <v>0</v>
      </c>
      <c r="T984" s="3">
        <f t="shared" si="34"/>
        <v>0</v>
      </c>
      <c r="U984" s="4">
        <v>46298</v>
      </c>
      <c r="W984" s="4"/>
    </row>
    <row r="985" spans="2:23" hidden="1" x14ac:dyDescent="0.2">
      <c r="B985" s="37"/>
      <c r="O985" s="14"/>
      <c r="S985" s="3">
        <f t="shared" si="33"/>
        <v>0</v>
      </c>
      <c r="T985" s="3">
        <f t="shared" si="34"/>
        <v>0</v>
      </c>
      <c r="U985" s="4">
        <v>46329</v>
      </c>
      <c r="W985" s="4"/>
    </row>
    <row r="986" spans="2:23" hidden="1" x14ac:dyDescent="0.2">
      <c r="B986" s="37"/>
      <c r="O986" s="14"/>
      <c r="S986" s="3">
        <f t="shared" si="33"/>
        <v>0</v>
      </c>
      <c r="T986" s="3">
        <f t="shared" si="34"/>
        <v>0</v>
      </c>
      <c r="U986" s="4">
        <v>46359</v>
      </c>
      <c r="W986" s="4"/>
    </row>
    <row r="987" spans="2:23" hidden="1" x14ac:dyDescent="0.2">
      <c r="B987" s="37"/>
      <c r="O987" s="14"/>
      <c r="S987" s="3">
        <f t="shared" si="33"/>
        <v>0</v>
      </c>
      <c r="T987" s="3">
        <f t="shared" si="34"/>
        <v>0</v>
      </c>
      <c r="U987" s="4">
        <v>46390</v>
      </c>
      <c r="W987" s="4"/>
    </row>
    <row r="988" spans="2:23" hidden="1" x14ac:dyDescent="0.2">
      <c r="B988" s="37"/>
      <c r="O988" s="14"/>
      <c r="S988" s="3">
        <f t="shared" si="33"/>
        <v>0</v>
      </c>
      <c r="T988" s="3">
        <f t="shared" si="34"/>
        <v>0</v>
      </c>
      <c r="U988" s="4">
        <v>46421</v>
      </c>
      <c r="W988" s="4"/>
    </row>
    <row r="989" spans="2:23" hidden="1" x14ac:dyDescent="0.2">
      <c r="B989" s="37"/>
      <c r="O989" s="14"/>
      <c r="S989" s="3">
        <f t="shared" si="33"/>
        <v>0</v>
      </c>
      <c r="T989" s="3">
        <f t="shared" si="34"/>
        <v>0</v>
      </c>
      <c r="U989" s="4">
        <v>46449</v>
      </c>
      <c r="W989" s="4"/>
    </row>
    <row r="990" spans="2:23" hidden="1" x14ac:dyDescent="0.2">
      <c r="B990" s="37"/>
      <c r="O990" s="14"/>
      <c r="S990" s="3">
        <f t="shared" si="33"/>
        <v>0</v>
      </c>
      <c r="T990" s="3">
        <f t="shared" si="34"/>
        <v>0</v>
      </c>
      <c r="U990" s="4">
        <v>46480</v>
      </c>
      <c r="W990" s="4"/>
    </row>
    <row r="991" spans="2:23" hidden="1" x14ac:dyDescent="0.2">
      <c r="B991" s="37"/>
      <c r="O991" s="14"/>
      <c r="S991" s="3">
        <f t="shared" si="33"/>
        <v>0</v>
      </c>
      <c r="T991" s="3">
        <f t="shared" si="34"/>
        <v>0</v>
      </c>
      <c r="U991" s="4">
        <v>46510</v>
      </c>
      <c r="W991" s="4"/>
    </row>
    <row r="992" spans="2:23" hidden="1" x14ac:dyDescent="0.2">
      <c r="B992" s="37"/>
      <c r="O992" s="14"/>
      <c r="S992" s="3">
        <f t="shared" si="33"/>
        <v>0</v>
      </c>
      <c r="T992" s="3">
        <f t="shared" si="34"/>
        <v>0</v>
      </c>
      <c r="U992" s="4">
        <v>46541</v>
      </c>
      <c r="W992" s="4"/>
    </row>
    <row r="993" spans="2:23" hidden="1" x14ac:dyDescent="0.2">
      <c r="B993" s="37"/>
      <c r="O993" s="14"/>
      <c r="S993" s="3">
        <f t="shared" si="33"/>
        <v>0</v>
      </c>
      <c r="T993" s="3">
        <f t="shared" si="34"/>
        <v>0</v>
      </c>
      <c r="U993" s="4">
        <v>46571</v>
      </c>
      <c r="W993" s="4"/>
    </row>
    <row r="994" spans="2:23" hidden="1" x14ac:dyDescent="0.2">
      <c r="B994" s="37"/>
      <c r="O994" s="14"/>
      <c r="S994" s="3">
        <f t="shared" si="33"/>
        <v>0</v>
      </c>
      <c r="T994" s="3">
        <f t="shared" si="34"/>
        <v>0</v>
      </c>
      <c r="U994" s="4">
        <v>46602</v>
      </c>
      <c r="W994" s="4"/>
    </row>
    <row r="995" spans="2:23" hidden="1" x14ac:dyDescent="0.2">
      <c r="B995" s="37"/>
      <c r="O995" s="14"/>
      <c r="S995" s="3">
        <f t="shared" si="33"/>
        <v>0</v>
      </c>
      <c r="T995" s="3">
        <f t="shared" si="34"/>
        <v>0</v>
      </c>
      <c r="U995" s="4">
        <v>46633</v>
      </c>
      <c r="W995" s="4"/>
    </row>
    <row r="996" spans="2:23" hidden="1" x14ac:dyDescent="0.2">
      <c r="B996" s="37"/>
      <c r="O996" s="14"/>
      <c r="S996" s="3">
        <f t="shared" si="33"/>
        <v>0</v>
      </c>
      <c r="T996" s="3">
        <f t="shared" si="34"/>
        <v>0</v>
      </c>
      <c r="U996" s="4">
        <v>46663</v>
      </c>
      <c r="W996" s="4"/>
    </row>
    <row r="997" spans="2:23" hidden="1" x14ac:dyDescent="0.2">
      <c r="B997" s="37"/>
      <c r="O997" s="14"/>
      <c r="S997" s="3">
        <f t="shared" si="33"/>
        <v>0</v>
      </c>
      <c r="T997" s="3">
        <f t="shared" si="34"/>
        <v>0</v>
      </c>
      <c r="U997" s="4">
        <v>46694</v>
      </c>
      <c r="W997" s="4"/>
    </row>
    <row r="998" spans="2:23" hidden="1" x14ac:dyDescent="0.2">
      <c r="B998" s="37"/>
      <c r="O998" s="14"/>
      <c r="S998" s="3">
        <f t="shared" si="33"/>
        <v>0</v>
      </c>
      <c r="T998" s="3">
        <f t="shared" si="34"/>
        <v>0</v>
      </c>
      <c r="U998" s="4">
        <v>46724</v>
      </c>
      <c r="W998" s="4"/>
    </row>
    <row r="999" spans="2:23" hidden="1" x14ac:dyDescent="0.2">
      <c r="B999" s="37"/>
      <c r="O999" s="14"/>
      <c r="S999" s="3">
        <f t="shared" si="33"/>
        <v>0</v>
      </c>
      <c r="T999" s="3">
        <f t="shared" si="34"/>
        <v>0</v>
      </c>
      <c r="U999" s="4">
        <v>46755</v>
      </c>
      <c r="W999" s="4"/>
    </row>
    <row r="1000" spans="2:23" hidden="1" x14ac:dyDescent="0.2">
      <c r="B1000" s="37"/>
      <c r="O1000" s="14"/>
      <c r="S1000" s="3">
        <f t="shared" si="33"/>
        <v>0</v>
      </c>
      <c r="T1000" s="3">
        <f t="shared" si="34"/>
        <v>0</v>
      </c>
      <c r="U1000" s="4">
        <v>46786</v>
      </c>
      <c r="W1000" s="4"/>
    </row>
    <row r="1001" spans="2:23" hidden="1" x14ac:dyDescent="0.2">
      <c r="B1001" s="37"/>
      <c r="O1001" s="14"/>
      <c r="S1001" s="3">
        <f t="shared" si="33"/>
        <v>0</v>
      </c>
      <c r="T1001" s="3">
        <f t="shared" si="34"/>
        <v>0</v>
      </c>
      <c r="U1001" s="4">
        <v>46815</v>
      </c>
      <c r="W1001" s="4"/>
    </row>
    <row r="1002" spans="2:23" hidden="1" x14ac:dyDescent="0.2">
      <c r="B1002" s="37"/>
      <c r="O1002" s="14"/>
      <c r="S1002" s="3">
        <f t="shared" si="33"/>
        <v>0</v>
      </c>
      <c r="T1002" s="3">
        <f t="shared" si="34"/>
        <v>0</v>
      </c>
      <c r="U1002" s="4">
        <v>46846</v>
      </c>
      <c r="W1002" s="4"/>
    </row>
    <row r="1003" spans="2:23" hidden="1" x14ac:dyDescent="0.2">
      <c r="B1003" s="37"/>
      <c r="O1003" s="14"/>
      <c r="S1003" s="3">
        <f t="shared" si="33"/>
        <v>0</v>
      </c>
      <c r="T1003" s="3">
        <f t="shared" si="34"/>
        <v>0</v>
      </c>
      <c r="U1003" s="4">
        <v>46876</v>
      </c>
      <c r="W1003" s="4"/>
    </row>
    <row r="1004" spans="2:23" hidden="1" x14ac:dyDescent="0.2">
      <c r="B1004" s="37"/>
      <c r="O1004" s="14"/>
      <c r="S1004" s="3">
        <f t="shared" si="33"/>
        <v>0</v>
      </c>
      <c r="T1004" s="3">
        <f t="shared" si="34"/>
        <v>0</v>
      </c>
      <c r="U1004" s="4">
        <v>46907</v>
      </c>
      <c r="W1004" s="4"/>
    </row>
    <row r="1005" spans="2:23" hidden="1" x14ac:dyDescent="0.2">
      <c r="B1005" s="37"/>
      <c r="O1005" s="14"/>
      <c r="S1005" s="3">
        <f t="shared" si="33"/>
        <v>0</v>
      </c>
      <c r="T1005" s="3">
        <f t="shared" si="34"/>
        <v>0</v>
      </c>
      <c r="U1005" s="4">
        <v>46937</v>
      </c>
      <c r="W1005" s="4"/>
    </row>
    <row r="1006" spans="2:23" hidden="1" x14ac:dyDescent="0.2">
      <c r="B1006" s="37"/>
      <c r="O1006" s="14"/>
      <c r="S1006" s="3">
        <f t="shared" si="33"/>
        <v>0</v>
      </c>
      <c r="T1006" s="3">
        <f t="shared" si="34"/>
        <v>0</v>
      </c>
      <c r="U1006" s="4">
        <v>46968</v>
      </c>
      <c r="W1006" s="4"/>
    </row>
    <row r="1007" spans="2:23" hidden="1" x14ac:dyDescent="0.2">
      <c r="B1007" s="37"/>
      <c r="O1007" s="14"/>
      <c r="S1007" s="3">
        <f t="shared" si="33"/>
        <v>0</v>
      </c>
      <c r="T1007" s="3">
        <f t="shared" si="34"/>
        <v>0</v>
      </c>
      <c r="U1007" s="4">
        <v>46999</v>
      </c>
      <c r="W1007" s="4"/>
    </row>
    <row r="1008" spans="2:23" hidden="1" x14ac:dyDescent="0.2">
      <c r="B1008" s="37"/>
      <c r="O1008" s="14"/>
      <c r="S1008" s="3">
        <f t="shared" si="33"/>
        <v>0</v>
      </c>
      <c r="T1008" s="3">
        <f t="shared" si="34"/>
        <v>0</v>
      </c>
      <c r="U1008" s="4">
        <v>47029</v>
      </c>
      <c r="W1008" s="4"/>
    </row>
    <row r="1009" spans="2:23" hidden="1" x14ac:dyDescent="0.2">
      <c r="B1009" s="37"/>
      <c r="O1009" s="14"/>
      <c r="S1009" s="3">
        <f t="shared" si="33"/>
        <v>0</v>
      </c>
      <c r="T1009" s="3">
        <f t="shared" si="34"/>
        <v>0</v>
      </c>
      <c r="U1009" s="4">
        <v>47060</v>
      </c>
      <c r="W1009" s="4"/>
    </row>
    <row r="1010" spans="2:23" hidden="1" x14ac:dyDescent="0.2">
      <c r="B1010" s="37"/>
      <c r="O1010" s="14"/>
      <c r="S1010" s="3">
        <f t="shared" si="33"/>
        <v>0</v>
      </c>
      <c r="T1010" s="3">
        <f t="shared" si="34"/>
        <v>0</v>
      </c>
      <c r="U1010" s="4">
        <v>47090</v>
      </c>
      <c r="W1010" s="4"/>
    </row>
    <row r="1011" spans="2:23" hidden="1" x14ac:dyDescent="0.2">
      <c r="B1011" s="37"/>
      <c r="O1011" s="14"/>
      <c r="S1011" s="3">
        <f t="shared" si="33"/>
        <v>0</v>
      </c>
      <c r="T1011" s="3">
        <f t="shared" si="34"/>
        <v>0</v>
      </c>
      <c r="U1011" s="4">
        <v>47121</v>
      </c>
      <c r="W1011" s="4"/>
    </row>
    <row r="1012" spans="2:23" hidden="1" x14ac:dyDescent="0.2">
      <c r="B1012" s="37"/>
      <c r="O1012" s="14"/>
      <c r="S1012" s="3">
        <f t="shared" si="33"/>
        <v>0</v>
      </c>
      <c r="T1012" s="3">
        <f t="shared" si="34"/>
        <v>0</v>
      </c>
      <c r="U1012" s="4">
        <v>47152</v>
      </c>
      <c r="W1012" s="4"/>
    </row>
    <row r="1013" spans="2:23" hidden="1" x14ac:dyDescent="0.2">
      <c r="B1013" s="37"/>
      <c r="O1013" s="14"/>
      <c r="S1013" s="3">
        <f t="shared" si="33"/>
        <v>0</v>
      </c>
      <c r="T1013" s="3">
        <f t="shared" si="34"/>
        <v>0</v>
      </c>
      <c r="U1013" s="4">
        <v>47180</v>
      </c>
      <c r="W1013" s="4"/>
    </row>
    <row r="1014" spans="2:23" hidden="1" x14ac:dyDescent="0.2">
      <c r="B1014" s="37"/>
      <c r="O1014" s="14"/>
      <c r="S1014" s="3">
        <f t="shared" si="33"/>
        <v>0</v>
      </c>
      <c r="T1014" s="3">
        <f t="shared" si="34"/>
        <v>0</v>
      </c>
      <c r="U1014" s="4">
        <v>47211</v>
      </c>
      <c r="W1014" s="4"/>
    </row>
    <row r="1015" spans="2:23" hidden="1" x14ac:dyDescent="0.2">
      <c r="B1015" s="37"/>
      <c r="O1015" s="14"/>
      <c r="S1015" s="3">
        <f t="shared" si="33"/>
        <v>0</v>
      </c>
      <c r="T1015" s="3">
        <f t="shared" si="34"/>
        <v>0</v>
      </c>
      <c r="U1015" s="4">
        <v>47241</v>
      </c>
      <c r="W1015" s="4"/>
    </row>
    <row r="1016" spans="2:23" hidden="1" x14ac:dyDescent="0.2">
      <c r="B1016" s="37"/>
      <c r="O1016" s="14"/>
      <c r="S1016" s="3">
        <f t="shared" si="33"/>
        <v>0</v>
      </c>
      <c r="T1016" s="3">
        <f t="shared" si="34"/>
        <v>0</v>
      </c>
      <c r="U1016" s="4">
        <v>47272</v>
      </c>
      <c r="W1016" s="4"/>
    </row>
    <row r="1017" spans="2:23" hidden="1" x14ac:dyDescent="0.2">
      <c r="B1017" s="37"/>
      <c r="O1017" s="14"/>
      <c r="S1017" s="3">
        <f t="shared" si="33"/>
        <v>0</v>
      </c>
      <c r="T1017" s="3">
        <f t="shared" si="34"/>
        <v>0</v>
      </c>
      <c r="U1017" s="4">
        <v>47302</v>
      </c>
      <c r="W1017" s="4"/>
    </row>
    <row r="1018" spans="2:23" hidden="1" x14ac:dyDescent="0.2">
      <c r="B1018" s="37"/>
      <c r="O1018" s="14"/>
      <c r="S1018" s="3">
        <f t="shared" si="33"/>
        <v>0</v>
      </c>
      <c r="T1018" s="3">
        <f t="shared" si="34"/>
        <v>0</v>
      </c>
      <c r="U1018" s="4">
        <v>47333</v>
      </c>
      <c r="W1018" s="4"/>
    </row>
    <row r="1019" spans="2:23" hidden="1" x14ac:dyDescent="0.2">
      <c r="B1019" s="37"/>
      <c r="O1019" s="14"/>
      <c r="S1019" s="3">
        <f t="shared" si="33"/>
        <v>0</v>
      </c>
      <c r="T1019" s="3">
        <f t="shared" si="34"/>
        <v>0</v>
      </c>
      <c r="U1019" s="4">
        <v>47364</v>
      </c>
      <c r="W1019" s="4"/>
    </row>
    <row r="1020" spans="2:23" hidden="1" x14ac:dyDescent="0.2">
      <c r="B1020" s="37"/>
      <c r="O1020" s="14"/>
      <c r="S1020" s="3">
        <f t="shared" si="33"/>
        <v>0</v>
      </c>
      <c r="T1020" s="3">
        <f t="shared" si="34"/>
        <v>0</v>
      </c>
      <c r="U1020" s="4">
        <v>47394</v>
      </c>
      <c r="W1020" s="4"/>
    </row>
    <row r="1021" spans="2:23" hidden="1" x14ac:dyDescent="0.2">
      <c r="B1021" s="37"/>
      <c r="O1021" s="14"/>
      <c r="S1021" s="3">
        <f t="shared" si="33"/>
        <v>0</v>
      </c>
      <c r="T1021" s="3">
        <f t="shared" si="34"/>
        <v>0</v>
      </c>
      <c r="U1021" s="4">
        <v>47425</v>
      </c>
      <c r="W1021" s="4"/>
    </row>
    <row r="1022" spans="2:23" hidden="1" x14ac:dyDescent="0.2">
      <c r="B1022" s="37"/>
      <c r="O1022" s="14"/>
      <c r="S1022" s="3">
        <f t="shared" si="33"/>
        <v>0</v>
      </c>
      <c r="T1022" s="3">
        <f t="shared" si="34"/>
        <v>0</v>
      </c>
      <c r="U1022" s="4">
        <v>47455</v>
      </c>
      <c r="W1022" s="4"/>
    </row>
    <row r="1023" spans="2:23" hidden="1" x14ac:dyDescent="0.2">
      <c r="B1023" s="37"/>
      <c r="O1023" s="14"/>
      <c r="S1023" s="3">
        <f t="shared" si="33"/>
        <v>0</v>
      </c>
      <c r="T1023" s="3">
        <f t="shared" si="34"/>
        <v>0</v>
      </c>
      <c r="U1023" s="4">
        <v>47486</v>
      </c>
      <c r="W1023" s="4"/>
    </row>
    <row r="1024" spans="2:23" hidden="1" x14ac:dyDescent="0.2">
      <c r="B1024" s="37"/>
      <c r="O1024" s="14"/>
      <c r="S1024" s="3">
        <f t="shared" si="33"/>
        <v>0</v>
      </c>
      <c r="T1024" s="3">
        <f t="shared" si="34"/>
        <v>0</v>
      </c>
      <c r="U1024" s="4">
        <v>47517</v>
      </c>
      <c r="W1024" s="4"/>
    </row>
    <row r="1025" spans="2:23" hidden="1" x14ac:dyDescent="0.2">
      <c r="B1025" s="37"/>
      <c r="O1025" s="14"/>
      <c r="S1025" s="3">
        <f t="shared" si="33"/>
        <v>0</v>
      </c>
      <c r="T1025" s="3">
        <f t="shared" si="34"/>
        <v>0</v>
      </c>
      <c r="U1025" s="4">
        <v>47545</v>
      </c>
      <c r="W1025" s="4"/>
    </row>
    <row r="1026" spans="2:23" hidden="1" x14ac:dyDescent="0.2">
      <c r="B1026" s="37"/>
      <c r="O1026" s="14"/>
      <c r="S1026" s="3">
        <f t="shared" si="33"/>
        <v>0</v>
      </c>
      <c r="T1026" s="3">
        <f t="shared" si="34"/>
        <v>0</v>
      </c>
      <c r="U1026" s="4">
        <v>47576</v>
      </c>
      <c r="W1026" s="4"/>
    </row>
    <row r="1027" spans="2:23" hidden="1" x14ac:dyDescent="0.2">
      <c r="B1027" s="37"/>
      <c r="O1027" s="14"/>
      <c r="S1027" s="3">
        <f t="shared" si="33"/>
        <v>0</v>
      </c>
      <c r="T1027" s="3">
        <f t="shared" si="34"/>
        <v>0</v>
      </c>
      <c r="U1027" s="4">
        <v>47606</v>
      </c>
      <c r="W1027" s="4"/>
    </row>
    <row r="1028" spans="2:23" hidden="1" x14ac:dyDescent="0.2">
      <c r="B1028" s="37"/>
      <c r="O1028" s="14"/>
      <c r="S1028" s="3">
        <f t="shared" si="33"/>
        <v>0</v>
      </c>
      <c r="T1028" s="3">
        <f t="shared" si="34"/>
        <v>0</v>
      </c>
      <c r="U1028" s="4">
        <v>47637</v>
      </c>
      <c r="W1028" s="4"/>
    </row>
    <row r="1029" spans="2:23" hidden="1" x14ac:dyDescent="0.2">
      <c r="B1029" s="37"/>
      <c r="O1029" s="14"/>
      <c r="S1029" s="3">
        <f t="shared" si="33"/>
        <v>0</v>
      </c>
      <c r="T1029" s="3">
        <f t="shared" si="34"/>
        <v>0</v>
      </c>
      <c r="U1029" s="4">
        <v>47667</v>
      </c>
      <c r="W1029" s="4"/>
    </row>
    <row r="1030" spans="2:23" hidden="1" x14ac:dyDescent="0.2">
      <c r="B1030" s="37"/>
      <c r="O1030" s="14"/>
      <c r="S1030" s="3">
        <f t="shared" si="33"/>
        <v>0</v>
      </c>
      <c r="T1030" s="3">
        <f t="shared" si="34"/>
        <v>0</v>
      </c>
      <c r="U1030" s="4">
        <v>47698</v>
      </c>
      <c r="W1030" s="4"/>
    </row>
    <row r="1031" spans="2:23" hidden="1" x14ac:dyDescent="0.2">
      <c r="B1031" s="37"/>
      <c r="O1031" s="14"/>
      <c r="S1031" s="3">
        <f t="shared" si="33"/>
        <v>0</v>
      </c>
      <c r="T1031" s="3">
        <f t="shared" si="34"/>
        <v>0</v>
      </c>
      <c r="U1031" s="4">
        <v>47729</v>
      </c>
      <c r="W1031" s="4"/>
    </row>
    <row r="1032" spans="2:23" hidden="1" x14ac:dyDescent="0.2">
      <c r="B1032" s="37"/>
      <c r="O1032" s="14"/>
      <c r="S1032" s="3">
        <f t="shared" si="33"/>
        <v>0</v>
      </c>
      <c r="T1032" s="3">
        <f t="shared" si="34"/>
        <v>0</v>
      </c>
      <c r="U1032" s="4">
        <v>47759</v>
      </c>
      <c r="W1032" s="4"/>
    </row>
    <row r="1033" spans="2:23" hidden="1" x14ac:dyDescent="0.2">
      <c r="B1033" s="37"/>
      <c r="O1033" s="14"/>
      <c r="S1033" s="3">
        <f t="shared" si="33"/>
        <v>0</v>
      </c>
      <c r="T1033" s="3">
        <f t="shared" si="34"/>
        <v>0</v>
      </c>
      <c r="U1033" s="4">
        <v>47790</v>
      </c>
      <c r="W1033" s="4"/>
    </row>
    <row r="1034" spans="2:23" hidden="1" x14ac:dyDescent="0.2">
      <c r="B1034" s="37"/>
      <c r="O1034" s="14"/>
      <c r="S1034" s="3">
        <f t="shared" si="33"/>
        <v>0</v>
      </c>
      <c r="T1034" s="3">
        <f t="shared" si="34"/>
        <v>0</v>
      </c>
      <c r="U1034" s="4">
        <v>47820</v>
      </c>
      <c r="W1034" s="4"/>
    </row>
    <row r="1035" spans="2:23" hidden="1" x14ac:dyDescent="0.2">
      <c r="B1035" s="37"/>
      <c r="O1035" s="14"/>
      <c r="S1035" s="3">
        <f t="shared" si="33"/>
        <v>0</v>
      </c>
      <c r="T1035" s="3">
        <f t="shared" si="34"/>
        <v>0</v>
      </c>
      <c r="U1035" s="4">
        <v>47851</v>
      </c>
      <c r="W1035" s="4"/>
    </row>
    <row r="1036" spans="2:23" hidden="1" x14ac:dyDescent="0.2">
      <c r="B1036" s="37"/>
      <c r="O1036" s="14"/>
      <c r="S1036" s="3">
        <f t="shared" si="33"/>
        <v>0</v>
      </c>
      <c r="T1036" s="3">
        <f t="shared" si="34"/>
        <v>0</v>
      </c>
      <c r="U1036" s="4">
        <v>47882</v>
      </c>
      <c r="W1036" s="4"/>
    </row>
    <row r="1037" spans="2:23" hidden="1" x14ac:dyDescent="0.2">
      <c r="B1037" s="37"/>
      <c r="O1037" s="14"/>
      <c r="S1037" s="3">
        <f t="shared" si="33"/>
        <v>0</v>
      </c>
      <c r="T1037" s="3">
        <f t="shared" si="34"/>
        <v>0</v>
      </c>
      <c r="U1037" s="4">
        <v>47910</v>
      </c>
      <c r="W1037" s="4"/>
    </row>
    <row r="1038" spans="2:23" hidden="1" x14ac:dyDescent="0.2">
      <c r="B1038" s="37"/>
      <c r="O1038" s="14"/>
      <c r="S1038" s="3">
        <f t="shared" si="33"/>
        <v>0</v>
      </c>
      <c r="T1038" s="3">
        <f t="shared" si="34"/>
        <v>0</v>
      </c>
      <c r="U1038" s="4">
        <v>47941</v>
      </c>
      <c r="W1038" s="4"/>
    </row>
    <row r="1039" spans="2:23" hidden="1" x14ac:dyDescent="0.2">
      <c r="B1039" s="37"/>
      <c r="O1039" s="14"/>
      <c r="S1039" s="3">
        <f t="shared" ref="S1039:S1102" si="35">IF($I$10=U1038,1,0)</f>
        <v>0</v>
      </c>
      <c r="T1039" s="3">
        <f t="shared" si="34"/>
        <v>0</v>
      </c>
      <c r="U1039" s="4">
        <v>47971</v>
      </c>
      <c r="W1039" s="4"/>
    </row>
    <row r="1040" spans="2:23" hidden="1" x14ac:dyDescent="0.2">
      <c r="B1040" s="37"/>
      <c r="O1040" s="14"/>
      <c r="S1040" s="3">
        <f t="shared" si="35"/>
        <v>0</v>
      </c>
      <c r="T1040" s="3">
        <f t="shared" ref="T1040:T1103" si="36">IF(S1040+T1039=0,0,T1039+1)</f>
        <v>0</v>
      </c>
      <c r="U1040" s="4">
        <v>48002</v>
      </c>
      <c r="W1040" s="4"/>
    </row>
    <row r="1041" spans="2:23" hidden="1" x14ac:dyDescent="0.2">
      <c r="B1041" s="37"/>
      <c r="O1041" s="14"/>
      <c r="S1041" s="3">
        <f t="shared" si="35"/>
        <v>0</v>
      </c>
      <c r="T1041" s="3">
        <f t="shared" si="36"/>
        <v>0</v>
      </c>
      <c r="U1041" s="4">
        <v>48032</v>
      </c>
      <c r="W1041" s="4"/>
    </row>
    <row r="1042" spans="2:23" hidden="1" x14ac:dyDescent="0.2">
      <c r="B1042" s="37"/>
      <c r="O1042" s="14"/>
      <c r="S1042" s="3">
        <f t="shared" si="35"/>
        <v>0</v>
      </c>
      <c r="T1042" s="3">
        <f t="shared" si="36"/>
        <v>0</v>
      </c>
      <c r="U1042" s="4">
        <v>48063</v>
      </c>
      <c r="W1042" s="4"/>
    </row>
    <row r="1043" spans="2:23" hidden="1" x14ac:dyDescent="0.2">
      <c r="B1043" s="37"/>
      <c r="O1043" s="14"/>
      <c r="S1043" s="3">
        <f t="shared" si="35"/>
        <v>0</v>
      </c>
      <c r="T1043" s="3">
        <f t="shared" si="36"/>
        <v>0</v>
      </c>
      <c r="U1043" s="4">
        <v>48094</v>
      </c>
      <c r="W1043" s="4"/>
    </row>
    <row r="1044" spans="2:23" hidden="1" x14ac:dyDescent="0.2">
      <c r="B1044" s="37"/>
      <c r="O1044" s="14"/>
      <c r="S1044" s="3">
        <f t="shared" si="35"/>
        <v>0</v>
      </c>
      <c r="T1044" s="3">
        <f t="shared" si="36"/>
        <v>0</v>
      </c>
      <c r="U1044" s="4">
        <v>48124</v>
      </c>
      <c r="W1044" s="4"/>
    </row>
    <row r="1045" spans="2:23" hidden="1" x14ac:dyDescent="0.2">
      <c r="B1045" s="37"/>
      <c r="O1045" s="14"/>
      <c r="S1045" s="3">
        <f t="shared" si="35"/>
        <v>0</v>
      </c>
      <c r="T1045" s="3">
        <f t="shared" si="36"/>
        <v>0</v>
      </c>
      <c r="U1045" s="4">
        <v>48155</v>
      </c>
      <c r="W1045" s="4"/>
    </row>
    <row r="1046" spans="2:23" hidden="1" x14ac:dyDescent="0.2">
      <c r="B1046" s="37"/>
      <c r="O1046" s="14"/>
      <c r="S1046" s="3">
        <f t="shared" si="35"/>
        <v>0</v>
      </c>
      <c r="T1046" s="3">
        <f t="shared" si="36"/>
        <v>0</v>
      </c>
      <c r="U1046" s="4">
        <v>48185</v>
      </c>
      <c r="W1046" s="4"/>
    </row>
    <row r="1047" spans="2:23" hidden="1" x14ac:dyDescent="0.2">
      <c r="B1047" s="37"/>
      <c r="O1047" s="14"/>
      <c r="S1047" s="3">
        <f t="shared" si="35"/>
        <v>0</v>
      </c>
      <c r="T1047" s="3">
        <f t="shared" si="36"/>
        <v>0</v>
      </c>
      <c r="U1047" s="4">
        <v>48216</v>
      </c>
      <c r="W1047" s="4"/>
    </row>
    <row r="1048" spans="2:23" hidden="1" x14ac:dyDescent="0.2">
      <c r="B1048" s="37"/>
      <c r="O1048" s="14"/>
      <c r="S1048" s="3">
        <f t="shared" si="35"/>
        <v>0</v>
      </c>
      <c r="T1048" s="3">
        <f t="shared" si="36"/>
        <v>0</v>
      </c>
      <c r="U1048" s="4">
        <v>48247</v>
      </c>
      <c r="W1048" s="4"/>
    </row>
    <row r="1049" spans="2:23" hidden="1" x14ac:dyDescent="0.2">
      <c r="B1049" s="37"/>
      <c r="O1049" s="14"/>
      <c r="S1049" s="3">
        <f t="shared" si="35"/>
        <v>0</v>
      </c>
      <c r="T1049" s="3">
        <f t="shared" si="36"/>
        <v>0</v>
      </c>
      <c r="U1049" s="4">
        <v>48276</v>
      </c>
      <c r="W1049" s="4"/>
    </row>
    <row r="1050" spans="2:23" hidden="1" x14ac:dyDescent="0.2">
      <c r="B1050" s="37"/>
      <c r="O1050" s="14"/>
      <c r="S1050" s="3">
        <f t="shared" si="35"/>
        <v>0</v>
      </c>
      <c r="T1050" s="3">
        <f t="shared" si="36"/>
        <v>0</v>
      </c>
      <c r="U1050" s="4">
        <v>48307</v>
      </c>
      <c r="W1050" s="4"/>
    </row>
    <row r="1051" spans="2:23" hidden="1" x14ac:dyDescent="0.2">
      <c r="B1051" s="37"/>
      <c r="O1051" s="14"/>
      <c r="S1051" s="3">
        <f t="shared" si="35"/>
        <v>0</v>
      </c>
      <c r="T1051" s="3">
        <f t="shared" si="36"/>
        <v>0</v>
      </c>
      <c r="U1051" s="4">
        <v>48337</v>
      </c>
      <c r="W1051" s="4"/>
    </row>
    <row r="1052" spans="2:23" hidden="1" x14ac:dyDescent="0.2">
      <c r="B1052" s="37"/>
      <c r="O1052" s="14"/>
      <c r="S1052" s="3">
        <f t="shared" si="35"/>
        <v>0</v>
      </c>
      <c r="T1052" s="3">
        <f t="shared" si="36"/>
        <v>0</v>
      </c>
      <c r="U1052" s="4">
        <v>48368</v>
      </c>
      <c r="W1052" s="4"/>
    </row>
    <row r="1053" spans="2:23" hidden="1" x14ac:dyDescent="0.2">
      <c r="B1053" s="37"/>
      <c r="O1053" s="14"/>
      <c r="S1053" s="3">
        <f t="shared" si="35"/>
        <v>0</v>
      </c>
      <c r="T1053" s="3">
        <f t="shared" si="36"/>
        <v>0</v>
      </c>
      <c r="U1053" s="4">
        <v>48398</v>
      </c>
      <c r="W1053" s="4"/>
    </row>
    <row r="1054" spans="2:23" hidden="1" x14ac:dyDescent="0.2">
      <c r="B1054" s="37"/>
      <c r="O1054" s="14"/>
      <c r="S1054" s="3">
        <f t="shared" si="35"/>
        <v>0</v>
      </c>
      <c r="T1054" s="3">
        <f t="shared" si="36"/>
        <v>0</v>
      </c>
      <c r="U1054" s="4">
        <v>48429</v>
      </c>
      <c r="W1054" s="4"/>
    </row>
    <row r="1055" spans="2:23" hidden="1" x14ac:dyDescent="0.2">
      <c r="B1055" s="37"/>
      <c r="O1055" s="14"/>
      <c r="S1055" s="3">
        <f t="shared" si="35"/>
        <v>0</v>
      </c>
      <c r="T1055" s="3">
        <f t="shared" si="36"/>
        <v>0</v>
      </c>
      <c r="U1055" s="4">
        <v>48460</v>
      </c>
      <c r="W1055" s="4"/>
    </row>
    <row r="1056" spans="2:23" hidden="1" x14ac:dyDescent="0.2">
      <c r="B1056" s="37"/>
      <c r="O1056" s="14"/>
      <c r="S1056" s="3">
        <f t="shared" si="35"/>
        <v>0</v>
      </c>
      <c r="T1056" s="3">
        <f t="shared" si="36"/>
        <v>0</v>
      </c>
      <c r="U1056" s="4">
        <v>48490</v>
      </c>
      <c r="W1056" s="4"/>
    </row>
    <row r="1057" spans="2:23" hidden="1" x14ac:dyDescent="0.2">
      <c r="B1057" s="37"/>
      <c r="O1057" s="14"/>
      <c r="S1057" s="3">
        <f t="shared" si="35"/>
        <v>0</v>
      </c>
      <c r="T1057" s="3">
        <f t="shared" si="36"/>
        <v>0</v>
      </c>
      <c r="U1057" s="4">
        <v>48521</v>
      </c>
      <c r="W1057" s="4"/>
    </row>
    <row r="1058" spans="2:23" hidden="1" x14ac:dyDescent="0.2">
      <c r="B1058" s="37"/>
      <c r="O1058" s="14"/>
      <c r="S1058" s="3">
        <f t="shared" si="35"/>
        <v>0</v>
      </c>
      <c r="T1058" s="3">
        <f t="shared" si="36"/>
        <v>0</v>
      </c>
      <c r="U1058" s="4">
        <v>48551</v>
      </c>
      <c r="W1058" s="4"/>
    </row>
    <row r="1059" spans="2:23" hidden="1" x14ac:dyDescent="0.2">
      <c r="B1059" s="37"/>
      <c r="O1059" s="14"/>
      <c r="S1059" s="3">
        <f t="shared" si="35"/>
        <v>0</v>
      </c>
      <c r="T1059" s="3">
        <f t="shared" si="36"/>
        <v>0</v>
      </c>
      <c r="U1059" s="4">
        <v>48582</v>
      </c>
      <c r="W1059" s="4"/>
    </row>
    <row r="1060" spans="2:23" hidden="1" x14ac:dyDescent="0.2">
      <c r="B1060" s="37"/>
      <c r="O1060" s="14"/>
      <c r="S1060" s="3">
        <f t="shared" si="35"/>
        <v>0</v>
      </c>
      <c r="T1060" s="3">
        <f t="shared" si="36"/>
        <v>0</v>
      </c>
      <c r="U1060" s="4">
        <v>48613</v>
      </c>
      <c r="W1060" s="4"/>
    </row>
    <row r="1061" spans="2:23" hidden="1" x14ac:dyDescent="0.2">
      <c r="B1061" s="37"/>
      <c r="O1061" s="14"/>
      <c r="S1061" s="3">
        <f t="shared" si="35"/>
        <v>0</v>
      </c>
      <c r="T1061" s="3">
        <f t="shared" si="36"/>
        <v>0</v>
      </c>
      <c r="U1061" s="4">
        <v>48641</v>
      </c>
      <c r="W1061" s="4"/>
    </row>
    <row r="1062" spans="2:23" hidden="1" x14ac:dyDescent="0.2">
      <c r="B1062" s="37"/>
      <c r="O1062" s="14"/>
      <c r="S1062" s="3">
        <f t="shared" si="35"/>
        <v>0</v>
      </c>
      <c r="T1062" s="3">
        <f t="shared" si="36"/>
        <v>0</v>
      </c>
      <c r="U1062" s="4">
        <v>48672</v>
      </c>
      <c r="W1062" s="4"/>
    </row>
    <row r="1063" spans="2:23" hidden="1" x14ac:dyDescent="0.2">
      <c r="B1063" s="37"/>
      <c r="O1063" s="14"/>
      <c r="S1063" s="3">
        <f t="shared" si="35"/>
        <v>0</v>
      </c>
      <c r="T1063" s="3">
        <f t="shared" si="36"/>
        <v>0</v>
      </c>
      <c r="U1063" s="4">
        <v>48702</v>
      </c>
      <c r="W1063" s="4"/>
    </row>
    <row r="1064" spans="2:23" hidden="1" x14ac:dyDescent="0.2">
      <c r="B1064" s="37"/>
      <c r="O1064" s="14"/>
      <c r="S1064" s="3">
        <f t="shared" si="35"/>
        <v>0</v>
      </c>
      <c r="T1064" s="3">
        <f t="shared" si="36"/>
        <v>0</v>
      </c>
      <c r="U1064" s="4">
        <v>48733</v>
      </c>
      <c r="W1064" s="4"/>
    </row>
    <row r="1065" spans="2:23" hidden="1" x14ac:dyDescent="0.2">
      <c r="B1065" s="37"/>
      <c r="O1065" s="14"/>
      <c r="S1065" s="3">
        <f t="shared" si="35"/>
        <v>0</v>
      </c>
      <c r="T1065" s="3">
        <f t="shared" si="36"/>
        <v>0</v>
      </c>
      <c r="U1065" s="4">
        <v>48763</v>
      </c>
      <c r="W1065" s="4"/>
    </row>
    <row r="1066" spans="2:23" hidden="1" x14ac:dyDescent="0.2">
      <c r="B1066" s="37"/>
      <c r="O1066" s="14"/>
      <c r="S1066" s="3">
        <f t="shared" si="35"/>
        <v>0</v>
      </c>
      <c r="T1066" s="3">
        <f t="shared" si="36"/>
        <v>0</v>
      </c>
      <c r="U1066" s="4">
        <v>48794</v>
      </c>
      <c r="W1066" s="4"/>
    </row>
    <row r="1067" spans="2:23" hidden="1" x14ac:dyDescent="0.2">
      <c r="B1067" s="37"/>
      <c r="O1067" s="14"/>
      <c r="S1067" s="3">
        <f t="shared" si="35"/>
        <v>0</v>
      </c>
      <c r="T1067" s="3">
        <f t="shared" si="36"/>
        <v>0</v>
      </c>
      <c r="U1067" s="4">
        <v>48825</v>
      </c>
      <c r="W1067" s="4"/>
    </row>
    <row r="1068" spans="2:23" hidden="1" x14ac:dyDescent="0.2">
      <c r="B1068" s="37"/>
      <c r="O1068" s="14"/>
      <c r="S1068" s="3">
        <f t="shared" si="35"/>
        <v>0</v>
      </c>
      <c r="T1068" s="3">
        <f t="shared" si="36"/>
        <v>0</v>
      </c>
      <c r="U1068" s="4">
        <v>48855</v>
      </c>
      <c r="W1068" s="4"/>
    </row>
    <row r="1069" spans="2:23" hidden="1" x14ac:dyDescent="0.2">
      <c r="B1069" s="37"/>
      <c r="O1069" s="14"/>
      <c r="S1069" s="3">
        <f t="shared" si="35"/>
        <v>0</v>
      </c>
      <c r="T1069" s="3">
        <f t="shared" si="36"/>
        <v>0</v>
      </c>
      <c r="U1069" s="4">
        <v>48886</v>
      </c>
      <c r="W1069" s="4"/>
    </row>
    <row r="1070" spans="2:23" hidden="1" x14ac:dyDescent="0.2">
      <c r="B1070" s="37"/>
      <c r="O1070" s="14"/>
      <c r="S1070" s="3">
        <f t="shared" si="35"/>
        <v>0</v>
      </c>
      <c r="T1070" s="3">
        <f t="shared" si="36"/>
        <v>0</v>
      </c>
      <c r="U1070" s="4">
        <v>48916</v>
      </c>
      <c r="W1070" s="4"/>
    </row>
    <row r="1071" spans="2:23" hidden="1" x14ac:dyDescent="0.2">
      <c r="B1071" s="37"/>
      <c r="O1071" s="14"/>
      <c r="S1071" s="3">
        <f t="shared" si="35"/>
        <v>0</v>
      </c>
      <c r="T1071" s="3">
        <f t="shared" si="36"/>
        <v>0</v>
      </c>
      <c r="U1071" s="4">
        <v>48947</v>
      </c>
      <c r="W1071" s="4"/>
    </row>
    <row r="1072" spans="2:23" hidden="1" x14ac:dyDescent="0.2">
      <c r="B1072" s="37"/>
      <c r="O1072" s="14"/>
      <c r="S1072" s="3">
        <f t="shared" si="35"/>
        <v>0</v>
      </c>
      <c r="T1072" s="3">
        <f t="shared" si="36"/>
        <v>0</v>
      </c>
      <c r="U1072" s="4">
        <v>48978</v>
      </c>
      <c r="W1072" s="4"/>
    </row>
    <row r="1073" spans="2:23" hidden="1" x14ac:dyDescent="0.2">
      <c r="B1073" s="37"/>
      <c r="O1073" s="14"/>
      <c r="S1073" s="3">
        <f t="shared" si="35"/>
        <v>0</v>
      </c>
      <c r="T1073" s="3">
        <f t="shared" si="36"/>
        <v>0</v>
      </c>
      <c r="U1073" s="4">
        <v>49006</v>
      </c>
      <c r="W1073" s="4"/>
    </row>
    <row r="1074" spans="2:23" hidden="1" x14ac:dyDescent="0.2">
      <c r="B1074" s="37"/>
      <c r="O1074" s="14"/>
      <c r="S1074" s="3">
        <f t="shared" si="35"/>
        <v>0</v>
      </c>
      <c r="T1074" s="3">
        <f t="shared" si="36"/>
        <v>0</v>
      </c>
      <c r="U1074" s="4">
        <v>49037</v>
      </c>
      <c r="W1074" s="4"/>
    </row>
    <row r="1075" spans="2:23" hidden="1" x14ac:dyDescent="0.2">
      <c r="B1075" s="37"/>
      <c r="O1075" s="14"/>
      <c r="S1075" s="3">
        <f t="shared" si="35"/>
        <v>0</v>
      </c>
      <c r="T1075" s="3">
        <f t="shared" si="36"/>
        <v>0</v>
      </c>
      <c r="U1075" s="4">
        <v>49067</v>
      </c>
      <c r="W1075" s="4"/>
    </row>
    <row r="1076" spans="2:23" hidden="1" x14ac:dyDescent="0.2">
      <c r="B1076" s="37"/>
      <c r="O1076" s="14"/>
      <c r="S1076" s="3">
        <f t="shared" si="35"/>
        <v>0</v>
      </c>
      <c r="T1076" s="3">
        <f t="shared" si="36"/>
        <v>0</v>
      </c>
      <c r="U1076" s="4">
        <v>49098</v>
      </c>
      <c r="W1076" s="4"/>
    </row>
    <row r="1077" spans="2:23" hidden="1" x14ac:dyDescent="0.2">
      <c r="B1077" s="37"/>
      <c r="O1077" s="14"/>
      <c r="S1077" s="3">
        <f t="shared" si="35"/>
        <v>0</v>
      </c>
      <c r="T1077" s="3">
        <f t="shared" si="36"/>
        <v>0</v>
      </c>
      <c r="U1077" s="4">
        <v>49128</v>
      </c>
      <c r="W1077" s="4"/>
    </row>
    <row r="1078" spans="2:23" hidden="1" x14ac:dyDescent="0.2">
      <c r="B1078" s="37"/>
      <c r="O1078" s="14"/>
      <c r="S1078" s="3">
        <f t="shared" si="35"/>
        <v>0</v>
      </c>
      <c r="T1078" s="3">
        <f t="shared" si="36"/>
        <v>0</v>
      </c>
      <c r="U1078" s="4">
        <v>49159</v>
      </c>
      <c r="W1078" s="4"/>
    </row>
    <row r="1079" spans="2:23" hidden="1" x14ac:dyDescent="0.2">
      <c r="B1079" s="37"/>
      <c r="O1079" s="14"/>
      <c r="S1079" s="3">
        <f t="shared" si="35"/>
        <v>0</v>
      </c>
      <c r="T1079" s="3">
        <f t="shared" si="36"/>
        <v>0</v>
      </c>
      <c r="U1079" s="4">
        <v>49190</v>
      </c>
      <c r="W1079" s="4"/>
    </row>
    <row r="1080" spans="2:23" hidden="1" x14ac:dyDescent="0.2">
      <c r="B1080" s="37"/>
      <c r="O1080" s="14"/>
      <c r="S1080" s="3">
        <f t="shared" si="35"/>
        <v>0</v>
      </c>
      <c r="T1080" s="3">
        <f t="shared" si="36"/>
        <v>0</v>
      </c>
      <c r="U1080" s="4">
        <v>49220</v>
      </c>
      <c r="W1080" s="4"/>
    </row>
    <row r="1081" spans="2:23" hidden="1" x14ac:dyDescent="0.2">
      <c r="B1081" s="37"/>
      <c r="O1081" s="14"/>
      <c r="S1081" s="3">
        <f t="shared" si="35"/>
        <v>0</v>
      </c>
      <c r="T1081" s="3">
        <f t="shared" si="36"/>
        <v>0</v>
      </c>
      <c r="U1081" s="4">
        <v>49251</v>
      </c>
      <c r="W1081" s="4"/>
    </row>
    <row r="1082" spans="2:23" hidden="1" x14ac:dyDescent="0.2">
      <c r="B1082" s="37"/>
      <c r="O1082" s="14"/>
      <c r="S1082" s="3">
        <f t="shared" si="35"/>
        <v>0</v>
      </c>
      <c r="T1082" s="3">
        <f t="shared" si="36"/>
        <v>0</v>
      </c>
      <c r="U1082" s="4">
        <v>49281</v>
      </c>
      <c r="W1082" s="4"/>
    </row>
    <row r="1083" spans="2:23" hidden="1" x14ac:dyDescent="0.2">
      <c r="B1083" s="37"/>
      <c r="O1083" s="14"/>
      <c r="S1083" s="3">
        <f t="shared" si="35"/>
        <v>0</v>
      </c>
      <c r="T1083" s="3">
        <f t="shared" si="36"/>
        <v>0</v>
      </c>
      <c r="U1083" s="4">
        <v>49312</v>
      </c>
      <c r="W1083" s="4"/>
    </row>
    <row r="1084" spans="2:23" hidden="1" x14ac:dyDescent="0.2">
      <c r="B1084" s="37"/>
      <c r="O1084" s="14"/>
      <c r="S1084" s="3">
        <f t="shared" si="35"/>
        <v>0</v>
      </c>
      <c r="T1084" s="3">
        <f t="shared" si="36"/>
        <v>0</v>
      </c>
      <c r="U1084" s="4">
        <v>49343</v>
      </c>
      <c r="W1084" s="4"/>
    </row>
    <row r="1085" spans="2:23" hidden="1" x14ac:dyDescent="0.2">
      <c r="B1085" s="37"/>
      <c r="O1085" s="14"/>
      <c r="S1085" s="3">
        <f t="shared" si="35"/>
        <v>0</v>
      </c>
      <c r="T1085" s="3">
        <f t="shared" si="36"/>
        <v>0</v>
      </c>
      <c r="U1085" s="4">
        <v>49371</v>
      </c>
      <c r="W1085" s="4"/>
    </row>
    <row r="1086" spans="2:23" hidden="1" x14ac:dyDescent="0.2">
      <c r="B1086" s="37"/>
      <c r="O1086" s="14"/>
      <c r="S1086" s="3">
        <f t="shared" si="35"/>
        <v>0</v>
      </c>
      <c r="T1086" s="3">
        <f t="shared" si="36"/>
        <v>0</v>
      </c>
      <c r="U1086" s="4">
        <v>49402</v>
      </c>
      <c r="W1086" s="4"/>
    </row>
    <row r="1087" spans="2:23" hidden="1" x14ac:dyDescent="0.2">
      <c r="B1087" s="37"/>
      <c r="O1087" s="14"/>
      <c r="S1087" s="3">
        <f t="shared" si="35"/>
        <v>0</v>
      </c>
      <c r="T1087" s="3">
        <f t="shared" si="36"/>
        <v>0</v>
      </c>
      <c r="U1087" s="4">
        <v>49432</v>
      </c>
      <c r="W1087" s="4"/>
    </row>
    <row r="1088" spans="2:23" hidden="1" x14ac:dyDescent="0.2">
      <c r="B1088" s="37"/>
      <c r="O1088" s="14"/>
      <c r="S1088" s="3">
        <f t="shared" si="35"/>
        <v>0</v>
      </c>
      <c r="T1088" s="3">
        <f t="shared" si="36"/>
        <v>0</v>
      </c>
      <c r="U1088" s="4">
        <v>49463</v>
      </c>
      <c r="W1088" s="4"/>
    </row>
    <row r="1089" spans="2:23" hidden="1" x14ac:dyDescent="0.2">
      <c r="B1089" s="37"/>
      <c r="O1089" s="14"/>
      <c r="S1089" s="3">
        <f t="shared" si="35"/>
        <v>0</v>
      </c>
      <c r="T1089" s="3">
        <f t="shared" si="36"/>
        <v>0</v>
      </c>
      <c r="U1089" s="4">
        <v>49493</v>
      </c>
      <c r="W1089" s="4"/>
    </row>
    <row r="1090" spans="2:23" hidden="1" x14ac:dyDescent="0.2">
      <c r="B1090" s="37"/>
      <c r="O1090" s="14"/>
      <c r="S1090" s="3">
        <f t="shared" si="35"/>
        <v>0</v>
      </c>
      <c r="T1090" s="3">
        <f t="shared" si="36"/>
        <v>0</v>
      </c>
      <c r="U1090" s="4">
        <v>49524</v>
      </c>
      <c r="W1090" s="4"/>
    </row>
    <row r="1091" spans="2:23" hidden="1" x14ac:dyDescent="0.2">
      <c r="B1091" s="37"/>
      <c r="O1091" s="14"/>
      <c r="S1091" s="3">
        <f t="shared" si="35"/>
        <v>0</v>
      </c>
      <c r="T1091" s="3">
        <f t="shared" si="36"/>
        <v>0</v>
      </c>
      <c r="U1091" s="4">
        <v>49555</v>
      </c>
      <c r="W1091" s="4"/>
    </row>
    <row r="1092" spans="2:23" hidden="1" x14ac:dyDescent="0.2">
      <c r="B1092" s="37"/>
      <c r="O1092" s="14"/>
      <c r="S1092" s="3">
        <f t="shared" si="35"/>
        <v>0</v>
      </c>
      <c r="T1092" s="3">
        <f t="shared" si="36"/>
        <v>0</v>
      </c>
      <c r="U1092" s="4">
        <v>49585</v>
      </c>
      <c r="W1092" s="4"/>
    </row>
    <row r="1093" spans="2:23" hidden="1" x14ac:dyDescent="0.2">
      <c r="B1093" s="37"/>
      <c r="O1093" s="14"/>
      <c r="S1093" s="3">
        <f t="shared" si="35"/>
        <v>0</v>
      </c>
      <c r="T1093" s="3">
        <f t="shared" si="36"/>
        <v>0</v>
      </c>
      <c r="U1093" s="4">
        <v>49616</v>
      </c>
      <c r="W1093" s="4"/>
    </row>
    <row r="1094" spans="2:23" hidden="1" x14ac:dyDescent="0.2">
      <c r="B1094" s="37"/>
      <c r="O1094" s="14"/>
      <c r="S1094" s="3">
        <f t="shared" si="35"/>
        <v>0</v>
      </c>
      <c r="T1094" s="3">
        <f t="shared" si="36"/>
        <v>0</v>
      </c>
      <c r="U1094" s="4">
        <v>49646</v>
      </c>
      <c r="W1094" s="4"/>
    </row>
    <row r="1095" spans="2:23" hidden="1" x14ac:dyDescent="0.2">
      <c r="B1095" s="37"/>
      <c r="O1095" s="14"/>
      <c r="S1095" s="3">
        <f t="shared" si="35"/>
        <v>0</v>
      </c>
      <c r="T1095" s="3">
        <f t="shared" si="36"/>
        <v>0</v>
      </c>
      <c r="U1095" s="4">
        <v>49677</v>
      </c>
      <c r="W1095" s="4"/>
    </row>
    <row r="1096" spans="2:23" hidden="1" x14ac:dyDescent="0.2">
      <c r="B1096" s="37"/>
      <c r="O1096" s="14"/>
      <c r="S1096" s="3">
        <f t="shared" si="35"/>
        <v>0</v>
      </c>
      <c r="T1096" s="3">
        <f t="shared" si="36"/>
        <v>0</v>
      </c>
      <c r="U1096" s="4">
        <v>49708</v>
      </c>
      <c r="W1096" s="4"/>
    </row>
    <row r="1097" spans="2:23" hidden="1" x14ac:dyDescent="0.2">
      <c r="B1097" s="37"/>
      <c r="O1097" s="14"/>
      <c r="S1097" s="3">
        <f t="shared" si="35"/>
        <v>0</v>
      </c>
      <c r="T1097" s="3">
        <f t="shared" si="36"/>
        <v>0</v>
      </c>
      <c r="U1097" s="4">
        <v>49737</v>
      </c>
      <c r="W1097" s="4"/>
    </row>
    <row r="1098" spans="2:23" hidden="1" x14ac:dyDescent="0.2">
      <c r="B1098" s="37"/>
      <c r="O1098" s="14"/>
      <c r="S1098" s="3">
        <f t="shared" si="35"/>
        <v>0</v>
      </c>
      <c r="T1098" s="3">
        <f t="shared" si="36"/>
        <v>0</v>
      </c>
      <c r="U1098" s="4">
        <v>49768</v>
      </c>
      <c r="W1098" s="4"/>
    </row>
    <row r="1099" spans="2:23" hidden="1" x14ac:dyDescent="0.2">
      <c r="B1099" s="37"/>
      <c r="O1099" s="14"/>
      <c r="S1099" s="3">
        <f t="shared" si="35"/>
        <v>0</v>
      </c>
      <c r="T1099" s="3">
        <f t="shared" si="36"/>
        <v>0</v>
      </c>
      <c r="U1099" s="4">
        <v>49798</v>
      </c>
      <c r="W1099" s="4"/>
    </row>
    <row r="1100" spans="2:23" hidden="1" x14ac:dyDescent="0.2">
      <c r="B1100" s="37"/>
      <c r="O1100" s="14"/>
      <c r="S1100" s="3">
        <f t="shared" si="35"/>
        <v>0</v>
      </c>
      <c r="T1100" s="3">
        <f t="shared" si="36"/>
        <v>0</v>
      </c>
      <c r="U1100" s="4">
        <v>49829</v>
      </c>
      <c r="W1100" s="4"/>
    </row>
    <row r="1101" spans="2:23" hidden="1" x14ac:dyDescent="0.2">
      <c r="B1101" s="37"/>
      <c r="O1101" s="14"/>
      <c r="S1101" s="3">
        <f t="shared" si="35"/>
        <v>0</v>
      </c>
      <c r="T1101" s="3">
        <f t="shared" si="36"/>
        <v>0</v>
      </c>
      <c r="U1101" s="4">
        <v>49859</v>
      </c>
      <c r="W1101" s="4"/>
    </row>
    <row r="1102" spans="2:23" hidden="1" x14ac:dyDescent="0.2">
      <c r="B1102" s="37"/>
      <c r="O1102" s="14"/>
      <c r="S1102" s="3">
        <f t="shared" si="35"/>
        <v>0</v>
      </c>
      <c r="T1102" s="3">
        <f t="shared" si="36"/>
        <v>0</v>
      </c>
      <c r="U1102" s="4">
        <v>49890</v>
      </c>
      <c r="W1102" s="4"/>
    </row>
    <row r="1103" spans="2:23" hidden="1" x14ac:dyDescent="0.2">
      <c r="B1103" s="37"/>
      <c r="O1103" s="14"/>
      <c r="S1103" s="3">
        <f t="shared" ref="S1103:S1166" si="37">IF($I$10=U1102,1,0)</f>
        <v>0</v>
      </c>
      <c r="T1103" s="3">
        <f t="shared" si="36"/>
        <v>0</v>
      </c>
      <c r="U1103" s="4">
        <v>49921</v>
      </c>
      <c r="W1103" s="4"/>
    </row>
    <row r="1104" spans="2:23" hidden="1" x14ac:dyDescent="0.2">
      <c r="B1104" s="37"/>
      <c r="O1104" s="14"/>
      <c r="S1104" s="3">
        <f t="shared" si="37"/>
        <v>0</v>
      </c>
      <c r="T1104" s="3">
        <f t="shared" ref="T1104:T1167" si="38">IF(S1104+T1103=0,0,T1103+1)</f>
        <v>0</v>
      </c>
      <c r="U1104" s="4">
        <v>49951</v>
      </c>
      <c r="W1104" s="4"/>
    </row>
    <row r="1105" spans="2:23" hidden="1" x14ac:dyDescent="0.2">
      <c r="B1105" s="37"/>
      <c r="O1105" s="14"/>
      <c r="S1105" s="3">
        <f t="shared" si="37"/>
        <v>0</v>
      </c>
      <c r="T1105" s="3">
        <f t="shared" si="38"/>
        <v>0</v>
      </c>
      <c r="U1105" s="4">
        <v>49982</v>
      </c>
      <c r="W1105" s="4"/>
    </row>
    <row r="1106" spans="2:23" hidden="1" x14ac:dyDescent="0.2">
      <c r="B1106" s="37"/>
      <c r="O1106" s="14"/>
      <c r="S1106" s="3">
        <f t="shared" si="37"/>
        <v>0</v>
      </c>
      <c r="T1106" s="3">
        <f t="shared" si="38"/>
        <v>0</v>
      </c>
      <c r="U1106" s="4">
        <v>50012</v>
      </c>
      <c r="W1106" s="4"/>
    </row>
    <row r="1107" spans="2:23" hidden="1" x14ac:dyDescent="0.2">
      <c r="B1107" s="37"/>
      <c r="O1107" s="14"/>
      <c r="S1107" s="3">
        <f t="shared" si="37"/>
        <v>0</v>
      </c>
      <c r="T1107" s="3">
        <f t="shared" si="38"/>
        <v>0</v>
      </c>
      <c r="U1107" s="4">
        <v>50043</v>
      </c>
      <c r="W1107" s="4"/>
    </row>
    <row r="1108" spans="2:23" hidden="1" x14ac:dyDescent="0.2">
      <c r="B1108" s="37"/>
      <c r="O1108" s="14"/>
      <c r="S1108" s="3">
        <f t="shared" si="37"/>
        <v>0</v>
      </c>
      <c r="T1108" s="3">
        <f t="shared" si="38"/>
        <v>0</v>
      </c>
      <c r="U1108" s="4">
        <v>50074</v>
      </c>
      <c r="W1108" s="4"/>
    </row>
    <row r="1109" spans="2:23" hidden="1" x14ac:dyDescent="0.2">
      <c r="B1109" s="37"/>
      <c r="O1109" s="14"/>
      <c r="S1109" s="3">
        <f t="shared" si="37"/>
        <v>0</v>
      </c>
      <c r="T1109" s="3">
        <f t="shared" si="38"/>
        <v>0</v>
      </c>
      <c r="U1109" s="4">
        <v>50102</v>
      </c>
      <c r="W1109" s="4"/>
    </row>
    <row r="1110" spans="2:23" hidden="1" x14ac:dyDescent="0.2">
      <c r="B1110" s="37"/>
      <c r="O1110" s="14"/>
      <c r="S1110" s="3">
        <f t="shared" si="37"/>
        <v>0</v>
      </c>
      <c r="T1110" s="3">
        <f t="shared" si="38"/>
        <v>0</v>
      </c>
      <c r="U1110" s="4">
        <v>50133</v>
      </c>
      <c r="W1110" s="4"/>
    </row>
    <row r="1111" spans="2:23" hidden="1" x14ac:dyDescent="0.2">
      <c r="B1111" s="37"/>
      <c r="O1111" s="14"/>
      <c r="S1111" s="3">
        <f t="shared" si="37"/>
        <v>0</v>
      </c>
      <c r="T1111" s="3">
        <f t="shared" si="38"/>
        <v>0</v>
      </c>
      <c r="U1111" s="4">
        <v>50163</v>
      </c>
      <c r="W1111" s="4"/>
    </row>
    <row r="1112" spans="2:23" hidden="1" x14ac:dyDescent="0.2">
      <c r="B1112" s="37"/>
      <c r="O1112" s="14"/>
      <c r="S1112" s="3">
        <f t="shared" si="37"/>
        <v>0</v>
      </c>
      <c r="T1112" s="3">
        <f t="shared" si="38"/>
        <v>0</v>
      </c>
      <c r="U1112" s="4">
        <v>50194</v>
      </c>
      <c r="W1112" s="4"/>
    </row>
    <row r="1113" spans="2:23" hidden="1" x14ac:dyDescent="0.2">
      <c r="B1113" s="37"/>
      <c r="O1113" s="14"/>
      <c r="S1113" s="3">
        <f t="shared" si="37"/>
        <v>0</v>
      </c>
      <c r="T1113" s="3">
        <f t="shared" si="38"/>
        <v>0</v>
      </c>
      <c r="U1113" s="4">
        <v>50224</v>
      </c>
      <c r="W1113" s="4"/>
    </row>
    <row r="1114" spans="2:23" hidden="1" x14ac:dyDescent="0.2">
      <c r="B1114" s="37"/>
      <c r="O1114" s="14"/>
      <c r="S1114" s="3">
        <f t="shared" si="37"/>
        <v>0</v>
      </c>
      <c r="T1114" s="3">
        <f t="shared" si="38"/>
        <v>0</v>
      </c>
      <c r="U1114" s="4">
        <v>50255</v>
      </c>
      <c r="W1114" s="4"/>
    </row>
    <row r="1115" spans="2:23" hidden="1" x14ac:dyDescent="0.2">
      <c r="B1115" s="37"/>
      <c r="O1115" s="14"/>
      <c r="S1115" s="3">
        <f t="shared" si="37"/>
        <v>0</v>
      </c>
      <c r="T1115" s="3">
        <f t="shared" si="38"/>
        <v>0</v>
      </c>
      <c r="U1115" s="4">
        <v>50286</v>
      </c>
      <c r="W1115" s="4"/>
    </row>
    <row r="1116" spans="2:23" hidden="1" x14ac:dyDescent="0.2">
      <c r="B1116" s="37"/>
      <c r="O1116" s="14"/>
      <c r="S1116" s="3">
        <f t="shared" si="37"/>
        <v>0</v>
      </c>
      <c r="T1116" s="3">
        <f t="shared" si="38"/>
        <v>0</v>
      </c>
      <c r="U1116" s="4">
        <v>50316</v>
      </c>
      <c r="W1116" s="4"/>
    </row>
    <row r="1117" spans="2:23" hidden="1" x14ac:dyDescent="0.2">
      <c r="B1117" s="37"/>
      <c r="O1117" s="14"/>
      <c r="S1117" s="3">
        <f t="shared" si="37"/>
        <v>0</v>
      </c>
      <c r="T1117" s="3">
        <f t="shared" si="38"/>
        <v>0</v>
      </c>
      <c r="U1117" s="4">
        <v>50347</v>
      </c>
      <c r="W1117" s="4"/>
    </row>
    <row r="1118" spans="2:23" hidden="1" x14ac:dyDescent="0.2">
      <c r="B1118" s="37"/>
      <c r="O1118" s="14"/>
      <c r="S1118" s="3">
        <f t="shared" si="37"/>
        <v>0</v>
      </c>
      <c r="T1118" s="3">
        <f t="shared" si="38"/>
        <v>0</v>
      </c>
      <c r="U1118" s="4">
        <v>50377</v>
      </c>
      <c r="W1118" s="4"/>
    </row>
    <row r="1119" spans="2:23" hidden="1" x14ac:dyDescent="0.2">
      <c r="B1119" s="37"/>
      <c r="O1119" s="14"/>
      <c r="S1119" s="3">
        <f t="shared" si="37"/>
        <v>0</v>
      </c>
      <c r="T1119" s="3">
        <f t="shared" si="38"/>
        <v>0</v>
      </c>
      <c r="U1119" s="4">
        <v>50408</v>
      </c>
      <c r="W1119" s="4"/>
    </row>
    <row r="1120" spans="2:23" hidden="1" x14ac:dyDescent="0.2">
      <c r="B1120" s="37"/>
      <c r="O1120" s="14"/>
      <c r="S1120" s="3">
        <f t="shared" si="37"/>
        <v>0</v>
      </c>
      <c r="T1120" s="3">
        <f t="shared" si="38"/>
        <v>0</v>
      </c>
      <c r="U1120" s="4">
        <v>50439</v>
      </c>
      <c r="W1120" s="4"/>
    </row>
    <row r="1121" spans="2:23" hidden="1" x14ac:dyDescent="0.2">
      <c r="B1121" s="37"/>
      <c r="O1121" s="14"/>
      <c r="S1121" s="3">
        <f t="shared" si="37"/>
        <v>0</v>
      </c>
      <c r="T1121" s="3">
        <f t="shared" si="38"/>
        <v>0</v>
      </c>
      <c r="U1121" s="4">
        <v>50467</v>
      </c>
      <c r="W1121" s="4"/>
    </row>
    <row r="1122" spans="2:23" hidden="1" x14ac:dyDescent="0.2">
      <c r="B1122" s="37"/>
      <c r="O1122" s="14"/>
      <c r="S1122" s="3">
        <f t="shared" si="37"/>
        <v>0</v>
      </c>
      <c r="T1122" s="3">
        <f t="shared" si="38"/>
        <v>0</v>
      </c>
      <c r="U1122" s="4">
        <v>50498</v>
      </c>
      <c r="W1122" s="4"/>
    </row>
    <row r="1123" spans="2:23" hidden="1" x14ac:dyDescent="0.2">
      <c r="B1123" s="37"/>
      <c r="O1123" s="14"/>
      <c r="S1123" s="3">
        <f t="shared" si="37"/>
        <v>0</v>
      </c>
      <c r="T1123" s="3">
        <f t="shared" si="38"/>
        <v>0</v>
      </c>
      <c r="U1123" s="4">
        <v>50528</v>
      </c>
      <c r="W1123" s="4"/>
    </row>
    <row r="1124" spans="2:23" hidden="1" x14ac:dyDescent="0.2">
      <c r="B1124" s="37"/>
      <c r="O1124" s="14"/>
      <c r="S1124" s="3">
        <f t="shared" si="37"/>
        <v>0</v>
      </c>
      <c r="T1124" s="3">
        <f t="shared" si="38"/>
        <v>0</v>
      </c>
      <c r="U1124" s="4">
        <v>50559</v>
      </c>
      <c r="W1124" s="4"/>
    </row>
    <row r="1125" spans="2:23" hidden="1" x14ac:dyDescent="0.2">
      <c r="B1125" s="37"/>
      <c r="O1125" s="14"/>
      <c r="S1125" s="3">
        <f t="shared" si="37"/>
        <v>0</v>
      </c>
      <c r="T1125" s="3">
        <f t="shared" si="38"/>
        <v>0</v>
      </c>
      <c r="U1125" s="4">
        <v>50589</v>
      </c>
      <c r="W1125" s="4"/>
    </row>
    <row r="1126" spans="2:23" hidden="1" x14ac:dyDescent="0.2">
      <c r="B1126" s="37"/>
      <c r="O1126" s="14"/>
      <c r="S1126" s="3">
        <f t="shared" si="37"/>
        <v>0</v>
      </c>
      <c r="T1126" s="3">
        <f t="shared" si="38"/>
        <v>0</v>
      </c>
      <c r="U1126" s="4">
        <v>50620</v>
      </c>
      <c r="W1126" s="4"/>
    </row>
    <row r="1127" spans="2:23" hidden="1" x14ac:dyDescent="0.2">
      <c r="B1127" s="37"/>
      <c r="O1127" s="14"/>
      <c r="S1127" s="3">
        <f t="shared" si="37"/>
        <v>0</v>
      </c>
      <c r="T1127" s="3">
        <f t="shared" si="38"/>
        <v>0</v>
      </c>
      <c r="U1127" s="4">
        <v>50651</v>
      </c>
      <c r="W1127" s="4"/>
    </row>
    <row r="1128" spans="2:23" hidden="1" x14ac:dyDescent="0.2">
      <c r="B1128" s="37"/>
      <c r="O1128" s="14"/>
      <c r="S1128" s="3">
        <f t="shared" si="37"/>
        <v>0</v>
      </c>
      <c r="T1128" s="3">
        <f t="shared" si="38"/>
        <v>0</v>
      </c>
      <c r="U1128" s="4">
        <v>50681</v>
      </c>
      <c r="W1128" s="4"/>
    </row>
    <row r="1129" spans="2:23" hidden="1" x14ac:dyDescent="0.2">
      <c r="B1129" s="37"/>
      <c r="O1129" s="14"/>
      <c r="S1129" s="3">
        <f t="shared" si="37"/>
        <v>0</v>
      </c>
      <c r="T1129" s="3">
        <f t="shared" si="38"/>
        <v>0</v>
      </c>
      <c r="U1129" s="4">
        <v>50712</v>
      </c>
      <c r="W1129" s="4"/>
    </row>
    <row r="1130" spans="2:23" hidden="1" x14ac:dyDescent="0.2">
      <c r="B1130" s="37"/>
      <c r="O1130" s="14"/>
      <c r="S1130" s="3">
        <f t="shared" si="37"/>
        <v>0</v>
      </c>
      <c r="T1130" s="3">
        <f t="shared" si="38"/>
        <v>0</v>
      </c>
      <c r="U1130" s="4">
        <v>50742</v>
      </c>
      <c r="W1130" s="4"/>
    </row>
    <row r="1131" spans="2:23" hidden="1" x14ac:dyDescent="0.2">
      <c r="B1131" s="37"/>
      <c r="O1131" s="14"/>
      <c r="S1131" s="3">
        <f t="shared" si="37"/>
        <v>0</v>
      </c>
      <c r="T1131" s="3">
        <f t="shared" si="38"/>
        <v>0</v>
      </c>
      <c r="U1131" s="4">
        <v>50773</v>
      </c>
      <c r="W1131" s="4"/>
    </row>
    <row r="1132" spans="2:23" hidden="1" x14ac:dyDescent="0.2">
      <c r="B1132" s="37"/>
      <c r="O1132" s="14"/>
      <c r="S1132" s="3">
        <f t="shared" si="37"/>
        <v>0</v>
      </c>
      <c r="T1132" s="3">
        <f t="shared" si="38"/>
        <v>0</v>
      </c>
      <c r="U1132" s="4">
        <v>50804</v>
      </c>
      <c r="W1132" s="4"/>
    </row>
    <row r="1133" spans="2:23" hidden="1" x14ac:dyDescent="0.2">
      <c r="B1133" s="37"/>
      <c r="O1133" s="14"/>
      <c r="S1133" s="3">
        <f t="shared" si="37"/>
        <v>0</v>
      </c>
      <c r="T1133" s="3">
        <f t="shared" si="38"/>
        <v>0</v>
      </c>
      <c r="U1133" s="4">
        <v>50832</v>
      </c>
      <c r="W1133" s="4"/>
    </row>
    <row r="1134" spans="2:23" hidden="1" x14ac:dyDescent="0.2">
      <c r="B1134" s="37"/>
      <c r="O1134" s="14"/>
      <c r="S1134" s="3">
        <f t="shared" si="37"/>
        <v>0</v>
      </c>
      <c r="T1134" s="3">
        <f t="shared" si="38"/>
        <v>0</v>
      </c>
      <c r="U1134" s="4">
        <v>50863</v>
      </c>
      <c r="W1134" s="4"/>
    </row>
    <row r="1135" spans="2:23" hidden="1" x14ac:dyDescent="0.2">
      <c r="B1135" s="37"/>
      <c r="O1135" s="14"/>
      <c r="S1135" s="3">
        <f t="shared" si="37"/>
        <v>0</v>
      </c>
      <c r="T1135" s="3">
        <f t="shared" si="38"/>
        <v>0</v>
      </c>
      <c r="U1135" s="4">
        <v>50893</v>
      </c>
      <c r="W1135" s="4"/>
    </row>
    <row r="1136" spans="2:23" hidden="1" x14ac:dyDescent="0.2">
      <c r="B1136" s="37"/>
      <c r="O1136" s="14"/>
      <c r="S1136" s="3">
        <f t="shared" si="37"/>
        <v>0</v>
      </c>
      <c r="T1136" s="3">
        <f t="shared" si="38"/>
        <v>0</v>
      </c>
      <c r="U1136" s="4">
        <v>50924</v>
      </c>
      <c r="W1136" s="4"/>
    </row>
    <row r="1137" spans="2:23" hidden="1" x14ac:dyDescent="0.2">
      <c r="B1137" s="37"/>
      <c r="O1137" s="14"/>
      <c r="S1137" s="3">
        <f t="shared" si="37"/>
        <v>0</v>
      </c>
      <c r="T1137" s="3">
        <f t="shared" si="38"/>
        <v>0</v>
      </c>
      <c r="U1137" s="4">
        <v>50954</v>
      </c>
      <c r="W1137" s="4"/>
    </row>
    <row r="1138" spans="2:23" hidden="1" x14ac:dyDescent="0.2">
      <c r="B1138" s="37"/>
      <c r="O1138" s="14"/>
      <c r="S1138" s="3">
        <f t="shared" si="37"/>
        <v>0</v>
      </c>
      <c r="T1138" s="3">
        <f t="shared" si="38"/>
        <v>0</v>
      </c>
      <c r="U1138" s="4">
        <v>50985</v>
      </c>
      <c r="W1138" s="4"/>
    </row>
    <row r="1139" spans="2:23" hidden="1" x14ac:dyDescent="0.2">
      <c r="B1139" s="37"/>
      <c r="O1139" s="14"/>
      <c r="S1139" s="3">
        <f t="shared" si="37"/>
        <v>0</v>
      </c>
      <c r="T1139" s="3">
        <f t="shared" si="38"/>
        <v>0</v>
      </c>
      <c r="U1139" s="4">
        <v>51016</v>
      </c>
      <c r="W1139" s="4"/>
    </row>
    <row r="1140" spans="2:23" hidden="1" x14ac:dyDescent="0.2">
      <c r="B1140" s="37"/>
      <c r="O1140" s="14"/>
      <c r="S1140" s="3">
        <f t="shared" si="37"/>
        <v>0</v>
      </c>
      <c r="T1140" s="3">
        <f t="shared" si="38"/>
        <v>0</v>
      </c>
      <c r="U1140" s="4">
        <v>51046</v>
      </c>
      <c r="W1140" s="4"/>
    </row>
    <row r="1141" spans="2:23" hidden="1" x14ac:dyDescent="0.2">
      <c r="B1141" s="37"/>
      <c r="O1141" s="14"/>
      <c r="S1141" s="3">
        <f t="shared" si="37"/>
        <v>0</v>
      </c>
      <c r="T1141" s="3">
        <f t="shared" si="38"/>
        <v>0</v>
      </c>
      <c r="U1141" s="4">
        <v>51077</v>
      </c>
      <c r="W1141" s="4"/>
    </row>
    <row r="1142" spans="2:23" hidden="1" x14ac:dyDescent="0.2">
      <c r="B1142" s="37"/>
      <c r="O1142" s="14"/>
      <c r="S1142" s="3">
        <f t="shared" si="37"/>
        <v>0</v>
      </c>
      <c r="T1142" s="3">
        <f t="shared" si="38"/>
        <v>0</v>
      </c>
      <c r="U1142" s="4">
        <v>51107</v>
      </c>
      <c r="W1142" s="4"/>
    </row>
    <row r="1143" spans="2:23" hidden="1" x14ac:dyDescent="0.2">
      <c r="B1143" s="37"/>
      <c r="O1143" s="14"/>
      <c r="S1143" s="3">
        <f t="shared" si="37"/>
        <v>0</v>
      </c>
      <c r="T1143" s="3">
        <f t="shared" si="38"/>
        <v>0</v>
      </c>
      <c r="U1143" s="4">
        <v>51138</v>
      </c>
      <c r="W1143" s="4"/>
    </row>
    <row r="1144" spans="2:23" hidden="1" x14ac:dyDescent="0.2">
      <c r="B1144" s="37"/>
      <c r="O1144" s="14"/>
      <c r="S1144" s="3">
        <f t="shared" si="37"/>
        <v>0</v>
      </c>
      <c r="T1144" s="3">
        <f t="shared" si="38"/>
        <v>0</v>
      </c>
      <c r="U1144" s="4">
        <v>51169</v>
      </c>
      <c r="W1144" s="4"/>
    </row>
    <row r="1145" spans="2:23" hidden="1" x14ac:dyDescent="0.2">
      <c r="B1145" s="37"/>
      <c r="O1145" s="14"/>
      <c r="S1145" s="3">
        <f t="shared" si="37"/>
        <v>0</v>
      </c>
      <c r="T1145" s="3">
        <f t="shared" si="38"/>
        <v>0</v>
      </c>
      <c r="U1145" s="4">
        <v>51198</v>
      </c>
      <c r="W1145" s="4"/>
    </row>
    <row r="1146" spans="2:23" hidden="1" x14ac:dyDescent="0.2">
      <c r="B1146" s="37"/>
      <c r="O1146" s="14"/>
      <c r="S1146" s="3">
        <f t="shared" si="37"/>
        <v>0</v>
      </c>
      <c r="T1146" s="3">
        <f t="shared" si="38"/>
        <v>0</v>
      </c>
      <c r="U1146" s="4">
        <v>51229</v>
      </c>
      <c r="W1146" s="4"/>
    </row>
    <row r="1147" spans="2:23" hidden="1" x14ac:dyDescent="0.2">
      <c r="B1147" s="37"/>
      <c r="O1147" s="14"/>
      <c r="S1147" s="3">
        <f t="shared" si="37"/>
        <v>0</v>
      </c>
      <c r="T1147" s="3">
        <f t="shared" si="38"/>
        <v>0</v>
      </c>
      <c r="U1147" s="4">
        <v>51259</v>
      </c>
      <c r="W1147" s="4"/>
    </row>
    <row r="1148" spans="2:23" hidden="1" x14ac:dyDescent="0.2">
      <c r="B1148" s="37"/>
      <c r="O1148" s="14"/>
      <c r="S1148" s="3">
        <f t="shared" si="37"/>
        <v>0</v>
      </c>
      <c r="T1148" s="3">
        <f t="shared" si="38"/>
        <v>0</v>
      </c>
      <c r="U1148" s="4">
        <v>51290</v>
      </c>
      <c r="W1148" s="4"/>
    </row>
    <row r="1149" spans="2:23" hidden="1" x14ac:dyDescent="0.2">
      <c r="B1149" s="37"/>
      <c r="O1149" s="14"/>
      <c r="S1149" s="3">
        <f t="shared" si="37"/>
        <v>0</v>
      </c>
      <c r="T1149" s="3">
        <f t="shared" si="38"/>
        <v>0</v>
      </c>
      <c r="U1149" s="4">
        <v>51320</v>
      </c>
      <c r="W1149" s="4"/>
    </row>
    <row r="1150" spans="2:23" hidden="1" x14ac:dyDescent="0.2">
      <c r="B1150" s="37"/>
      <c r="O1150" s="14"/>
      <c r="S1150" s="3">
        <f t="shared" si="37"/>
        <v>0</v>
      </c>
      <c r="T1150" s="3">
        <f t="shared" si="38"/>
        <v>0</v>
      </c>
      <c r="U1150" s="4">
        <v>51351</v>
      </c>
      <c r="W1150" s="4"/>
    </row>
    <row r="1151" spans="2:23" hidden="1" x14ac:dyDescent="0.2">
      <c r="B1151" s="37"/>
      <c r="O1151" s="14"/>
      <c r="S1151" s="3">
        <f t="shared" si="37"/>
        <v>0</v>
      </c>
      <c r="T1151" s="3">
        <f t="shared" si="38"/>
        <v>0</v>
      </c>
      <c r="U1151" s="4">
        <v>51382</v>
      </c>
      <c r="W1151" s="4"/>
    </row>
    <row r="1152" spans="2:23" hidden="1" x14ac:dyDescent="0.2">
      <c r="B1152" s="37"/>
      <c r="O1152" s="14"/>
      <c r="S1152" s="3">
        <f t="shared" si="37"/>
        <v>0</v>
      </c>
      <c r="T1152" s="3">
        <f t="shared" si="38"/>
        <v>0</v>
      </c>
      <c r="U1152" s="4">
        <v>51412</v>
      </c>
      <c r="W1152" s="4"/>
    </row>
    <row r="1153" spans="2:23" hidden="1" x14ac:dyDescent="0.2">
      <c r="B1153" s="37"/>
      <c r="O1153" s="14"/>
      <c r="S1153" s="3">
        <f t="shared" si="37"/>
        <v>0</v>
      </c>
      <c r="T1153" s="3">
        <f t="shared" si="38"/>
        <v>0</v>
      </c>
      <c r="U1153" s="4">
        <v>51443</v>
      </c>
      <c r="W1153" s="4"/>
    </row>
    <row r="1154" spans="2:23" hidden="1" x14ac:dyDescent="0.2">
      <c r="B1154" s="37"/>
      <c r="O1154" s="14"/>
      <c r="S1154" s="3">
        <f t="shared" si="37"/>
        <v>0</v>
      </c>
      <c r="T1154" s="3">
        <f t="shared" si="38"/>
        <v>0</v>
      </c>
      <c r="U1154" s="4">
        <v>51473</v>
      </c>
      <c r="W1154" s="4"/>
    </row>
    <row r="1155" spans="2:23" hidden="1" x14ac:dyDescent="0.2">
      <c r="B1155" s="37"/>
      <c r="O1155" s="14"/>
      <c r="S1155" s="3">
        <f t="shared" si="37"/>
        <v>0</v>
      </c>
      <c r="T1155" s="3">
        <f t="shared" si="38"/>
        <v>0</v>
      </c>
      <c r="U1155" s="4">
        <v>51504</v>
      </c>
      <c r="W1155" s="4"/>
    </row>
    <row r="1156" spans="2:23" hidden="1" x14ac:dyDescent="0.2">
      <c r="B1156" s="37"/>
      <c r="O1156" s="14"/>
      <c r="S1156" s="3">
        <f t="shared" si="37"/>
        <v>0</v>
      </c>
      <c r="T1156" s="3">
        <f t="shared" si="38"/>
        <v>0</v>
      </c>
      <c r="U1156" s="4">
        <v>51535</v>
      </c>
      <c r="W1156" s="4"/>
    </row>
    <row r="1157" spans="2:23" hidden="1" x14ac:dyDescent="0.2">
      <c r="B1157" s="37"/>
      <c r="O1157" s="14"/>
      <c r="S1157" s="3">
        <f t="shared" si="37"/>
        <v>0</v>
      </c>
      <c r="T1157" s="3">
        <f t="shared" si="38"/>
        <v>0</v>
      </c>
      <c r="U1157" s="4">
        <v>51563</v>
      </c>
      <c r="W1157" s="4"/>
    </row>
    <row r="1158" spans="2:23" hidden="1" x14ac:dyDescent="0.2">
      <c r="B1158" s="37"/>
      <c r="O1158" s="14"/>
      <c r="S1158" s="3">
        <f t="shared" si="37"/>
        <v>0</v>
      </c>
      <c r="T1158" s="3">
        <f t="shared" si="38"/>
        <v>0</v>
      </c>
      <c r="U1158" s="4">
        <v>51594</v>
      </c>
      <c r="W1158" s="4"/>
    </row>
    <row r="1159" spans="2:23" hidden="1" x14ac:dyDescent="0.2">
      <c r="B1159" s="37"/>
      <c r="O1159" s="14"/>
      <c r="S1159" s="3">
        <f t="shared" si="37"/>
        <v>0</v>
      </c>
      <c r="T1159" s="3">
        <f t="shared" si="38"/>
        <v>0</v>
      </c>
      <c r="U1159" s="4">
        <v>51624</v>
      </c>
      <c r="W1159" s="4"/>
    </row>
    <row r="1160" spans="2:23" hidden="1" x14ac:dyDescent="0.2">
      <c r="B1160" s="37"/>
      <c r="O1160" s="14"/>
      <c r="S1160" s="3">
        <f t="shared" si="37"/>
        <v>0</v>
      </c>
      <c r="T1160" s="3">
        <f t="shared" si="38"/>
        <v>0</v>
      </c>
      <c r="U1160" s="4">
        <v>51655</v>
      </c>
      <c r="W1160" s="4"/>
    </row>
    <row r="1161" spans="2:23" hidden="1" x14ac:dyDescent="0.2">
      <c r="B1161" s="37"/>
      <c r="O1161" s="14"/>
      <c r="S1161" s="3">
        <f t="shared" si="37"/>
        <v>0</v>
      </c>
      <c r="T1161" s="3">
        <f t="shared" si="38"/>
        <v>0</v>
      </c>
      <c r="U1161" s="4">
        <v>51685</v>
      </c>
      <c r="W1161" s="4"/>
    </row>
    <row r="1162" spans="2:23" hidden="1" x14ac:dyDescent="0.2">
      <c r="B1162" s="37"/>
      <c r="O1162" s="14"/>
      <c r="S1162" s="3">
        <f t="shared" si="37"/>
        <v>0</v>
      </c>
      <c r="T1162" s="3">
        <f t="shared" si="38"/>
        <v>0</v>
      </c>
      <c r="U1162" s="4">
        <v>51716</v>
      </c>
      <c r="W1162" s="4"/>
    </row>
    <row r="1163" spans="2:23" hidden="1" x14ac:dyDescent="0.2">
      <c r="B1163" s="37"/>
      <c r="O1163" s="14"/>
      <c r="S1163" s="3">
        <f t="shared" si="37"/>
        <v>0</v>
      </c>
      <c r="T1163" s="3">
        <f t="shared" si="38"/>
        <v>0</v>
      </c>
      <c r="U1163" s="4">
        <v>51747</v>
      </c>
      <c r="W1163" s="4"/>
    </row>
    <row r="1164" spans="2:23" hidden="1" x14ac:dyDescent="0.2">
      <c r="B1164" s="37"/>
      <c r="O1164" s="14"/>
      <c r="S1164" s="3">
        <f t="shared" si="37"/>
        <v>0</v>
      </c>
      <c r="T1164" s="3">
        <f t="shared" si="38"/>
        <v>0</v>
      </c>
      <c r="U1164" s="4">
        <v>51777</v>
      </c>
      <c r="W1164" s="4"/>
    </row>
    <row r="1165" spans="2:23" hidden="1" x14ac:dyDescent="0.2">
      <c r="B1165" s="37"/>
      <c r="O1165" s="14"/>
      <c r="S1165" s="3">
        <f t="shared" si="37"/>
        <v>0</v>
      </c>
      <c r="T1165" s="3">
        <f t="shared" si="38"/>
        <v>0</v>
      </c>
      <c r="U1165" s="4">
        <v>51808</v>
      </c>
      <c r="W1165" s="4"/>
    </row>
    <row r="1166" spans="2:23" hidden="1" x14ac:dyDescent="0.2">
      <c r="B1166" s="37"/>
      <c r="O1166" s="14"/>
      <c r="S1166" s="3">
        <f t="shared" si="37"/>
        <v>0</v>
      </c>
      <c r="T1166" s="3">
        <f t="shared" si="38"/>
        <v>0</v>
      </c>
      <c r="U1166" s="4">
        <v>51838</v>
      </c>
      <c r="W1166" s="4"/>
    </row>
    <row r="1167" spans="2:23" hidden="1" x14ac:dyDescent="0.2">
      <c r="B1167" s="37"/>
      <c r="O1167" s="14"/>
      <c r="S1167" s="3">
        <f t="shared" ref="S1167:S1230" si="39">IF($I$10=U1166,1,0)</f>
        <v>0</v>
      </c>
      <c r="T1167" s="3">
        <f t="shared" si="38"/>
        <v>0</v>
      </c>
      <c r="U1167" s="4">
        <v>51869</v>
      </c>
      <c r="W1167" s="4"/>
    </row>
    <row r="1168" spans="2:23" hidden="1" x14ac:dyDescent="0.2">
      <c r="B1168" s="37"/>
      <c r="O1168" s="14"/>
      <c r="S1168" s="3">
        <f t="shared" si="39"/>
        <v>0</v>
      </c>
      <c r="T1168" s="3">
        <f t="shared" ref="T1168:T1231" si="40">IF(S1168+T1167=0,0,T1167+1)</f>
        <v>0</v>
      </c>
      <c r="U1168" s="4">
        <v>51900</v>
      </c>
      <c r="W1168" s="4"/>
    </row>
    <row r="1169" spans="2:23" hidden="1" x14ac:dyDescent="0.2">
      <c r="B1169" s="37"/>
      <c r="O1169" s="14"/>
      <c r="S1169" s="3">
        <f t="shared" si="39"/>
        <v>0</v>
      </c>
      <c r="T1169" s="3">
        <f t="shared" si="40"/>
        <v>0</v>
      </c>
      <c r="U1169" s="4">
        <v>51928</v>
      </c>
      <c r="W1169" s="4"/>
    </row>
    <row r="1170" spans="2:23" hidden="1" x14ac:dyDescent="0.2">
      <c r="B1170" s="37"/>
      <c r="O1170" s="14"/>
      <c r="S1170" s="3">
        <f t="shared" si="39"/>
        <v>0</v>
      </c>
      <c r="T1170" s="3">
        <f t="shared" si="40"/>
        <v>0</v>
      </c>
      <c r="U1170" s="4">
        <v>51959</v>
      </c>
      <c r="W1170" s="4"/>
    </row>
    <row r="1171" spans="2:23" hidden="1" x14ac:dyDescent="0.2">
      <c r="B1171" s="37"/>
      <c r="O1171" s="14"/>
      <c r="S1171" s="3">
        <f t="shared" si="39"/>
        <v>0</v>
      </c>
      <c r="T1171" s="3">
        <f t="shared" si="40"/>
        <v>0</v>
      </c>
      <c r="U1171" s="4">
        <v>51989</v>
      </c>
      <c r="W1171" s="4"/>
    </row>
    <row r="1172" spans="2:23" hidden="1" x14ac:dyDescent="0.2">
      <c r="B1172" s="37"/>
      <c r="O1172" s="14"/>
      <c r="S1172" s="3">
        <f t="shared" si="39"/>
        <v>0</v>
      </c>
      <c r="T1172" s="3">
        <f t="shared" si="40"/>
        <v>0</v>
      </c>
      <c r="U1172" s="4">
        <v>52020</v>
      </c>
      <c r="W1172" s="4"/>
    </row>
    <row r="1173" spans="2:23" hidden="1" x14ac:dyDescent="0.2">
      <c r="B1173" s="37"/>
      <c r="O1173" s="14"/>
      <c r="S1173" s="3">
        <f t="shared" si="39"/>
        <v>0</v>
      </c>
      <c r="T1173" s="3">
        <f t="shared" si="40"/>
        <v>0</v>
      </c>
      <c r="U1173" s="4">
        <v>52050</v>
      </c>
      <c r="W1173" s="4"/>
    </row>
    <row r="1174" spans="2:23" hidden="1" x14ac:dyDescent="0.2">
      <c r="B1174" s="37"/>
      <c r="O1174" s="14"/>
      <c r="S1174" s="3">
        <f t="shared" si="39"/>
        <v>0</v>
      </c>
      <c r="T1174" s="3">
        <f t="shared" si="40"/>
        <v>0</v>
      </c>
      <c r="U1174" s="4">
        <v>52081</v>
      </c>
      <c r="W1174" s="4"/>
    </row>
    <row r="1175" spans="2:23" hidden="1" x14ac:dyDescent="0.2">
      <c r="B1175" s="37"/>
      <c r="O1175" s="14"/>
      <c r="S1175" s="3">
        <f t="shared" si="39"/>
        <v>0</v>
      </c>
      <c r="T1175" s="3">
        <f t="shared" si="40"/>
        <v>0</v>
      </c>
      <c r="U1175" s="4">
        <v>52112</v>
      </c>
      <c r="W1175" s="4"/>
    </row>
    <row r="1176" spans="2:23" hidden="1" x14ac:dyDescent="0.2">
      <c r="B1176" s="37"/>
      <c r="O1176" s="14"/>
      <c r="S1176" s="3">
        <f t="shared" si="39"/>
        <v>0</v>
      </c>
      <c r="T1176" s="3">
        <f t="shared" si="40"/>
        <v>0</v>
      </c>
      <c r="U1176" s="4">
        <v>52142</v>
      </c>
      <c r="W1176" s="4"/>
    </row>
    <row r="1177" spans="2:23" hidden="1" x14ac:dyDescent="0.2">
      <c r="B1177" s="37"/>
      <c r="O1177" s="14"/>
      <c r="S1177" s="3">
        <f t="shared" si="39"/>
        <v>0</v>
      </c>
      <c r="T1177" s="3">
        <f t="shared" si="40"/>
        <v>0</v>
      </c>
      <c r="U1177" s="4">
        <v>52173</v>
      </c>
      <c r="W1177" s="4"/>
    </row>
    <row r="1178" spans="2:23" hidden="1" x14ac:dyDescent="0.2">
      <c r="B1178" s="37"/>
      <c r="O1178" s="14"/>
      <c r="S1178" s="3">
        <f t="shared" si="39"/>
        <v>0</v>
      </c>
      <c r="T1178" s="3">
        <f t="shared" si="40"/>
        <v>0</v>
      </c>
      <c r="U1178" s="4">
        <v>52203</v>
      </c>
      <c r="W1178" s="4"/>
    </row>
    <row r="1179" spans="2:23" hidden="1" x14ac:dyDescent="0.2">
      <c r="B1179" s="37"/>
      <c r="O1179" s="14"/>
      <c r="S1179" s="3">
        <f t="shared" si="39"/>
        <v>0</v>
      </c>
      <c r="T1179" s="3">
        <f t="shared" si="40"/>
        <v>0</v>
      </c>
      <c r="U1179" s="4">
        <v>52234</v>
      </c>
      <c r="W1179" s="4"/>
    </row>
    <row r="1180" spans="2:23" hidden="1" x14ac:dyDescent="0.2">
      <c r="B1180" s="37"/>
      <c r="O1180" s="14"/>
      <c r="S1180" s="3">
        <f t="shared" si="39"/>
        <v>0</v>
      </c>
      <c r="T1180" s="3">
        <f t="shared" si="40"/>
        <v>0</v>
      </c>
      <c r="U1180" s="4">
        <v>52265</v>
      </c>
      <c r="W1180" s="4"/>
    </row>
    <row r="1181" spans="2:23" hidden="1" x14ac:dyDescent="0.2">
      <c r="B1181" s="37"/>
      <c r="O1181" s="14"/>
      <c r="S1181" s="3">
        <f t="shared" si="39"/>
        <v>0</v>
      </c>
      <c r="T1181" s="3">
        <f t="shared" si="40"/>
        <v>0</v>
      </c>
      <c r="U1181" s="4">
        <v>52293</v>
      </c>
      <c r="W1181" s="4"/>
    </row>
    <row r="1182" spans="2:23" hidden="1" x14ac:dyDescent="0.2">
      <c r="B1182" s="37"/>
      <c r="O1182" s="14"/>
      <c r="S1182" s="3">
        <f t="shared" si="39"/>
        <v>0</v>
      </c>
      <c r="T1182" s="3">
        <f t="shared" si="40"/>
        <v>0</v>
      </c>
      <c r="U1182" s="4">
        <v>52324</v>
      </c>
      <c r="W1182" s="4"/>
    </row>
    <row r="1183" spans="2:23" hidden="1" x14ac:dyDescent="0.2">
      <c r="B1183" s="37"/>
      <c r="O1183" s="14"/>
      <c r="S1183" s="3">
        <f t="shared" si="39"/>
        <v>0</v>
      </c>
      <c r="T1183" s="3">
        <f t="shared" si="40"/>
        <v>0</v>
      </c>
      <c r="U1183" s="4">
        <v>52354</v>
      </c>
      <c r="W1183" s="4"/>
    </row>
    <row r="1184" spans="2:23" hidden="1" x14ac:dyDescent="0.2">
      <c r="B1184" s="37"/>
      <c r="O1184" s="14"/>
      <c r="S1184" s="3">
        <f t="shared" si="39"/>
        <v>0</v>
      </c>
      <c r="T1184" s="3">
        <f t="shared" si="40"/>
        <v>0</v>
      </c>
      <c r="U1184" s="4">
        <v>52385</v>
      </c>
      <c r="W1184" s="4"/>
    </row>
    <row r="1185" spans="2:23" hidden="1" x14ac:dyDescent="0.2">
      <c r="B1185" s="37"/>
      <c r="O1185" s="14"/>
      <c r="S1185" s="3">
        <f t="shared" si="39"/>
        <v>0</v>
      </c>
      <c r="T1185" s="3">
        <f t="shared" si="40"/>
        <v>0</v>
      </c>
      <c r="U1185" s="4">
        <v>52415</v>
      </c>
      <c r="W1185" s="4"/>
    </row>
    <row r="1186" spans="2:23" hidden="1" x14ac:dyDescent="0.2">
      <c r="B1186" s="37"/>
      <c r="O1186" s="14"/>
      <c r="S1186" s="3">
        <f t="shared" si="39"/>
        <v>0</v>
      </c>
      <c r="T1186" s="3">
        <f t="shared" si="40"/>
        <v>0</v>
      </c>
      <c r="U1186" s="4">
        <v>52446</v>
      </c>
      <c r="W1186" s="4"/>
    </row>
    <row r="1187" spans="2:23" hidden="1" x14ac:dyDescent="0.2">
      <c r="B1187" s="37"/>
      <c r="O1187" s="14"/>
      <c r="S1187" s="3">
        <f t="shared" si="39"/>
        <v>0</v>
      </c>
      <c r="T1187" s="3">
        <f t="shared" si="40"/>
        <v>0</v>
      </c>
      <c r="U1187" s="4">
        <v>52477</v>
      </c>
      <c r="W1187" s="4"/>
    </row>
    <row r="1188" spans="2:23" hidden="1" x14ac:dyDescent="0.2">
      <c r="B1188" s="37"/>
      <c r="O1188" s="14"/>
      <c r="S1188" s="3">
        <f t="shared" si="39"/>
        <v>0</v>
      </c>
      <c r="T1188" s="3">
        <f t="shared" si="40"/>
        <v>0</v>
      </c>
      <c r="U1188" s="4">
        <v>52507</v>
      </c>
      <c r="W1188" s="4"/>
    </row>
    <row r="1189" spans="2:23" hidden="1" x14ac:dyDescent="0.2">
      <c r="B1189" s="37"/>
      <c r="O1189" s="14"/>
      <c r="S1189" s="3">
        <f t="shared" si="39"/>
        <v>0</v>
      </c>
      <c r="T1189" s="3">
        <f t="shared" si="40"/>
        <v>0</v>
      </c>
      <c r="U1189" s="4">
        <v>52538</v>
      </c>
      <c r="W1189" s="4"/>
    </row>
    <row r="1190" spans="2:23" hidden="1" x14ac:dyDescent="0.2">
      <c r="B1190" s="37"/>
      <c r="O1190" s="14"/>
      <c r="S1190" s="3">
        <f t="shared" si="39"/>
        <v>0</v>
      </c>
      <c r="T1190" s="3">
        <f t="shared" si="40"/>
        <v>0</v>
      </c>
      <c r="U1190" s="4">
        <v>52568</v>
      </c>
      <c r="W1190" s="4"/>
    </row>
    <row r="1191" spans="2:23" hidden="1" x14ac:dyDescent="0.2">
      <c r="B1191" s="37"/>
      <c r="O1191" s="14"/>
      <c r="S1191" s="3">
        <f t="shared" si="39"/>
        <v>0</v>
      </c>
      <c r="T1191" s="3">
        <f t="shared" si="40"/>
        <v>0</v>
      </c>
      <c r="U1191" s="4">
        <v>52599</v>
      </c>
      <c r="W1191" s="4"/>
    </row>
    <row r="1192" spans="2:23" hidden="1" x14ac:dyDescent="0.2">
      <c r="B1192" s="37"/>
      <c r="O1192" s="14"/>
      <c r="S1192" s="3">
        <f t="shared" si="39"/>
        <v>0</v>
      </c>
      <c r="T1192" s="3">
        <f t="shared" si="40"/>
        <v>0</v>
      </c>
      <c r="U1192" s="4">
        <v>52630</v>
      </c>
      <c r="W1192" s="4"/>
    </row>
    <row r="1193" spans="2:23" hidden="1" x14ac:dyDescent="0.2">
      <c r="B1193" s="37"/>
      <c r="O1193" s="14"/>
      <c r="S1193" s="3">
        <f t="shared" si="39"/>
        <v>0</v>
      </c>
      <c r="T1193" s="3">
        <f t="shared" si="40"/>
        <v>0</v>
      </c>
      <c r="U1193" s="4">
        <v>52659</v>
      </c>
      <c r="W1193" s="4"/>
    </row>
    <row r="1194" spans="2:23" hidden="1" x14ac:dyDescent="0.2">
      <c r="B1194" s="37"/>
      <c r="O1194" s="14"/>
      <c r="S1194" s="3">
        <f t="shared" si="39"/>
        <v>0</v>
      </c>
      <c r="T1194" s="3">
        <f t="shared" si="40"/>
        <v>0</v>
      </c>
      <c r="U1194" s="4">
        <v>52690</v>
      </c>
      <c r="W1194" s="4"/>
    </row>
    <row r="1195" spans="2:23" hidden="1" x14ac:dyDescent="0.2">
      <c r="B1195" s="37"/>
      <c r="O1195" s="14"/>
      <c r="S1195" s="3">
        <f t="shared" si="39"/>
        <v>0</v>
      </c>
      <c r="T1195" s="3">
        <f t="shared" si="40"/>
        <v>0</v>
      </c>
      <c r="U1195" s="4">
        <v>52720</v>
      </c>
      <c r="W1195" s="4"/>
    </row>
    <row r="1196" spans="2:23" hidden="1" x14ac:dyDescent="0.2">
      <c r="B1196" s="37"/>
      <c r="O1196" s="14"/>
      <c r="S1196" s="3">
        <f t="shared" si="39"/>
        <v>0</v>
      </c>
      <c r="T1196" s="3">
        <f t="shared" si="40"/>
        <v>0</v>
      </c>
      <c r="U1196" s="4">
        <v>52751</v>
      </c>
      <c r="W1196" s="4"/>
    </row>
    <row r="1197" spans="2:23" hidden="1" x14ac:dyDescent="0.2">
      <c r="B1197" s="37"/>
      <c r="O1197" s="14"/>
      <c r="S1197" s="3">
        <f t="shared" si="39"/>
        <v>0</v>
      </c>
      <c r="T1197" s="3">
        <f t="shared" si="40"/>
        <v>0</v>
      </c>
      <c r="U1197" s="4">
        <v>52781</v>
      </c>
      <c r="W1197" s="4"/>
    </row>
    <row r="1198" spans="2:23" hidden="1" x14ac:dyDescent="0.2">
      <c r="B1198" s="37"/>
      <c r="O1198" s="14"/>
      <c r="S1198" s="3">
        <f t="shared" si="39"/>
        <v>0</v>
      </c>
      <c r="T1198" s="3">
        <f t="shared" si="40"/>
        <v>0</v>
      </c>
      <c r="U1198" s="4">
        <v>52812</v>
      </c>
      <c r="W1198" s="4"/>
    </row>
    <row r="1199" spans="2:23" hidden="1" x14ac:dyDescent="0.2">
      <c r="B1199" s="37"/>
      <c r="O1199" s="14"/>
      <c r="S1199" s="3">
        <f t="shared" si="39"/>
        <v>0</v>
      </c>
      <c r="T1199" s="3">
        <f t="shared" si="40"/>
        <v>0</v>
      </c>
      <c r="U1199" s="4">
        <v>52843</v>
      </c>
      <c r="W1199" s="4"/>
    </row>
    <row r="1200" spans="2:23" hidden="1" x14ac:dyDescent="0.2">
      <c r="B1200" s="37"/>
      <c r="O1200" s="14"/>
      <c r="S1200" s="3">
        <f t="shared" si="39"/>
        <v>0</v>
      </c>
      <c r="T1200" s="3">
        <f t="shared" si="40"/>
        <v>0</v>
      </c>
      <c r="U1200" s="4">
        <v>52873</v>
      </c>
      <c r="W1200" s="4"/>
    </row>
    <row r="1201" spans="2:23" hidden="1" x14ac:dyDescent="0.2">
      <c r="B1201" s="37"/>
      <c r="O1201" s="14"/>
      <c r="S1201" s="3">
        <f t="shared" si="39"/>
        <v>0</v>
      </c>
      <c r="T1201" s="3">
        <f t="shared" si="40"/>
        <v>0</v>
      </c>
      <c r="U1201" s="4">
        <v>52904</v>
      </c>
      <c r="W1201" s="4"/>
    </row>
    <row r="1202" spans="2:23" hidden="1" x14ac:dyDescent="0.2">
      <c r="B1202" s="37"/>
      <c r="O1202" s="14"/>
      <c r="S1202" s="3">
        <f t="shared" si="39"/>
        <v>0</v>
      </c>
      <c r="T1202" s="3">
        <f t="shared" si="40"/>
        <v>0</v>
      </c>
      <c r="U1202" s="4">
        <v>52934</v>
      </c>
      <c r="W1202" s="4"/>
    </row>
    <row r="1203" spans="2:23" hidden="1" x14ac:dyDescent="0.2">
      <c r="B1203" s="37"/>
      <c r="O1203" s="14"/>
      <c r="S1203" s="3">
        <f t="shared" si="39"/>
        <v>0</v>
      </c>
      <c r="T1203" s="3">
        <f t="shared" si="40"/>
        <v>0</v>
      </c>
      <c r="U1203" s="4">
        <v>52965</v>
      </c>
      <c r="W1203" s="4"/>
    </row>
    <row r="1204" spans="2:23" hidden="1" x14ac:dyDescent="0.2">
      <c r="B1204" s="37"/>
      <c r="O1204" s="14"/>
      <c r="S1204" s="3">
        <f t="shared" si="39"/>
        <v>0</v>
      </c>
      <c r="T1204" s="3">
        <f t="shared" si="40"/>
        <v>0</v>
      </c>
      <c r="U1204" s="4">
        <v>52996</v>
      </c>
      <c r="W1204" s="4"/>
    </row>
    <row r="1205" spans="2:23" hidden="1" x14ac:dyDescent="0.2">
      <c r="B1205" s="37"/>
      <c r="O1205" s="14"/>
      <c r="S1205" s="3">
        <f t="shared" si="39"/>
        <v>0</v>
      </c>
      <c r="T1205" s="3">
        <f t="shared" si="40"/>
        <v>0</v>
      </c>
      <c r="U1205" s="4">
        <v>53024</v>
      </c>
      <c r="W1205" s="4"/>
    </row>
    <row r="1206" spans="2:23" hidden="1" x14ac:dyDescent="0.2">
      <c r="B1206" s="37"/>
      <c r="O1206" s="14"/>
      <c r="S1206" s="3">
        <f t="shared" si="39"/>
        <v>0</v>
      </c>
      <c r="T1206" s="3">
        <f t="shared" si="40"/>
        <v>0</v>
      </c>
      <c r="U1206" s="4">
        <v>53055</v>
      </c>
      <c r="W1206" s="4"/>
    </row>
    <row r="1207" spans="2:23" hidden="1" x14ac:dyDescent="0.2">
      <c r="B1207" s="37"/>
      <c r="O1207" s="14"/>
      <c r="S1207" s="3">
        <f t="shared" si="39"/>
        <v>0</v>
      </c>
      <c r="T1207" s="3">
        <f t="shared" si="40"/>
        <v>0</v>
      </c>
      <c r="U1207" s="4">
        <v>53085</v>
      </c>
      <c r="W1207" s="4"/>
    </row>
    <row r="1208" spans="2:23" hidden="1" x14ac:dyDescent="0.2">
      <c r="B1208" s="37"/>
      <c r="O1208" s="14"/>
      <c r="S1208" s="3">
        <f t="shared" si="39"/>
        <v>0</v>
      </c>
      <c r="T1208" s="3">
        <f t="shared" si="40"/>
        <v>0</v>
      </c>
      <c r="U1208" s="4">
        <v>53116</v>
      </c>
      <c r="W1208" s="4"/>
    </row>
    <row r="1209" spans="2:23" hidden="1" x14ac:dyDescent="0.2">
      <c r="B1209" s="37"/>
      <c r="O1209" s="14"/>
      <c r="S1209" s="3">
        <f t="shared" si="39"/>
        <v>0</v>
      </c>
      <c r="T1209" s="3">
        <f t="shared" si="40"/>
        <v>0</v>
      </c>
      <c r="U1209" s="4">
        <v>53146</v>
      </c>
      <c r="W1209" s="4"/>
    </row>
    <row r="1210" spans="2:23" hidden="1" x14ac:dyDescent="0.2">
      <c r="B1210" s="37"/>
      <c r="O1210" s="14"/>
      <c r="S1210" s="3">
        <f t="shared" si="39"/>
        <v>0</v>
      </c>
      <c r="T1210" s="3">
        <f t="shared" si="40"/>
        <v>0</v>
      </c>
      <c r="U1210" s="4">
        <v>53177</v>
      </c>
      <c r="W1210" s="4"/>
    </row>
    <row r="1211" spans="2:23" hidden="1" x14ac:dyDescent="0.2">
      <c r="B1211" s="37"/>
      <c r="O1211" s="14"/>
      <c r="S1211" s="3">
        <f t="shared" si="39"/>
        <v>0</v>
      </c>
      <c r="T1211" s="3">
        <f t="shared" si="40"/>
        <v>0</v>
      </c>
      <c r="U1211" s="4">
        <v>53208</v>
      </c>
      <c r="W1211" s="4"/>
    </row>
    <row r="1212" spans="2:23" hidden="1" x14ac:dyDescent="0.2">
      <c r="B1212" s="37"/>
      <c r="O1212" s="14"/>
      <c r="S1212" s="3">
        <f t="shared" si="39"/>
        <v>0</v>
      </c>
      <c r="T1212" s="3">
        <f t="shared" si="40"/>
        <v>0</v>
      </c>
      <c r="U1212" s="4">
        <v>53238</v>
      </c>
      <c r="W1212" s="4"/>
    </row>
    <row r="1213" spans="2:23" hidden="1" x14ac:dyDescent="0.2">
      <c r="B1213" s="37"/>
      <c r="O1213" s="14"/>
      <c r="S1213" s="3">
        <f t="shared" si="39"/>
        <v>0</v>
      </c>
      <c r="T1213" s="3">
        <f t="shared" si="40"/>
        <v>0</v>
      </c>
      <c r="U1213" s="4">
        <v>53269</v>
      </c>
      <c r="W1213" s="4"/>
    </row>
    <row r="1214" spans="2:23" hidden="1" x14ac:dyDescent="0.2">
      <c r="B1214" s="37"/>
      <c r="O1214" s="14"/>
      <c r="S1214" s="3">
        <f t="shared" si="39"/>
        <v>0</v>
      </c>
      <c r="T1214" s="3">
        <f t="shared" si="40"/>
        <v>0</v>
      </c>
      <c r="U1214" s="4">
        <v>53299</v>
      </c>
      <c r="W1214" s="4"/>
    </row>
    <row r="1215" spans="2:23" hidden="1" x14ac:dyDescent="0.2">
      <c r="B1215" s="37"/>
      <c r="O1215" s="14"/>
      <c r="S1215" s="3">
        <f t="shared" si="39"/>
        <v>0</v>
      </c>
      <c r="T1215" s="3">
        <f t="shared" si="40"/>
        <v>0</v>
      </c>
      <c r="U1215" s="4">
        <v>53330</v>
      </c>
      <c r="W1215" s="4"/>
    </row>
    <row r="1216" spans="2:23" hidden="1" x14ac:dyDescent="0.2">
      <c r="B1216" s="37"/>
      <c r="O1216" s="14"/>
      <c r="S1216" s="3">
        <f t="shared" si="39"/>
        <v>0</v>
      </c>
      <c r="T1216" s="3">
        <f t="shared" si="40"/>
        <v>0</v>
      </c>
      <c r="U1216" s="4">
        <v>53361</v>
      </c>
      <c r="W1216" s="4"/>
    </row>
    <row r="1217" spans="2:23" hidden="1" x14ac:dyDescent="0.2">
      <c r="B1217" s="37"/>
      <c r="O1217" s="14"/>
      <c r="S1217" s="3">
        <f t="shared" si="39"/>
        <v>0</v>
      </c>
      <c r="T1217" s="3">
        <f t="shared" si="40"/>
        <v>0</v>
      </c>
      <c r="U1217" s="4">
        <v>53389</v>
      </c>
      <c r="W1217" s="4"/>
    </row>
    <row r="1218" spans="2:23" hidden="1" x14ac:dyDescent="0.2">
      <c r="B1218" s="37"/>
      <c r="O1218" s="14"/>
      <c r="S1218" s="3">
        <f t="shared" si="39"/>
        <v>0</v>
      </c>
      <c r="T1218" s="3">
        <f t="shared" si="40"/>
        <v>0</v>
      </c>
      <c r="U1218" s="4">
        <v>53420</v>
      </c>
      <c r="W1218" s="4"/>
    </row>
    <row r="1219" spans="2:23" hidden="1" x14ac:dyDescent="0.2">
      <c r="B1219" s="37"/>
      <c r="O1219" s="14"/>
      <c r="S1219" s="3">
        <f t="shared" si="39"/>
        <v>0</v>
      </c>
      <c r="T1219" s="3">
        <f t="shared" si="40"/>
        <v>0</v>
      </c>
      <c r="U1219" s="4">
        <v>53450</v>
      </c>
      <c r="W1219" s="4"/>
    </row>
    <row r="1220" spans="2:23" hidden="1" x14ac:dyDescent="0.2">
      <c r="B1220" s="37"/>
      <c r="O1220" s="14"/>
      <c r="S1220" s="3">
        <f t="shared" si="39"/>
        <v>0</v>
      </c>
      <c r="T1220" s="3">
        <f t="shared" si="40"/>
        <v>0</v>
      </c>
      <c r="U1220" s="4">
        <v>53481</v>
      </c>
      <c r="W1220" s="4"/>
    </row>
    <row r="1221" spans="2:23" hidden="1" x14ac:dyDescent="0.2">
      <c r="B1221" s="37"/>
      <c r="O1221" s="14"/>
      <c r="S1221" s="3">
        <f t="shared" si="39"/>
        <v>0</v>
      </c>
      <c r="T1221" s="3">
        <f t="shared" si="40"/>
        <v>0</v>
      </c>
      <c r="U1221" s="4">
        <v>53511</v>
      </c>
      <c r="W1221" s="4"/>
    </row>
    <row r="1222" spans="2:23" hidden="1" x14ac:dyDescent="0.2">
      <c r="B1222" s="37"/>
      <c r="O1222" s="14"/>
      <c r="S1222" s="3">
        <f t="shared" si="39"/>
        <v>0</v>
      </c>
      <c r="T1222" s="3">
        <f t="shared" si="40"/>
        <v>0</v>
      </c>
      <c r="U1222" s="4">
        <v>53542</v>
      </c>
      <c r="W1222" s="4"/>
    </row>
    <row r="1223" spans="2:23" hidden="1" x14ac:dyDescent="0.2">
      <c r="B1223" s="37"/>
      <c r="O1223" s="14"/>
      <c r="S1223" s="3">
        <f t="shared" si="39"/>
        <v>0</v>
      </c>
      <c r="T1223" s="3">
        <f t="shared" si="40"/>
        <v>0</v>
      </c>
      <c r="U1223" s="4">
        <v>53573</v>
      </c>
      <c r="W1223" s="4"/>
    </row>
    <row r="1224" spans="2:23" hidden="1" x14ac:dyDescent="0.2">
      <c r="B1224" s="37"/>
      <c r="O1224" s="14"/>
      <c r="S1224" s="3">
        <f t="shared" si="39"/>
        <v>0</v>
      </c>
      <c r="T1224" s="3">
        <f t="shared" si="40"/>
        <v>0</v>
      </c>
      <c r="U1224" s="4">
        <v>53603</v>
      </c>
      <c r="W1224" s="4"/>
    </row>
    <row r="1225" spans="2:23" hidden="1" x14ac:dyDescent="0.2">
      <c r="B1225" s="37"/>
      <c r="O1225" s="14"/>
      <c r="S1225" s="3">
        <f t="shared" si="39"/>
        <v>0</v>
      </c>
      <c r="T1225" s="3">
        <f t="shared" si="40"/>
        <v>0</v>
      </c>
      <c r="U1225" s="4">
        <v>53634</v>
      </c>
      <c r="W1225" s="4"/>
    </row>
    <row r="1226" spans="2:23" hidden="1" x14ac:dyDescent="0.2">
      <c r="B1226" s="37"/>
      <c r="O1226" s="14"/>
      <c r="S1226" s="3">
        <f t="shared" si="39"/>
        <v>0</v>
      </c>
      <c r="T1226" s="3">
        <f t="shared" si="40"/>
        <v>0</v>
      </c>
      <c r="U1226" s="4">
        <v>53664</v>
      </c>
      <c r="W1226" s="4"/>
    </row>
    <row r="1227" spans="2:23" hidden="1" x14ac:dyDescent="0.2">
      <c r="B1227" s="37"/>
      <c r="O1227" s="14"/>
      <c r="S1227" s="3">
        <f t="shared" si="39"/>
        <v>0</v>
      </c>
      <c r="T1227" s="3">
        <f t="shared" si="40"/>
        <v>0</v>
      </c>
      <c r="U1227" s="4">
        <v>53695</v>
      </c>
      <c r="W1227" s="4"/>
    </row>
    <row r="1228" spans="2:23" hidden="1" x14ac:dyDescent="0.2">
      <c r="B1228" s="37"/>
      <c r="O1228" s="14"/>
      <c r="S1228" s="3">
        <f t="shared" si="39"/>
        <v>0</v>
      </c>
      <c r="T1228" s="3">
        <f t="shared" si="40"/>
        <v>0</v>
      </c>
      <c r="U1228" s="4">
        <v>53726</v>
      </c>
      <c r="W1228" s="4"/>
    </row>
    <row r="1229" spans="2:23" hidden="1" x14ac:dyDescent="0.2">
      <c r="B1229" s="37"/>
      <c r="O1229" s="14"/>
      <c r="S1229" s="3">
        <f t="shared" si="39"/>
        <v>0</v>
      </c>
      <c r="T1229" s="3">
        <f t="shared" si="40"/>
        <v>0</v>
      </c>
      <c r="U1229" s="4">
        <v>53754</v>
      </c>
      <c r="W1229" s="4"/>
    </row>
    <row r="1230" spans="2:23" hidden="1" x14ac:dyDescent="0.2">
      <c r="B1230" s="37"/>
      <c r="O1230" s="14"/>
      <c r="S1230" s="3">
        <f t="shared" si="39"/>
        <v>0</v>
      </c>
      <c r="T1230" s="3">
        <f t="shared" si="40"/>
        <v>0</v>
      </c>
      <c r="U1230" s="4">
        <v>53785</v>
      </c>
      <c r="W1230" s="4"/>
    </row>
    <row r="1231" spans="2:23" hidden="1" x14ac:dyDescent="0.2">
      <c r="B1231" s="37"/>
      <c r="O1231" s="14"/>
      <c r="S1231" s="3">
        <f t="shared" ref="S1231:S1294" si="41">IF($I$10=U1230,1,0)</f>
        <v>0</v>
      </c>
      <c r="T1231" s="3">
        <f t="shared" si="40"/>
        <v>0</v>
      </c>
      <c r="U1231" s="4">
        <v>53815</v>
      </c>
      <c r="W1231" s="4"/>
    </row>
    <row r="1232" spans="2:23" hidden="1" x14ac:dyDescent="0.2">
      <c r="B1232" s="37"/>
      <c r="O1232" s="14"/>
      <c r="S1232" s="3">
        <f t="shared" si="41"/>
        <v>0</v>
      </c>
      <c r="T1232" s="3">
        <f t="shared" ref="T1232:T1295" si="42">IF(S1232+T1231=0,0,T1231+1)</f>
        <v>0</v>
      </c>
      <c r="U1232" s="4">
        <v>53846</v>
      </c>
      <c r="W1232" s="4"/>
    </row>
    <row r="1233" spans="2:23" hidden="1" x14ac:dyDescent="0.2">
      <c r="B1233" s="37"/>
      <c r="O1233" s="14"/>
      <c r="S1233" s="3">
        <f t="shared" si="41"/>
        <v>0</v>
      </c>
      <c r="T1233" s="3">
        <f t="shared" si="42"/>
        <v>0</v>
      </c>
      <c r="U1233" s="4">
        <v>53876</v>
      </c>
      <c r="W1233" s="4"/>
    </row>
    <row r="1234" spans="2:23" hidden="1" x14ac:dyDescent="0.2">
      <c r="B1234" s="37"/>
      <c r="O1234" s="14"/>
      <c r="S1234" s="3">
        <f t="shared" si="41"/>
        <v>0</v>
      </c>
      <c r="T1234" s="3">
        <f t="shared" si="42"/>
        <v>0</v>
      </c>
      <c r="U1234" s="4">
        <v>53907</v>
      </c>
      <c r="W1234" s="4"/>
    </row>
    <row r="1235" spans="2:23" hidden="1" x14ac:dyDescent="0.2">
      <c r="B1235" s="37"/>
      <c r="O1235" s="14"/>
      <c r="S1235" s="3">
        <f t="shared" si="41"/>
        <v>0</v>
      </c>
      <c r="T1235" s="3">
        <f t="shared" si="42"/>
        <v>0</v>
      </c>
      <c r="U1235" s="4">
        <v>53938</v>
      </c>
    </row>
    <row r="1236" spans="2:23" hidden="1" x14ac:dyDescent="0.2">
      <c r="B1236" s="37"/>
      <c r="O1236" s="14"/>
      <c r="S1236" s="3">
        <f t="shared" si="41"/>
        <v>0</v>
      </c>
      <c r="T1236" s="3">
        <f t="shared" si="42"/>
        <v>0</v>
      </c>
      <c r="U1236" s="4">
        <v>53968</v>
      </c>
    </row>
    <row r="1237" spans="2:23" hidden="1" x14ac:dyDescent="0.2">
      <c r="B1237" s="37"/>
      <c r="O1237" s="14"/>
      <c r="S1237" s="3">
        <f t="shared" si="41"/>
        <v>0</v>
      </c>
      <c r="T1237" s="3">
        <f t="shared" si="42"/>
        <v>0</v>
      </c>
      <c r="U1237" s="4">
        <v>53999</v>
      </c>
    </row>
    <row r="1238" spans="2:23" hidden="1" x14ac:dyDescent="0.2">
      <c r="B1238" s="37"/>
      <c r="O1238" s="14"/>
      <c r="S1238" s="3">
        <f t="shared" si="41"/>
        <v>0</v>
      </c>
      <c r="T1238" s="3">
        <f t="shared" si="42"/>
        <v>0</v>
      </c>
      <c r="U1238" s="4">
        <v>54029</v>
      </c>
    </row>
    <row r="1239" spans="2:23" hidden="1" x14ac:dyDescent="0.2">
      <c r="B1239" s="37"/>
      <c r="O1239" s="14"/>
      <c r="S1239" s="3">
        <f t="shared" si="41"/>
        <v>0</v>
      </c>
      <c r="T1239" s="3">
        <f t="shared" si="42"/>
        <v>0</v>
      </c>
      <c r="U1239" s="4">
        <v>54060</v>
      </c>
    </row>
    <row r="1240" spans="2:23" hidden="1" x14ac:dyDescent="0.2">
      <c r="B1240" s="37"/>
      <c r="O1240" s="14"/>
      <c r="S1240" s="3">
        <f t="shared" si="41"/>
        <v>0</v>
      </c>
      <c r="T1240" s="3">
        <f t="shared" si="42"/>
        <v>0</v>
      </c>
      <c r="U1240" s="4">
        <v>54091</v>
      </c>
    </row>
    <row r="1241" spans="2:23" hidden="1" x14ac:dyDescent="0.2">
      <c r="B1241" s="37"/>
      <c r="O1241" s="14"/>
      <c r="S1241" s="3">
        <f t="shared" si="41"/>
        <v>0</v>
      </c>
      <c r="T1241" s="3">
        <f t="shared" si="42"/>
        <v>0</v>
      </c>
      <c r="U1241" s="4">
        <v>54120</v>
      </c>
    </row>
    <row r="1242" spans="2:23" hidden="1" x14ac:dyDescent="0.2">
      <c r="B1242" s="37"/>
      <c r="O1242" s="14"/>
      <c r="S1242" s="3">
        <f t="shared" si="41"/>
        <v>0</v>
      </c>
      <c r="T1242" s="3">
        <f t="shared" si="42"/>
        <v>0</v>
      </c>
      <c r="U1242" s="4">
        <v>54151</v>
      </c>
    </row>
    <row r="1243" spans="2:23" hidden="1" x14ac:dyDescent="0.2">
      <c r="B1243" s="37"/>
      <c r="O1243" s="14"/>
      <c r="S1243" s="3">
        <f t="shared" si="41"/>
        <v>0</v>
      </c>
      <c r="T1243" s="3">
        <f t="shared" si="42"/>
        <v>0</v>
      </c>
      <c r="U1243" s="4">
        <v>54181</v>
      </c>
    </row>
    <row r="1244" spans="2:23" hidden="1" x14ac:dyDescent="0.2">
      <c r="B1244" s="37"/>
      <c r="O1244" s="14"/>
      <c r="S1244" s="3">
        <f t="shared" si="41"/>
        <v>0</v>
      </c>
      <c r="T1244" s="3">
        <f t="shared" si="42"/>
        <v>0</v>
      </c>
      <c r="U1244" s="4">
        <v>54212</v>
      </c>
    </row>
    <row r="1245" spans="2:23" hidden="1" x14ac:dyDescent="0.2">
      <c r="B1245" s="37"/>
      <c r="O1245" s="14"/>
      <c r="S1245" s="3">
        <f t="shared" si="41"/>
        <v>0</v>
      </c>
      <c r="T1245" s="3">
        <f t="shared" si="42"/>
        <v>0</v>
      </c>
      <c r="U1245" s="4">
        <v>54242</v>
      </c>
    </row>
    <row r="1246" spans="2:23" hidden="1" x14ac:dyDescent="0.2">
      <c r="B1246" s="37"/>
      <c r="O1246" s="14"/>
      <c r="S1246" s="3">
        <f t="shared" si="41"/>
        <v>0</v>
      </c>
      <c r="T1246" s="3">
        <f t="shared" si="42"/>
        <v>0</v>
      </c>
      <c r="U1246" s="4">
        <v>54273</v>
      </c>
    </row>
    <row r="1247" spans="2:23" hidden="1" x14ac:dyDescent="0.2">
      <c r="B1247" s="37"/>
      <c r="O1247" s="14"/>
      <c r="S1247" s="3">
        <f t="shared" si="41"/>
        <v>0</v>
      </c>
      <c r="T1247" s="3">
        <f t="shared" si="42"/>
        <v>0</v>
      </c>
      <c r="U1247" s="4">
        <v>54304</v>
      </c>
    </row>
    <row r="1248" spans="2:23" hidden="1" x14ac:dyDescent="0.2">
      <c r="B1248" s="37"/>
      <c r="O1248" s="14"/>
      <c r="S1248" s="3">
        <f t="shared" si="41"/>
        <v>0</v>
      </c>
      <c r="T1248" s="3">
        <f t="shared" si="42"/>
        <v>0</v>
      </c>
      <c r="U1248" s="4">
        <v>54334</v>
      </c>
    </row>
    <row r="1249" spans="2:21" hidden="1" x14ac:dyDescent="0.2">
      <c r="B1249" s="37"/>
      <c r="O1249" s="14"/>
      <c r="S1249" s="3">
        <f t="shared" si="41"/>
        <v>0</v>
      </c>
      <c r="T1249" s="3">
        <f t="shared" si="42"/>
        <v>0</v>
      </c>
      <c r="U1249" s="4">
        <v>54365</v>
      </c>
    </row>
    <row r="1250" spans="2:21" hidden="1" x14ac:dyDescent="0.2">
      <c r="B1250" s="37"/>
      <c r="O1250" s="14"/>
      <c r="S1250" s="3">
        <f t="shared" si="41"/>
        <v>0</v>
      </c>
      <c r="T1250" s="3">
        <f t="shared" si="42"/>
        <v>0</v>
      </c>
      <c r="U1250" s="4">
        <v>54395</v>
      </c>
    </row>
    <row r="1251" spans="2:21" hidden="1" x14ac:dyDescent="0.2">
      <c r="B1251" s="37"/>
      <c r="O1251" s="14"/>
      <c r="S1251" s="3">
        <f t="shared" si="41"/>
        <v>0</v>
      </c>
      <c r="T1251" s="3">
        <f t="shared" si="42"/>
        <v>0</v>
      </c>
      <c r="U1251" s="4">
        <v>54426</v>
      </c>
    </row>
    <row r="1252" spans="2:21" hidden="1" x14ac:dyDescent="0.2">
      <c r="B1252" s="37"/>
      <c r="O1252" s="14"/>
      <c r="S1252" s="3">
        <f t="shared" si="41"/>
        <v>0</v>
      </c>
      <c r="T1252" s="3">
        <f t="shared" si="42"/>
        <v>0</v>
      </c>
      <c r="U1252" s="4">
        <v>54457</v>
      </c>
    </row>
    <row r="1253" spans="2:21" hidden="1" x14ac:dyDescent="0.2">
      <c r="B1253" s="37"/>
      <c r="O1253" s="14"/>
      <c r="S1253" s="3">
        <f t="shared" si="41"/>
        <v>0</v>
      </c>
      <c r="T1253" s="3">
        <f t="shared" si="42"/>
        <v>0</v>
      </c>
      <c r="U1253" s="4">
        <v>54485</v>
      </c>
    </row>
    <row r="1254" spans="2:21" hidden="1" x14ac:dyDescent="0.2">
      <c r="B1254" s="37"/>
      <c r="O1254" s="14"/>
      <c r="S1254" s="3">
        <f t="shared" si="41"/>
        <v>0</v>
      </c>
      <c r="T1254" s="3">
        <f t="shared" si="42"/>
        <v>0</v>
      </c>
      <c r="U1254" s="4">
        <v>54516</v>
      </c>
    </row>
    <row r="1255" spans="2:21" hidden="1" x14ac:dyDescent="0.2">
      <c r="B1255" s="37"/>
      <c r="O1255" s="14"/>
      <c r="S1255" s="3">
        <f t="shared" si="41"/>
        <v>0</v>
      </c>
      <c r="T1255" s="3">
        <f t="shared" si="42"/>
        <v>0</v>
      </c>
      <c r="U1255" s="4">
        <v>54546</v>
      </c>
    </row>
    <row r="1256" spans="2:21" hidden="1" x14ac:dyDescent="0.2">
      <c r="B1256" s="37"/>
      <c r="O1256" s="14"/>
      <c r="S1256" s="3">
        <f t="shared" si="41"/>
        <v>0</v>
      </c>
      <c r="T1256" s="3">
        <f t="shared" si="42"/>
        <v>0</v>
      </c>
      <c r="U1256" s="4">
        <v>54577</v>
      </c>
    </row>
    <row r="1257" spans="2:21" hidden="1" x14ac:dyDescent="0.2">
      <c r="B1257" s="37"/>
      <c r="O1257" s="14"/>
      <c r="S1257" s="3">
        <f t="shared" si="41"/>
        <v>0</v>
      </c>
      <c r="T1257" s="3">
        <f t="shared" si="42"/>
        <v>0</v>
      </c>
      <c r="U1257" s="4">
        <v>54607</v>
      </c>
    </row>
    <row r="1258" spans="2:21" hidden="1" x14ac:dyDescent="0.2">
      <c r="B1258" s="37"/>
      <c r="O1258" s="14"/>
      <c r="S1258" s="3">
        <f t="shared" si="41"/>
        <v>0</v>
      </c>
      <c r="T1258" s="3">
        <f t="shared" si="42"/>
        <v>0</v>
      </c>
      <c r="U1258" s="4">
        <v>54638</v>
      </c>
    </row>
    <row r="1259" spans="2:21" hidden="1" x14ac:dyDescent="0.2">
      <c r="B1259" s="37"/>
      <c r="O1259" s="14"/>
      <c r="S1259" s="3">
        <f t="shared" si="41"/>
        <v>0</v>
      </c>
      <c r="T1259" s="3">
        <f t="shared" si="42"/>
        <v>0</v>
      </c>
      <c r="U1259" s="4">
        <v>54669</v>
      </c>
    </row>
    <row r="1260" spans="2:21" hidden="1" x14ac:dyDescent="0.2">
      <c r="B1260" s="37"/>
      <c r="O1260" s="14"/>
      <c r="S1260" s="3">
        <f t="shared" si="41"/>
        <v>0</v>
      </c>
      <c r="T1260" s="3">
        <f t="shared" si="42"/>
        <v>0</v>
      </c>
      <c r="U1260" s="4">
        <v>54699</v>
      </c>
    </row>
    <row r="1261" spans="2:21" hidden="1" x14ac:dyDescent="0.2">
      <c r="B1261" s="37"/>
      <c r="O1261" s="14"/>
      <c r="S1261" s="3">
        <f t="shared" si="41"/>
        <v>0</v>
      </c>
      <c r="T1261" s="3">
        <f t="shared" si="42"/>
        <v>0</v>
      </c>
      <c r="U1261" s="4">
        <v>54730</v>
      </c>
    </row>
    <row r="1262" spans="2:21" hidden="1" x14ac:dyDescent="0.2">
      <c r="B1262" s="37"/>
      <c r="O1262" s="14"/>
      <c r="S1262" s="3">
        <f t="shared" si="41"/>
        <v>0</v>
      </c>
      <c r="T1262" s="3">
        <f t="shared" si="42"/>
        <v>0</v>
      </c>
      <c r="U1262" s="4">
        <v>54760</v>
      </c>
    </row>
    <row r="1263" spans="2:21" hidden="1" x14ac:dyDescent="0.2">
      <c r="B1263" s="37"/>
      <c r="O1263" s="14"/>
      <c r="S1263" s="3">
        <f t="shared" si="41"/>
        <v>0</v>
      </c>
      <c r="T1263" s="3">
        <f t="shared" si="42"/>
        <v>0</v>
      </c>
      <c r="U1263" s="4">
        <v>54791</v>
      </c>
    </row>
    <row r="1264" spans="2:21" hidden="1" x14ac:dyDescent="0.2">
      <c r="B1264" s="37"/>
      <c r="O1264" s="14"/>
      <c r="S1264" s="3">
        <f t="shared" si="41"/>
        <v>0</v>
      </c>
      <c r="T1264" s="3">
        <f t="shared" si="42"/>
        <v>0</v>
      </c>
      <c r="U1264" s="4">
        <v>54822</v>
      </c>
    </row>
    <row r="1265" spans="2:21" hidden="1" x14ac:dyDescent="0.2">
      <c r="B1265" s="37"/>
      <c r="O1265" s="14"/>
      <c r="S1265" s="3">
        <f t="shared" si="41"/>
        <v>0</v>
      </c>
      <c r="T1265" s="3">
        <f t="shared" si="42"/>
        <v>0</v>
      </c>
      <c r="U1265" s="4">
        <v>54850</v>
      </c>
    </row>
    <row r="1266" spans="2:21" hidden="1" x14ac:dyDescent="0.2">
      <c r="B1266" s="37"/>
      <c r="O1266" s="14"/>
      <c r="S1266" s="3">
        <f t="shared" si="41"/>
        <v>0</v>
      </c>
      <c r="T1266" s="3">
        <f t="shared" si="42"/>
        <v>0</v>
      </c>
      <c r="U1266" s="4">
        <v>54881</v>
      </c>
    </row>
    <row r="1267" spans="2:21" hidden="1" x14ac:dyDescent="0.2">
      <c r="B1267" s="37"/>
      <c r="O1267" s="14"/>
      <c r="S1267" s="3">
        <f t="shared" si="41"/>
        <v>0</v>
      </c>
      <c r="T1267" s="3">
        <f t="shared" si="42"/>
        <v>0</v>
      </c>
      <c r="U1267" s="4">
        <v>54911</v>
      </c>
    </row>
    <row r="1268" spans="2:21" hidden="1" x14ac:dyDescent="0.2">
      <c r="B1268" s="37"/>
      <c r="O1268" s="14"/>
      <c r="S1268" s="3">
        <f t="shared" si="41"/>
        <v>0</v>
      </c>
      <c r="T1268" s="3">
        <f t="shared" si="42"/>
        <v>0</v>
      </c>
      <c r="U1268" s="4">
        <v>54942</v>
      </c>
    </row>
    <row r="1269" spans="2:21" hidden="1" x14ac:dyDescent="0.2">
      <c r="B1269" s="37"/>
      <c r="O1269" s="14"/>
      <c r="S1269" s="3">
        <f t="shared" si="41"/>
        <v>0</v>
      </c>
      <c r="T1269" s="3">
        <f t="shared" si="42"/>
        <v>0</v>
      </c>
      <c r="U1269" s="4">
        <v>54972</v>
      </c>
    </row>
    <row r="1270" spans="2:21" hidden="1" x14ac:dyDescent="0.2">
      <c r="B1270" s="37"/>
      <c r="O1270" s="14"/>
      <c r="S1270" s="3">
        <f t="shared" si="41"/>
        <v>0</v>
      </c>
      <c r="T1270" s="3">
        <f t="shared" si="42"/>
        <v>0</v>
      </c>
      <c r="U1270" s="4">
        <v>55003</v>
      </c>
    </row>
    <row r="1271" spans="2:21" hidden="1" x14ac:dyDescent="0.2">
      <c r="B1271" s="37"/>
      <c r="O1271" s="14"/>
      <c r="S1271" s="3">
        <f t="shared" si="41"/>
        <v>0</v>
      </c>
      <c r="T1271" s="3">
        <f t="shared" si="42"/>
        <v>0</v>
      </c>
      <c r="U1271" s="4">
        <v>55034</v>
      </c>
    </row>
    <row r="1272" spans="2:21" hidden="1" x14ac:dyDescent="0.2">
      <c r="B1272" s="37"/>
      <c r="S1272" s="3">
        <f t="shared" si="41"/>
        <v>0</v>
      </c>
      <c r="T1272" s="3">
        <f t="shared" si="42"/>
        <v>0</v>
      </c>
      <c r="U1272" s="4">
        <v>55064</v>
      </c>
    </row>
    <row r="1273" spans="2:21" hidden="1" x14ac:dyDescent="0.2">
      <c r="O1273" s="14"/>
      <c r="S1273" s="3">
        <f t="shared" si="41"/>
        <v>0</v>
      </c>
      <c r="T1273" s="3">
        <f t="shared" si="42"/>
        <v>0</v>
      </c>
      <c r="U1273" s="4">
        <v>55095</v>
      </c>
    </row>
    <row r="1274" spans="2:21" hidden="1" x14ac:dyDescent="0.2">
      <c r="B1274" s="37"/>
      <c r="O1274" s="14"/>
      <c r="S1274" s="3">
        <f t="shared" si="41"/>
        <v>0</v>
      </c>
      <c r="T1274" s="3">
        <f t="shared" si="42"/>
        <v>0</v>
      </c>
      <c r="U1274" s="4">
        <v>55125</v>
      </c>
    </row>
    <row r="1275" spans="2:21" hidden="1" x14ac:dyDescent="0.2">
      <c r="B1275" s="37"/>
      <c r="O1275" s="14"/>
      <c r="S1275" s="3">
        <f t="shared" si="41"/>
        <v>0</v>
      </c>
      <c r="T1275" s="3">
        <f t="shared" si="42"/>
        <v>0</v>
      </c>
      <c r="U1275" s="4">
        <v>42373</v>
      </c>
    </row>
    <row r="1276" spans="2:21" hidden="1" x14ac:dyDescent="0.2">
      <c r="B1276" s="37"/>
      <c r="O1276" s="14"/>
      <c r="S1276" s="3">
        <f t="shared" si="41"/>
        <v>0</v>
      </c>
      <c r="T1276" s="3">
        <f t="shared" si="42"/>
        <v>0</v>
      </c>
      <c r="U1276" s="4">
        <v>42404</v>
      </c>
    </row>
    <row r="1277" spans="2:21" hidden="1" x14ac:dyDescent="0.2">
      <c r="B1277" s="37"/>
      <c r="O1277" s="14"/>
      <c r="S1277" s="3">
        <f t="shared" si="41"/>
        <v>0</v>
      </c>
      <c r="T1277" s="3">
        <f t="shared" si="42"/>
        <v>0</v>
      </c>
      <c r="U1277" s="4">
        <v>42433</v>
      </c>
    </row>
    <row r="1278" spans="2:21" hidden="1" x14ac:dyDescent="0.2">
      <c r="B1278" s="37"/>
      <c r="O1278" s="14"/>
      <c r="S1278" s="3">
        <f t="shared" si="41"/>
        <v>0</v>
      </c>
      <c r="T1278" s="3">
        <f t="shared" si="42"/>
        <v>0</v>
      </c>
      <c r="U1278" s="4">
        <v>42464</v>
      </c>
    </row>
    <row r="1279" spans="2:21" hidden="1" x14ac:dyDescent="0.2">
      <c r="B1279" s="37"/>
      <c r="O1279" s="14"/>
      <c r="S1279" s="3">
        <f t="shared" si="41"/>
        <v>0</v>
      </c>
      <c r="T1279" s="3">
        <f t="shared" si="42"/>
        <v>0</v>
      </c>
      <c r="U1279" s="4">
        <v>42494</v>
      </c>
    </row>
    <row r="1280" spans="2:21" hidden="1" x14ac:dyDescent="0.2">
      <c r="B1280" s="37"/>
      <c r="O1280" s="14"/>
      <c r="S1280" s="3">
        <f t="shared" si="41"/>
        <v>0</v>
      </c>
      <c r="T1280" s="3">
        <f t="shared" si="42"/>
        <v>0</v>
      </c>
      <c r="U1280" s="4">
        <v>42525</v>
      </c>
    </row>
    <row r="1281" spans="2:21" hidden="1" x14ac:dyDescent="0.2">
      <c r="B1281" s="37"/>
      <c r="O1281" s="14"/>
      <c r="S1281" s="3">
        <f t="shared" si="41"/>
        <v>0</v>
      </c>
      <c r="T1281" s="3">
        <f t="shared" si="42"/>
        <v>0</v>
      </c>
      <c r="U1281" s="4">
        <v>42555</v>
      </c>
    </row>
    <row r="1282" spans="2:21" hidden="1" x14ac:dyDescent="0.2">
      <c r="B1282" s="37"/>
      <c r="O1282" s="14"/>
      <c r="S1282" s="3">
        <f t="shared" si="41"/>
        <v>0</v>
      </c>
      <c r="T1282" s="3">
        <f t="shared" si="42"/>
        <v>0</v>
      </c>
      <c r="U1282" s="4">
        <v>42586</v>
      </c>
    </row>
    <row r="1283" spans="2:21" hidden="1" x14ac:dyDescent="0.2">
      <c r="B1283" s="37"/>
      <c r="O1283" s="14"/>
      <c r="S1283" s="3">
        <f t="shared" si="41"/>
        <v>0</v>
      </c>
      <c r="T1283" s="3">
        <f t="shared" si="42"/>
        <v>0</v>
      </c>
      <c r="U1283" s="4">
        <v>42617</v>
      </c>
    </row>
    <row r="1284" spans="2:21" hidden="1" x14ac:dyDescent="0.2">
      <c r="B1284" s="37"/>
      <c r="O1284" s="14"/>
      <c r="S1284" s="3">
        <f t="shared" si="41"/>
        <v>0</v>
      </c>
      <c r="T1284" s="3">
        <f t="shared" si="42"/>
        <v>0</v>
      </c>
      <c r="U1284" s="4">
        <v>42647</v>
      </c>
    </row>
    <row r="1285" spans="2:21" hidden="1" x14ac:dyDescent="0.2">
      <c r="B1285" s="37"/>
      <c r="O1285" s="14"/>
      <c r="S1285" s="3">
        <f t="shared" si="41"/>
        <v>0</v>
      </c>
      <c r="T1285" s="3">
        <f t="shared" si="42"/>
        <v>0</v>
      </c>
      <c r="U1285" s="4">
        <v>42678</v>
      </c>
    </row>
    <row r="1286" spans="2:21" hidden="1" x14ac:dyDescent="0.2">
      <c r="B1286" s="37"/>
      <c r="O1286" s="14"/>
      <c r="S1286" s="3">
        <f t="shared" si="41"/>
        <v>0</v>
      </c>
      <c r="T1286" s="3">
        <f t="shared" si="42"/>
        <v>0</v>
      </c>
      <c r="U1286" s="4">
        <v>42708</v>
      </c>
    </row>
    <row r="1287" spans="2:21" hidden="1" x14ac:dyDescent="0.2">
      <c r="B1287" s="37"/>
      <c r="O1287" s="14"/>
      <c r="S1287" s="3">
        <f t="shared" si="41"/>
        <v>0</v>
      </c>
      <c r="T1287" s="3">
        <f t="shared" si="42"/>
        <v>0</v>
      </c>
      <c r="U1287" s="4">
        <v>42739</v>
      </c>
    </row>
    <row r="1288" spans="2:21" hidden="1" x14ac:dyDescent="0.2">
      <c r="B1288" s="37"/>
      <c r="O1288" s="14"/>
      <c r="S1288" s="3">
        <f t="shared" si="41"/>
        <v>0</v>
      </c>
      <c r="T1288" s="3">
        <f t="shared" si="42"/>
        <v>0</v>
      </c>
      <c r="U1288" s="4">
        <v>42770</v>
      </c>
    </row>
    <row r="1289" spans="2:21" hidden="1" x14ac:dyDescent="0.2">
      <c r="B1289" s="37"/>
      <c r="O1289" s="14"/>
      <c r="S1289" s="3">
        <f t="shared" si="41"/>
        <v>0</v>
      </c>
      <c r="T1289" s="3">
        <f t="shared" si="42"/>
        <v>0</v>
      </c>
      <c r="U1289" s="4">
        <v>42798</v>
      </c>
    </row>
    <row r="1290" spans="2:21" hidden="1" x14ac:dyDescent="0.2">
      <c r="B1290" s="37"/>
      <c r="O1290" s="14"/>
      <c r="S1290" s="3">
        <f t="shared" si="41"/>
        <v>0</v>
      </c>
      <c r="T1290" s="3">
        <f t="shared" si="42"/>
        <v>0</v>
      </c>
      <c r="U1290" s="4">
        <v>42829</v>
      </c>
    </row>
    <row r="1291" spans="2:21" hidden="1" x14ac:dyDescent="0.2">
      <c r="B1291" s="37"/>
      <c r="O1291" s="14"/>
      <c r="S1291" s="3">
        <f t="shared" si="41"/>
        <v>0</v>
      </c>
      <c r="T1291" s="3">
        <f t="shared" si="42"/>
        <v>0</v>
      </c>
      <c r="U1291" s="4">
        <v>42859</v>
      </c>
    </row>
    <row r="1292" spans="2:21" hidden="1" x14ac:dyDescent="0.2">
      <c r="B1292" s="37"/>
      <c r="O1292" s="14"/>
      <c r="S1292" s="3">
        <f t="shared" si="41"/>
        <v>0</v>
      </c>
      <c r="T1292" s="3">
        <f t="shared" si="42"/>
        <v>0</v>
      </c>
      <c r="U1292" s="4">
        <v>42890</v>
      </c>
    </row>
    <row r="1293" spans="2:21" hidden="1" x14ac:dyDescent="0.2">
      <c r="B1293" s="37"/>
      <c r="O1293" s="14"/>
      <c r="S1293" s="3">
        <f t="shared" si="41"/>
        <v>0</v>
      </c>
      <c r="T1293" s="3">
        <f t="shared" si="42"/>
        <v>0</v>
      </c>
      <c r="U1293" s="4">
        <v>42920</v>
      </c>
    </row>
    <row r="1294" spans="2:21" hidden="1" x14ac:dyDescent="0.2">
      <c r="B1294" s="37"/>
      <c r="O1294" s="14"/>
      <c r="S1294" s="3">
        <f t="shared" si="41"/>
        <v>0</v>
      </c>
      <c r="T1294" s="3">
        <f t="shared" si="42"/>
        <v>0</v>
      </c>
      <c r="U1294" s="4">
        <v>42951</v>
      </c>
    </row>
    <row r="1295" spans="2:21" hidden="1" x14ac:dyDescent="0.2">
      <c r="B1295" s="37"/>
      <c r="O1295" s="14"/>
      <c r="S1295" s="3">
        <f t="shared" ref="S1295:S1358" si="43">IF($I$10=U1294,1,0)</f>
        <v>0</v>
      </c>
      <c r="T1295" s="3">
        <f t="shared" si="42"/>
        <v>0</v>
      </c>
      <c r="U1295" s="4">
        <v>42982</v>
      </c>
    </row>
    <row r="1296" spans="2:21" hidden="1" x14ac:dyDescent="0.2">
      <c r="B1296" s="37"/>
      <c r="O1296" s="14"/>
      <c r="S1296" s="3">
        <f t="shared" si="43"/>
        <v>0</v>
      </c>
      <c r="T1296" s="3">
        <f t="shared" ref="T1296:T1359" si="44">IF(S1296+T1295=0,0,T1295+1)</f>
        <v>0</v>
      </c>
      <c r="U1296" s="4">
        <v>43012</v>
      </c>
    </row>
    <row r="1297" spans="2:21" hidden="1" x14ac:dyDescent="0.2">
      <c r="B1297" s="37"/>
      <c r="O1297" s="14"/>
      <c r="S1297" s="3">
        <f t="shared" si="43"/>
        <v>0</v>
      </c>
      <c r="T1297" s="3">
        <f t="shared" si="44"/>
        <v>0</v>
      </c>
      <c r="U1297" s="4">
        <v>43043</v>
      </c>
    </row>
    <row r="1298" spans="2:21" hidden="1" x14ac:dyDescent="0.2">
      <c r="B1298" s="37"/>
      <c r="O1298" s="14"/>
      <c r="S1298" s="3">
        <f t="shared" si="43"/>
        <v>0</v>
      </c>
      <c r="T1298" s="3">
        <f t="shared" si="44"/>
        <v>0</v>
      </c>
      <c r="U1298" s="4">
        <v>43073</v>
      </c>
    </row>
    <row r="1299" spans="2:21" hidden="1" x14ac:dyDescent="0.2">
      <c r="B1299" s="37"/>
      <c r="O1299" s="14"/>
      <c r="S1299" s="3">
        <f t="shared" si="43"/>
        <v>0</v>
      </c>
      <c r="T1299" s="3">
        <f t="shared" si="44"/>
        <v>0</v>
      </c>
      <c r="U1299" s="4">
        <v>43104</v>
      </c>
    </row>
    <row r="1300" spans="2:21" hidden="1" x14ac:dyDescent="0.2">
      <c r="B1300" s="37"/>
      <c r="O1300" s="14"/>
      <c r="S1300" s="3">
        <f t="shared" si="43"/>
        <v>0</v>
      </c>
      <c r="T1300" s="3">
        <f t="shared" si="44"/>
        <v>0</v>
      </c>
      <c r="U1300" s="4">
        <v>43135</v>
      </c>
    </row>
    <row r="1301" spans="2:21" hidden="1" x14ac:dyDescent="0.2">
      <c r="B1301" s="37"/>
      <c r="O1301" s="14"/>
      <c r="S1301" s="3">
        <f t="shared" si="43"/>
        <v>0</v>
      </c>
      <c r="T1301" s="3">
        <f t="shared" si="44"/>
        <v>0</v>
      </c>
      <c r="U1301" s="4">
        <v>43163</v>
      </c>
    </row>
    <row r="1302" spans="2:21" hidden="1" x14ac:dyDescent="0.2">
      <c r="B1302" s="37"/>
      <c r="O1302" s="14"/>
      <c r="S1302" s="3">
        <f t="shared" si="43"/>
        <v>0</v>
      </c>
      <c r="T1302" s="3">
        <f t="shared" si="44"/>
        <v>0</v>
      </c>
      <c r="U1302" s="4">
        <v>43194</v>
      </c>
    </row>
    <row r="1303" spans="2:21" hidden="1" x14ac:dyDescent="0.2">
      <c r="B1303" s="37"/>
      <c r="O1303" s="14"/>
      <c r="S1303" s="3">
        <f t="shared" si="43"/>
        <v>0</v>
      </c>
      <c r="T1303" s="3">
        <f t="shared" si="44"/>
        <v>0</v>
      </c>
      <c r="U1303" s="4">
        <v>43224</v>
      </c>
    </row>
    <row r="1304" spans="2:21" hidden="1" x14ac:dyDescent="0.2">
      <c r="B1304" s="37"/>
      <c r="O1304" s="14"/>
      <c r="S1304" s="3">
        <f t="shared" si="43"/>
        <v>0</v>
      </c>
      <c r="T1304" s="3">
        <f t="shared" si="44"/>
        <v>0</v>
      </c>
      <c r="U1304" s="4">
        <v>43255</v>
      </c>
    </row>
    <row r="1305" spans="2:21" hidden="1" x14ac:dyDescent="0.2">
      <c r="B1305" s="37"/>
      <c r="O1305" s="14"/>
      <c r="S1305" s="3">
        <f t="shared" si="43"/>
        <v>0</v>
      </c>
      <c r="T1305" s="3">
        <f t="shared" si="44"/>
        <v>0</v>
      </c>
      <c r="U1305" s="4">
        <v>43285</v>
      </c>
    </row>
    <row r="1306" spans="2:21" hidden="1" x14ac:dyDescent="0.2">
      <c r="B1306" s="37"/>
      <c r="O1306" s="14"/>
      <c r="S1306" s="3">
        <f t="shared" si="43"/>
        <v>0</v>
      </c>
      <c r="T1306" s="3">
        <f t="shared" si="44"/>
        <v>0</v>
      </c>
      <c r="U1306" s="4">
        <v>43316</v>
      </c>
    </row>
    <row r="1307" spans="2:21" hidden="1" x14ac:dyDescent="0.2">
      <c r="B1307" s="37"/>
      <c r="O1307" s="14"/>
      <c r="S1307" s="3">
        <f t="shared" si="43"/>
        <v>0</v>
      </c>
      <c r="T1307" s="3">
        <f t="shared" si="44"/>
        <v>0</v>
      </c>
      <c r="U1307" s="4">
        <v>43347</v>
      </c>
    </row>
    <row r="1308" spans="2:21" hidden="1" x14ac:dyDescent="0.2">
      <c r="B1308" s="37"/>
      <c r="O1308" s="14"/>
      <c r="S1308" s="3">
        <f t="shared" si="43"/>
        <v>0</v>
      </c>
      <c r="T1308" s="3">
        <f t="shared" si="44"/>
        <v>0</v>
      </c>
      <c r="U1308" s="4">
        <v>43377</v>
      </c>
    </row>
    <row r="1309" spans="2:21" hidden="1" x14ac:dyDescent="0.2">
      <c r="B1309" s="37"/>
      <c r="O1309" s="14"/>
      <c r="S1309" s="3">
        <f t="shared" si="43"/>
        <v>0</v>
      </c>
      <c r="T1309" s="3">
        <f t="shared" si="44"/>
        <v>0</v>
      </c>
      <c r="U1309" s="4">
        <v>43408</v>
      </c>
    </row>
    <row r="1310" spans="2:21" hidden="1" x14ac:dyDescent="0.2">
      <c r="B1310" s="37"/>
      <c r="O1310" s="14"/>
      <c r="S1310" s="3">
        <f t="shared" si="43"/>
        <v>0</v>
      </c>
      <c r="T1310" s="3">
        <f t="shared" si="44"/>
        <v>0</v>
      </c>
      <c r="U1310" s="4">
        <v>43438</v>
      </c>
    </row>
    <row r="1311" spans="2:21" hidden="1" x14ac:dyDescent="0.2">
      <c r="B1311" s="37"/>
      <c r="O1311" s="14"/>
      <c r="S1311" s="3">
        <f t="shared" si="43"/>
        <v>0</v>
      </c>
      <c r="T1311" s="3">
        <f t="shared" si="44"/>
        <v>0</v>
      </c>
      <c r="U1311" s="4">
        <v>43469</v>
      </c>
    </row>
    <row r="1312" spans="2:21" hidden="1" x14ac:dyDescent="0.2">
      <c r="B1312" s="37"/>
      <c r="O1312" s="14"/>
      <c r="S1312" s="3">
        <f t="shared" si="43"/>
        <v>0</v>
      </c>
      <c r="T1312" s="3">
        <f t="shared" si="44"/>
        <v>0</v>
      </c>
      <c r="U1312" s="4">
        <v>43500</v>
      </c>
    </row>
    <row r="1313" spans="2:21" hidden="1" x14ac:dyDescent="0.2">
      <c r="B1313" s="37"/>
      <c r="O1313" s="14"/>
      <c r="S1313" s="3">
        <f t="shared" si="43"/>
        <v>0</v>
      </c>
      <c r="T1313" s="3">
        <f t="shared" si="44"/>
        <v>0</v>
      </c>
      <c r="U1313" s="4">
        <v>43528</v>
      </c>
    </row>
    <row r="1314" spans="2:21" hidden="1" x14ac:dyDescent="0.2">
      <c r="B1314" s="37"/>
      <c r="O1314" s="14"/>
      <c r="S1314" s="3">
        <f t="shared" si="43"/>
        <v>0</v>
      </c>
      <c r="T1314" s="3">
        <f t="shared" si="44"/>
        <v>0</v>
      </c>
      <c r="U1314" s="4">
        <v>43559</v>
      </c>
    </row>
    <row r="1315" spans="2:21" hidden="1" x14ac:dyDescent="0.2">
      <c r="B1315" s="37"/>
      <c r="O1315" s="14"/>
      <c r="S1315" s="3">
        <f t="shared" si="43"/>
        <v>0</v>
      </c>
      <c r="T1315" s="3">
        <f t="shared" si="44"/>
        <v>0</v>
      </c>
      <c r="U1315" s="4">
        <v>43589</v>
      </c>
    </row>
    <row r="1316" spans="2:21" hidden="1" x14ac:dyDescent="0.2">
      <c r="B1316" s="37"/>
      <c r="O1316" s="14"/>
      <c r="S1316" s="3">
        <f t="shared" si="43"/>
        <v>0</v>
      </c>
      <c r="T1316" s="3">
        <f t="shared" si="44"/>
        <v>0</v>
      </c>
      <c r="U1316" s="4">
        <v>43620</v>
      </c>
    </row>
    <row r="1317" spans="2:21" hidden="1" x14ac:dyDescent="0.2">
      <c r="B1317" s="37"/>
      <c r="O1317" s="14"/>
      <c r="S1317" s="3">
        <f t="shared" si="43"/>
        <v>0</v>
      </c>
      <c r="T1317" s="3">
        <f t="shared" si="44"/>
        <v>0</v>
      </c>
      <c r="U1317" s="4">
        <v>43650</v>
      </c>
    </row>
    <row r="1318" spans="2:21" hidden="1" x14ac:dyDescent="0.2">
      <c r="B1318" s="37"/>
      <c r="O1318" s="14"/>
      <c r="S1318" s="3">
        <f t="shared" si="43"/>
        <v>0</v>
      </c>
      <c r="T1318" s="3">
        <f t="shared" si="44"/>
        <v>0</v>
      </c>
      <c r="U1318" s="4">
        <v>43681</v>
      </c>
    </row>
    <row r="1319" spans="2:21" hidden="1" x14ac:dyDescent="0.2">
      <c r="B1319" s="37"/>
      <c r="O1319" s="14"/>
      <c r="S1319" s="3">
        <f t="shared" si="43"/>
        <v>0</v>
      </c>
      <c r="T1319" s="3">
        <f t="shared" si="44"/>
        <v>0</v>
      </c>
      <c r="U1319" s="4">
        <v>43712</v>
      </c>
    </row>
    <row r="1320" spans="2:21" hidden="1" x14ac:dyDescent="0.2">
      <c r="B1320" s="37"/>
      <c r="O1320" s="14"/>
      <c r="S1320" s="3">
        <f t="shared" si="43"/>
        <v>0</v>
      </c>
      <c r="T1320" s="3">
        <f t="shared" si="44"/>
        <v>0</v>
      </c>
      <c r="U1320" s="4">
        <v>43742</v>
      </c>
    </row>
    <row r="1321" spans="2:21" hidden="1" x14ac:dyDescent="0.2">
      <c r="B1321" s="37"/>
      <c r="O1321" s="14"/>
      <c r="S1321" s="3">
        <f t="shared" si="43"/>
        <v>0</v>
      </c>
      <c r="T1321" s="3">
        <f t="shared" si="44"/>
        <v>0</v>
      </c>
      <c r="U1321" s="4">
        <v>43773</v>
      </c>
    </row>
    <row r="1322" spans="2:21" hidden="1" x14ac:dyDescent="0.2">
      <c r="B1322" s="37"/>
      <c r="O1322" s="14"/>
      <c r="S1322" s="3">
        <f t="shared" si="43"/>
        <v>0</v>
      </c>
      <c r="T1322" s="3">
        <f t="shared" si="44"/>
        <v>0</v>
      </c>
      <c r="U1322" s="4">
        <v>43803</v>
      </c>
    </row>
    <row r="1323" spans="2:21" hidden="1" x14ac:dyDescent="0.2">
      <c r="B1323" s="37"/>
      <c r="O1323" s="14"/>
      <c r="S1323" s="3">
        <f t="shared" si="43"/>
        <v>0</v>
      </c>
      <c r="T1323" s="3">
        <f t="shared" si="44"/>
        <v>0</v>
      </c>
      <c r="U1323" s="4">
        <v>43834</v>
      </c>
    </row>
    <row r="1324" spans="2:21" hidden="1" x14ac:dyDescent="0.2">
      <c r="B1324" s="37"/>
      <c r="O1324" s="14"/>
      <c r="S1324" s="3">
        <f t="shared" si="43"/>
        <v>0</v>
      </c>
      <c r="T1324" s="3">
        <f t="shared" si="44"/>
        <v>0</v>
      </c>
      <c r="U1324" s="4">
        <v>43865</v>
      </c>
    </row>
    <row r="1325" spans="2:21" hidden="1" x14ac:dyDescent="0.2">
      <c r="B1325" s="37"/>
      <c r="O1325" s="14"/>
      <c r="S1325" s="3">
        <f t="shared" si="43"/>
        <v>0</v>
      </c>
      <c r="T1325" s="3">
        <f t="shared" si="44"/>
        <v>0</v>
      </c>
      <c r="U1325" s="4">
        <v>43894</v>
      </c>
    </row>
    <row r="1326" spans="2:21" hidden="1" x14ac:dyDescent="0.2">
      <c r="B1326" s="37"/>
      <c r="O1326" s="14"/>
      <c r="S1326" s="3">
        <f t="shared" si="43"/>
        <v>0</v>
      </c>
      <c r="T1326" s="3">
        <f t="shared" si="44"/>
        <v>0</v>
      </c>
      <c r="U1326" s="4">
        <v>43925</v>
      </c>
    </row>
    <row r="1327" spans="2:21" hidden="1" x14ac:dyDescent="0.2">
      <c r="B1327" s="37"/>
      <c r="O1327" s="14"/>
      <c r="S1327" s="3">
        <f t="shared" si="43"/>
        <v>0</v>
      </c>
      <c r="T1327" s="3">
        <f t="shared" si="44"/>
        <v>0</v>
      </c>
      <c r="U1327" s="4">
        <v>43955</v>
      </c>
    </row>
    <row r="1328" spans="2:21" hidden="1" x14ac:dyDescent="0.2">
      <c r="B1328" s="37"/>
      <c r="O1328" s="14"/>
      <c r="S1328" s="3">
        <f t="shared" si="43"/>
        <v>0</v>
      </c>
      <c r="T1328" s="3">
        <f t="shared" si="44"/>
        <v>0</v>
      </c>
      <c r="U1328" s="4">
        <v>43986</v>
      </c>
    </row>
    <row r="1329" spans="2:21" hidden="1" x14ac:dyDescent="0.2">
      <c r="B1329" s="37"/>
      <c r="O1329" s="14"/>
      <c r="S1329" s="3">
        <f t="shared" si="43"/>
        <v>0</v>
      </c>
      <c r="T1329" s="3">
        <f t="shared" si="44"/>
        <v>0</v>
      </c>
      <c r="U1329" s="4">
        <v>44016</v>
      </c>
    </row>
    <row r="1330" spans="2:21" hidden="1" x14ac:dyDescent="0.2">
      <c r="B1330" s="37"/>
      <c r="O1330" s="14"/>
      <c r="S1330" s="3">
        <f t="shared" si="43"/>
        <v>0</v>
      </c>
      <c r="T1330" s="3">
        <f t="shared" si="44"/>
        <v>0</v>
      </c>
      <c r="U1330" s="4">
        <v>44047</v>
      </c>
    </row>
    <row r="1331" spans="2:21" hidden="1" x14ac:dyDescent="0.2">
      <c r="B1331" s="37"/>
      <c r="O1331" s="14"/>
      <c r="S1331" s="3">
        <f t="shared" si="43"/>
        <v>0</v>
      </c>
      <c r="T1331" s="3">
        <f t="shared" si="44"/>
        <v>0</v>
      </c>
      <c r="U1331" s="4">
        <v>44078</v>
      </c>
    </row>
    <row r="1332" spans="2:21" hidden="1" x14ac:dyDescent="0.2">
      <c r="B1332" s="37"/>
      <c r="O1332" s="14"/>
      <c r="S1332" s="3">
        <f t="shared" si="43"/>
        <v>0</v>
      </c>
      <c r="T1332" s="3">
        <f t="shared" si="44"/>
        <v>0</v>
      </c>
      <c r="U1332" s="4">
        <v>44108</v>
      </c>
    </row>
    <row r="1333" spans="2:21" hidden="1" x14ac:dyDescent="0.2">
      <c r="B1333" s="37"/>
      <c r="O1333" s="14"/>
      <c r="S1333" s="3">
        <f t="shared" si="43"/>
        <v>0</v>
      </c>
      <c r="T1333" s="3">
        <f t="shared" si="44"/>
        <v>0</v>
      </c>
      <c r="U1333" s="4">
        <v>44139</v>
      </c>
    </row>
    <row r="1334" spans="2:21" hidden="1" x14ac:dyDescent="0.2">
      <c r="B1334" s="37"/>
      <c r="O1334" s="14"/>
      <c r="S1334" s="3">
        <f t="shared" si="43"/>
        <v>0</v>
      </c>
      <c r="T1334" s="3">
        <f t="shared" si="44"/>
        <v>0</v>
      </c>
      <c r="U1334" s="4">
        <v>44169</v>
      </c>
    </row>
    <row r="1335" spans="2:21" hidden="1" x14ac:dyDescent="0.2">
      <c r="B1335" s="37"/>
      <c r="O1335" s="14"/>
      <c r="S1335" s="3">
        <f t="shared" si="43"/>
        <v>0</v>
      </c>
      <c r="T1335" s="3">
        <f t="shared" si="44"/>
        <v>0</v>
      </c>
      <c r="U1335" s="4">
        <v>44200</v>
      </c>
    </row>
    <row r="1336" spans="2:21" hidden="1" x14ac:dyDescent="0.2">
      <c r="B1336" s="37"/>
      <c r="O1336" s="14"/>
      <c r="S1336" s="3">
        <f t="shared" si="43"/>
        <v>0</v>
      </c>
      <c r="T1336" s="3">
        <f t="shared" si="44"/>
        <v>0</v>
      </c>
      <c r="U1336" s="4">
        <v>44231</v>
      </c>
    </row>
    <row r="1337" spans="2:21" hidden="1" x14ac:dyDescent="0.2">
      <c r="B1337" s="37"/>
      <c r="O1337" s="14"/>
      <c r="S1337" s="3">
        <f t="shared" si="43"/>
        <v>0</v>
      </c>
      <c r="T1337" s="3">
        <f t="shared" si="44"/>
        <v>0</v>
      </c>
      <c r="U1337" s="4">
        <v>44259</v>
      </c>
    </row>
    <row r="1338" spans="2:21" hidden="1" x14ac:dyDescent="0.2">
      <c r="B1338" s="37"/>
      <c r="O1338" s="14"/>
      <c r="S1338" s="3">
        <f t="shared" si="43"/>
        <v>0</v>
      </c>
      <c r="T1338" s="3">
        <f t="shared" si="44"/>
        <v>0</v>
      </c>
      <c r="U1338" s="4">
        <v>44290</v>
      </c>
    </row>
    <row r="1339" spans="2:21" hidden="1" x14ac:dyDescent="0.2">
      <c r="B1339" s="37"/>
      <c r="O1339" s="14"/>
      <c r="S1339" s="3">
        <f t="shared" si="43"/>
        <v>0</v>
      </c>
      <c r="T1339" s="3">
        <f t="shared" si="44"/>
        <v>0</v>
      </c>
      <c r="U1339" s="4">
        <v>44320</v>
      </c>
    </row>
    <row r="1340" spans="2:21" hidden="1" x14ac:dyDescent="0.2">
      <c r="B1340" s="37"/>
      <c r="O1340" s="14"/>
      <c r="S1340" s="3">
        <f t="shared" si="43"/>
        <v>0</v>
      </c>
      <c r="T1340" s="3">
        <f t="shared" si="44"/>
        <v>0</v>
      </c>
      <c r="U1340" s="4">
        <v>44351</v>
      </c>
    </row>
    <row r="1341" spans="2:21" hidden="1" x14ac:dyDescent="0.2">
      <c r="B1341" s="37"/>
      <c r="O1341" s="14"/>
      <c r="S1341" s="3">
        <f t="shared" si="43"/>
        <v>0</v>
      </c>
      <c r="T1341" s="3">
        <f t="shared" si="44"/>
        <v>0</v>
      </c>
      <c r="U1341" s="4">
        <v>44381</v>
      </c>
    </row>
    <row r="1342" spans="2:21" hidden="1" x14ac:dyDescent="0.2">
      <c r="B1342" s="37"/>
      <c r="O1342" s="14"/>
      <c r="S1342" s="3">
        <f t="shared" si="43"/>
        <v>0</v>
      </c>
      <c r="T1342" s="3">
        <f t="shared" si="44"/>
        <v>0</v>
      </c>
      <c r="U1342" s="4">
        <v>44412</v>
      </c>
    </row>
    <row r="1343" spans="2:21" hidden="1" x14ac:dyDescent="0.2">
      <c r="B1343" s="37"/>
      <c r="O1343" s="14"/>
      <c r="S1343" s="3">
        <f t="shared" si="43"/>
        <v>0</v>
      </c>
      <c r="T1343" s="3">
        <f t="shared" si="44"/>
        <v>0</v>
      </c>
      <c r="U1343" s="4">
        <v>44443</v>
      </c>
    </row>
    <row r="1344" spans="2:21" hidden="1" x14ac:dyDescent="0.2">
      <c r="B1344" s="37"/>
      <c r="O1344" s="14"/>
      <c r="S1344" s="3">
        <f t="shared" si="43"/>
        <v>0</v>
      </c>
      <c r="T1344" s="3">
        <f t="shared" si="44"/>
        <v>0</v>
      </c>
      <c r="U1344" s="4">
        <v>44473</v>
      </c>
    </row>
    <row r="1345" spans="2:21" hidden="1" x14ac:dyDescent="0.2">
      <c r="B1345" s="37"/>
      <c r="O1345" s="14"/>
      <c r="S1345" s="3">
        <f t="shared" si="43"/>
        <v>0</v>
      </c>
      <c r="T1345" s="3">
        <f t="shared" si="44"/>
        <v>0</v>
      </c>
      <c r="U1345" s="4">
        <v>44504</v>
      </c>
    </row>
    <row r="1346" spans="2:21" hidden="1" x14ac:dyDescent="0.2">
      <c r="B1346" s="37"/>
      <c r="O1346" s="14"/>
      <c r="S1346" s="3">
        <f t="shared" si="43"/>
        <v>0</v>
      </c>
      <c r="T1346" s="3">
        <f t="shared" si="44"/>
        <v>0</v>
      </c>
      <c r="U1346" s="4">
        <v>44534</v>
      </c>
    </row>
    <row r="1347" spans="2:21" hidden="1" x14ac:dyDescent="0.2">
      <c r="B1347" s="37"/>
      <c r="O1347" s="14"/>
      <c r="S1347" s="3">
        <f t="shared" si="43"/>
        <v>0</v>
      </c>
      <c r="T1347" s="3">
        <f t="shared" si="44"/>
        <v>0</v>
      </c>
      <c r="U1347" s="4">
        <v>44565</v>
      </c>
    </row>
    <row r="1348" spans="2:21" hidden="1" x14ac:dyDescent="0.2">
      <c r="B1348" s="37"/>
      <c r="O1348" s="14"/>
      <c r="S1348" s="3">
        <f t="shared" si="43"/>
        <v>0</v>
      </c>
      <c r="T1348" s="3">
        <f t="shared" si="44"/>
        <v>0</v>
      </c>
      <c r="U1348" s="4">
        <v>44596</v>
      </c>
    </row>
    <row r="1349" spans="2:21" hidden="1" x14ac:dyDescent="0.2">
      <c r="B1349" s="37"/>
      <c r="O1349" s="14"/>
      <c r="S1349" s="3">
        <f t="shared" si="43"/>
        <v>0</v>
      </c>
      <c r="T1349" s="3">
        <f t="shared" si="44"/>
        <v>0</v>
      </c>
      <c r="U1349" s="4">
        <v>44624</v>
      </c>
    </row>
    <row r="1350" spans="2:21" hidden="1" x14ac:dyDescent="0.2">
      <c r="B1350" s="37"/>
      <c r="O1350" s="14"/>
      <c r="S1350" s="3">
        <f t="shared" si="43"/>
        <v>0</v>
      </c>
      <c r="T1350" s="3">
        <f t="shared" si="44"/>
        <v>0</v>
      </c>
      <c r="U1350" s="4">
        <v>44655</v>
      </c>
    </row>
    <row r="1351" spans="2:21" hidden="1" x14ac:dyDescent="0.2">
      <c r="B1351" s="37"/>
      <c r="O1351" s="14"/>
      <c r="S1351" s="3">
        <f t="shared" si="43"/>
        <v>0</v>
      </c>
      <c r="T1351" s="3">
        <f t="shared" si="44"/>
        <v>0</v>
      </c>
      <c r="U1351" s="4">
        <v>44685</v>
      </c>
    </row>
    <row r="1352" spans="2:21" hidden="1" x14ac:dyDescent="0.2">
      <c r="B1352" s="37"/>
      <c r="O1352" s="14"/>
      <c r="S1352" s="3">
        <f t="shared" si="43"/>
        <v>0</v>
      </c>
      <c r="T1352" s="3">
        <f t="shared" si="44"/>
        <v>0</v>
      </c>
      <c r="U1352" s="4">
        <v>44716</v>
      </c>
    </row>
    <row r="1353" spans="2:21" hidden="1" x14ac:dyDescent="0.2">
      <c r="B1353" s="37"/>
      <c r="O1353" s="14"/>
      <c r="S1353" s="3">
        <f t="shared" si="43"/>
        <v>0</v>
      </c>
      <c r="T1353" s="3">
        <f t="shared" si="44"/>
        <v>0</v>
      </c>
      <c r="U1353" s="4">
        <v>44746</v>
      </c>
    </row>
    <row r="1354" spans="2:21" hidden="1" x14ac:dyDescent="0.2">
      <c r="B1354" s="37"/>
      <c r="O1354" s="14"/>
      <c r="S1354" s="3">
        <f t="shared" si="43"/>
        <v>0</v>
      </c>
      <c r="T1354" s="3">
        <f t="shared" si="44"/>
        <v>0</v>
      </c>
      <c r="U1354" s="4">
        <v>44777</v>
      </c>
    </row>
    <row r="1355" spans="2:21" hidden="1" x14ac:dyDescent="0.2">
      <c r="B1355" s="37"/>
      <c r="O1355" s="14"/>
      <c r="S1355" s="3">
        <f t="shared" si="43"/>
        <v>0</v>
      </c>
      <c r="T1355" s="3">
        <f t="shared" si="44"/>
        <v>0</v>
      </c>
      <c r="U1355" s="4">
        <v>44808</v>
      </c>
    </row>
    <row r="1356" spans="2:21" hidden="1" x14ac:dyDescent="0.2">
      <c r="B1356" s="37"/>
      <c r="O1356" s="14"/>
      <c r="S1356" s="3">
        <f t="shared" si="43"/>
        <v>0</v>
      </c>
      <c r="T1356" s="3">
        <f t="shared" si="44"/>
        <v>0</v>
      </c>
      <c r="U1356" s="4">
        <v>44838</v>
      </c>
    </row>
    <row r="1357" spans="2:21" hidden="1" x14ac:dyDescent="0.2">
      <c r="B1357" s="37"/>
      <c r="O1357" s="14"/>
      <c r="S1357" s="3">
        <f t="shared" si="43"/>
        <v>0</v>
      </c>
      <c r="T1357" s="3">
        <f t="shared" si="44"/>
        <v>0</v>
      </c>
      <c r="U1357" s="4">
        <v>44869</v>
      </c>
    </row>
    <row r="1358" spans="2:21" hidden="1" x14ac:dyDescent="0.2">
      <c r="B1358" s="37"/>
      <c r="O1358" s="14"/>
      <c r="S1358" s="3">
        <f t="shared" si="43"/>
        <v>0</v>
      </c>
      <c r="T1358" s="3">
        <f t="shared" si="44"/>
        <v>0</v>
      </c>
      <c r="U1358" s="4">
        <v>44899</v>
      </c>
    </row>
    <row r="1359" spans="2:21" hidden="1" x14ac:dyDescent="0.2">
      <c r="B1359" s="37"/>
      <c r="O1359" s="14"/>
      <c r="S1359" s="3">
        <f t="shared" ref="S1359:S1422" si="45">IF($I$10=U1358,1,0)</f>
        <v>0</v>
      </c>
      <c r="T1359" s="3">
        <f t="shared" si="44"/>
        <v>0</v>
      </c>
      <c r="U1359" s="4">
        <v>44930</v>
      </c>
    </row>
    <row r="1360" spans="2:21" hidden="1" x14ac:dyDescent="0.2">
      <c r="B1360" s="37"/>
      <c r="O1360" s="14"/>
      <c r="S1360" s="3">
        <f t="shared" si="45"/>
        <v>0</v>
      </c>
      <c r="T1360" s="3">
        <f t="shared" ref="T1360:T1423" si="46">IF(S1360+T1359=0,0,T1359+1)</f>
        <v>0</v>
      </c>
      <c r="U1360" s="4">
        <v>44961</v>
      </c>
    </row>
    <row r="1361" spans="2:21" hidden="1" x14ac:dyDescent="0.2">
      <c r="B1361" s="37"/>
      <c r="O1361" s="14"/>
      <c r="S1361" s="3">
        <f t="shared" si="45"/>
        <v>0</v>
      </c>
      <c r="T1361" s="3">
        <f t="shared" si="46"/>
        <v>0</v>
      </c>
      <c r="U1361" s="4">
        <v>44989</v>
      </c>
    </row>
    <row r="1362" spans="2:21" hidden="1" x14ac:dyDescent="0.2">
      <c r="B1362" s="37"/>
      <c r="O1362" s="14"/>
      <c r="S1362" s="3">
        <f t="shared" si="45"/>
        <v>0</v>
      </c>
      <c r="T1362" s="3">
        <f t="shared" si="46"/>
        <v>0</v>
      </c>
      <c r="U1362" s="4">
        <v>45020</v>
      </c>
    </row>
    <row r="1363" spans="2:21" hidden="1" x14ac:dyDescent="0.2">
      <c r="B1363" s="37"/>
      <c r="O1363" s="14"/>
      <c r="S1363" s="3">
        <f t="shared" si="45"/>
        <v>0</v>
      </c>
      <c r="T1363" s="3">
        <f t="shared" si="46"/>
        <v>0</v>
      </c>
      <c r="U1363" s="4">
        <v>45050</v>
      </c>
    </row>
    <row r="1364" spans="2:21" hidden="1" x14ac:dyDescent="0.2">
      <c r="B1364" s="37"/>
      <c r="O1364" s="14"/>
      <c r="S1364" s="3">
        <f t="shared" si="45"/>
        <v>0</v>
      </c>
      <c r="T1364" s="3">
        <f t="shared" si="46"/>
        <v>0</v>
      </c>
      <c r="U1364" s="4">
        <v>45081</v>
      </c>
    </row>
    <row r="1365" spans="2:21" hidden="1" x14ac:dyDescent="0.2">
      <c r="B1365" s="37"/>
      <c r="O1365" s="14"/>
      <c r="S1365" s="3">
        <f t="shared" si="45"/>
        <v>0</v>
      </c>
      <c r="T1365" s="3">
        <f t="shared" si="46"/>
        <v>0</v>
      </c>
      <c r="U1365" s="4">
        <v>45111</v>
      </c>
    </row>
    <row r="1366" spans="2:21" hidden="1" x14ac:dyDescent="0.2">
      <c r="B1366" s="37"/>
      <c r="O1366" s="14"/>
      <c r="S1366" s="3">
        <f t="shared" si="45"/>
        <v>0</v>
      </c>
      <c r="T1366" s="3">
        <f t="shared" si="46"/>
        <v>0</v>
      </c>
      <c r="U1366" s="4">
        <v>45142</v>
      </c>
    </row>
    <row r="1367" spans="2:21" hidden="1" x14ac:dyDescent="0.2">
      <c r="B1367" s="37"/>
      <c r="O1367" s="14"/>
      <c r="S1367" s="3">
        <f t="shared" si="45"/>
        <v>0</v>
      </c>
      <c r="T1367" s="3">
        <f t="shared" si="46"/>
        <v>0</v>
      </c>
      <c r="U1367" s="4">
        <v>45173</v>
      </c>
    </row>
    <row r="1368" spans="2:21" hidden="1" x14ac:dyDescent="0.2">
      <c r="B1368" s="37"/>
      <c r="O1368" s="14"/>
      <c r="S1368" s="3">
        <f t="shared" si="45"/>
        <v>0</v>
      </c>
      <c r="T1368" s="3">
        <f t="shared" si="46"/>
        <v>0</v>
      </c>
      <c r="U1368" s="4">
        <v>45203</v>
      </c>
    </row>
    <row r="1369" spans="2:21" hidden="1" x14ac:dyDescent="0.2">
      <c r="B1369" s="37"/>
      <c r="O1369" s="14"/>
      <c r="S1369" s="3">
        <f t="shared" si="45"/>
        <v>0</v>
      </c>
      <c r="T1369" s="3">
        <f t="shared" si="46"/>
        <v>0</v>
      </c>
      <c r="U1369" s="4">
        <v>45234</v>
      </c>
    </row>
    <row r="1370" spans="2:21" hidden="1" x14ac:dyDescent="0.2">
      <c r="B1370" s="37"/>
      <c r="O1370" s="14"/>
      <c r="S1370" s="3">
        <f t="shared" si="45"/>
        <v>0</v>
      </c>
      <c r="T1370" s="3">
        <f t="shared" si="46"/>
        <v>0</v>
      </c>
      <c r="U1370" s="4">
        <v>45264</v>
      </c>
    </row>
    <row r="1371" spans="2:21" hidden="1" x14ac:dyDescent="0.2">
      <c r="B1371" s="37"/>
      <c r="O1371" s="14"/>
      <c r="S1371" s="3">
        <f t="shared" si="45"/>
        <v>0</v>
      </c>
      <c r="T1371" s="3">
        <f t="shared" si="46"/>
        <v>0</v>
      </c>
      <c r="U1371" s="4">
        <v>45295</v>
      </c>
    </row>
    <row r="1372" spans="2:21" hidden="1" x14ac:dyDescent="0.2">
      <c r="B1372" s="37"/>
      <c r="O1372" s="14"/>
      <c r="S1372" s="3">
        <f t="shared" si="45"/>
        <v>0</v>
      </c>
      <c r="T1372" s="3">
        <f t="shared" si="46"/>
        <v>0</v>
      </c>
      <c r="U1372" s="4">
        <v>45326</v>
      </c>
    </row>
    <row r="1373" spans="2:21" hidden="1" x14ac:dyDescent="0.2">
      <c r="B1373" s="37"/>
      <c r="O1373" s="14"/>
      <c r="S1373" s="3">
        <f t="shared" si="45"/>
        <v>0</v>
      </c>
      <c r="T1373" s="3">
        <f t="shared" si="46"/>
        <v>0</v>
      </c>
      <c r="U1373" s="4">
        <v>45355</v>
      </c>
    </row>
    <row r="1374" spans="2:21" hidden="1" x14ac:dyDescent="0.2">
      <c r="B1374" s="37"/>
      <c r="O1374" s="14"/>
      <c r="S1374" s="3">
        <f t="shared" si="45"/>
        <v>0</v>
      </c>
      <c r="T1374" s="3">
        <f t="shared" si="46"/>
        <v>0</v>
      </c>
      <c r="U1374" s="4">
        <v>45386</v>
      </c>
    </row>
    <row r="1375" spans="2:21" hidden="1" x14ac:dyDescent="0.2">
      <c r="B1375" s="37"/>
      <c r="O1375" s="14"/>
      <c r="S1375" s="3">
        <f t="shared" si="45"/>
        <v>0</v>
      </c>
      <c r="T1375" s="3">
        <f t="shared" si="46"/>
        <v>0</v>
      </c>
      <c r="U1375" s="4">
        <v>45416</v>
      </c>
    </row>
    <row r="1376" spans="2:21" hidden="1" x14ac:dyDescent="0.2">
      <c r="B1376" s="37"/>
      <c r="O1376" s="14"/>
      <c r="S1376" s="3">
        <f t="shared" si="45"/>
        <v>0</v>
      </c>
      <c r="T1376" s="3">
        <f t="shared" si="46"/>
        <v>0</v>
      </c>
      <c r="U1376" s="4">
        <v>45447</v>
      </c>
    </row>
    <row r="1377" spans="2:21" hidden="1" x14ac:dyDescent="0.2">
      <c r="B1377" s="37"/>
      <c r="O1377" s="14"/>
      <c r="S1377" s="3">
        <f t="shared" si="45"/>
        <v>0</v>
      </c>
      <c r="T1377" s="3">
        <f t="shared" si="46"/>
        <v>0</v>
      </c>
      <c r="U1377" s="4">
        <v>45477</v>
      </c>
    </row>
    <row r="1378" spans="2:21" hidden="1" x14ac:dyDescent="0.2">
      <c r="B1378" s="37"/>
      <c r="O1378" s="14"/>
      <c r="S1378" s="3">
        <f t="shared" si="45"/>
        <v>0</v>
      </c>
      <c r="T1378" s="3">
        <f t="shared" si="46"/>
        <v>0</v>
      </c>
      <c r="U1378" s="4">
        <v>45508</v>
      </c>
    </row>
    <row r="1379" spans="2:21" hidden="1" x14ac:dyDescent="0.2">
      <c r="B1379" s="37"/>
      <c r="O1379" s="14"/>
      <c r="S1379" s="3">
        <f t="shared" si="45"/>
        <v>0</v>
      </c>
      <c r="T1379" s="3">
        <f t="shared" si="46"/>
        <v>0</v>
      </c>
      <c r="U1379" s="4">
        <v>45539</v>
      </c>
    </row>
    <row r="1380" spans="2:21" hidden="1" x14ac:dyDescent="0.2">
      <c r="B1380" s="37"/>
      <c r="O1380" s="14"/>
      <c r="S1380" s="3">
        <f t="shared" si="45"/>
        <v>0</v>
      </c>
      <c r="T1380" s="3">
        <f t="shared" si="46"/>
        <v>0</v>
      </c>
      <c r="U1380" s="4">
        <v>45569</v>
      </c>
    </row>
    <row r="1381" spans="2:21" hidden="1" x14ac:dyDescent="0.2">
      <c r="B1381" s="37"/>
      <c r="O1381" s="14"/>
      <c r="S1381" s="3">
        <f t="shared" si="45"/>
        <v>0</v>
      </c>
      <c r="T1381" s="3">
        <f t="shared" si="46"/>
        <v>0</v>
      </c>
      <c r="U1381" s="4">
        <v>45600</v>
      </c>
    </row>
    <row r="1382" spans="2:21" hidden="1" x14ac:dyDescent="0.2">
      <c r="B1382" s="37"/>
      <c r="O1382" s="14"/>
      <c r="S1382" s="3">
        <f t="shared" si="45"/>
        <v>0</v>
      </c>
      <c r="T1382" s="3">
        <f t="shared" si="46"/>
        <v>0</v>
      </c>
      <c r="U1382" s="4">
        <v>45630</v>
      </c>
    </row>
    <row r="1383" spans="2:21" hidden="1" x14ac:dyDescent="0.2">
      <c r="B1383" s="37"/>
      <c r="O1383" s="14"/>
      <c r="S1383" s="3">
        <f t="shared" si="45"/>
        <v>0</v>
      </c>
      <c r="T1383" s="3">
        <f t="shared" si="46"/>
        <v>0</v>
      </c>
      <c r="U1383" s="4">
        <v>45661</v>
      </c>
    </row>
    <row r="1384" spans="2:21" hidden="1" x14ac:dyDescent="0.2">
      <c r="B1384" s="37"/>
      <c r="O1384" s="14"/>
      <c r="S1384" s="3">
        <f t="shared" si="45"/>
        <v>0</v>
      </c>
      <c r="T1384" s="3">
        <f t="shared" si="46"/>
        <v>0</v>
      </c>
      <c r="U1384" s="4">
        <v>45692</v>
      </c>
    </row>
    <row r="1385" spans="2:21" hidden="1" x14ac:dyDescent="0.2">
      <c r="B1385" s="37"/>
      <c r="O1385" s="14"/>
      <c r="S1385" s="3">
        <f t="shared" si="45"/>
        <v>0</v>
      </c>
      <c r="T1385" s="3">
        <f t="shared" si="46"/>
        <v>0</v>
      </c>
      <c r="U1385" s="4">
        <v>45720</v>
      </c>
    </row>
    <row r="1386" spans="2:21" hidden="1" x14ac:dyDescent="0.2">
      <c r="B1386" s="37"/>
      <c r="O1386" s="14"/>
      <c r="S1386" s="3">
        <f t="shared" si="45"/>
        <v>0</v>
      </c>
      <c r="T1386" s="3">
        <f t="shared" si="46"/>
        <v>0</v>
      </c>
      <c r="U1386" s="4">
        <v>45751</v>
      </c>
    </row>
    <row r="1387" spans="2:21" hidden="1" x14ac:dyDescent="0.2">
      <c r="B1387" s="37"/>
      <c r="O1387" s="14"/>
      <c r="S1387" s="3">
        <f t="shared" si="45"/>
        <v>0</v>
      </c>
      <c r="T1387" s="3">
        <f t="shared" si="46"/>
        <v>0</v>
      </c>
      <c r="U1387" s="4">
        <v>45781</v>
      </c>
    </row>
    <row r="1388" spans="2:21" hidden="1" x14ac:dyDescent="0.2">
      <c r="B1388" s="37"/>
      <c r="O1388" s="14"/>
      <c r="S1388" s="3">
        <f t="shared" si="45"/>
        <v>0</v>
      </c>
      <c r="T1388" s="3">
        <f t="shared" si="46"/>
        <v>0</v>
      </c>
      <c r="U1388" s="4">
        <v>45812</v>
      </c>
    </row>
    <row r="1389" spans="2:21" hidden="1" x14ac:dyDescent="0.2">
      <c r="B1389" s="37"/>
      <c r="O1389" s="14"/>
      <c r="S1389" s="3">
        <f t="shared" si="45"/>
        <v>0</v>
      </c>
      <c r="T1389" s="3">
        <f t="shared" si="46"/>
        <v>0</v>
      </c>
      <c r="U1389" s="4">
        <v>45842</v>
      </c>
    </row>
    <row r="1390" spans="2:21" hidden="1" x14ac:dyDescent="0.2">
      <c r="B1390" s="37"/>
      <c r="O1390" s="14"/>
      <c r="S1390" s="3">
        <f t="shared" si="45"/>
        <v>0</v>
      </c>
      <c r="T1390" s="3">
        <f t="shared" si="46"/>
        <v>0</v>
      </c>
      <c r="U1390" s="4">
        <v>45873</v>
      </c>
    </row>
    <row r="1391" spans="2:21" hidden="1" x14ac:dyDescent="0.2">
      <c r="B1391" s="37"/>
      <c r="O1391" s="14"/>
      <c r="S1391" s="3">
        <f t="shared" si="45"/>
        <v>0</v>
      </c>
      <c r="T1391" s="3">
        <f t="shared" si="46"/>
        <v>0</v>
      </c>
      <c r="U1391" s="4">
        <v>45904</v>
      </c>
    </row>
    <row r="1392" spans="2:21" hidden="1" x14ac:dyDescent="0.2">
      <c r="B1392" s="37"/>
      <c r="O1392" s="14"/>
      <c r="S1392" s="3">
        <f t="shared" si="45"/>
        <v>0</v>
      </c>
      <c r="T1392" s="3">
        <f t="shared" si="46"/>
        <v>0</v>
      </c>
      <c r="U1392" s="4">
        <v>45934</v>
      </c>
    </row>
    <row r="1393" spans="2:21" hidden="1" x14ac:dyDescent="0.2">
      <c r="B1393" s="37"/>
      <c r="O1393" s="14"/>
      <c r="S1393" s="3">
        <f t="shared" si="45"/>
        <v>0</v>
      </c>
      <c r="T1393" s="3">
        <f t="shared" si="46"/>
        <v>0</v>
      </c>
      <c r="U1393" s="4">
        <v>45965</v>
      </c>
    </row>
    <row r="1394" spans="2:21" hidden="1" x14ac:dyDescent="0.2">
      <c r="B1394" s="37"/>
      <c r="O1394" s="14"/>
      <c r="S1394" s="3">
        <f t="shared" si="45"/>
        <v>0</v>
      </c>
      <c r="T1394" s="3">
        <f t="shared" si="46"/>
        <v>0</v>
      </c>
      <c r="U1394" s="4">
        <v>45995</v>
      </c>
    </row>
    <row r="1395" spans="2:21" hidden="1" x14ac:dyDescent="0.2">
      <c r="B1395" s="37"/>
      <c r="O1395" s="14"/>
      <c r="S1395" s="3">
        <f t="shared" si="45"/>
        <v>0</v>
      </c>
      <c r="T1395" s="3">
        <f t="shared" si="46"/>
        <v>0</v>
      </c>
      <c r="U1395" s="4">
        <v>46026</v>
      </c>
    </row>
    <row r="1396" spans="2:21" hidden="1" x14ac:dyDescent="0.2">
      <c r="B1396" s="37"/>
      <c r="O1396" s="14"/>
      <c r="S1396" s="3">
        <f t="shared" si="45"/>
        <v>0</v>
      </c>
      <c r="T1396" s="3">
        <f t="shared" si="46"/>
        <v>0</v>
      </c>
      <c r="U1396" s="4">
        <v>46057</v>
      </c>
    </row>
    <row r="1397" spans="2:21" hidden="1" x14ac:dyDescent="0.2">
      <c r="B1397" s="37"/>
      <c r="O1397" s="14"/>
      <c r="S1397" s="3">
        <f t="shared" si="45"/>
        <v>0</v>
      </c>
      <c r="T1397" s="3">
        <f t="shared" si="46"/>
        <v>0</v>
      </c>
      <c r="U1397" s="4">
        <v>46085</v>
      </c>
    </row>
    <row r="1398" spans="2:21" hidden="1" x14ac:dyDescent="0.2">
      <c r="B1398" s="37"/>
      <c r="O1398" s="14"/>
      <c r="S1398" s="3">
        <f t="shared" si="45"/>
        <v>0</v>
      </c>
      <c r="T1398" s="3">
        <f t="shared" si="46"/>
        <v>0</v>
      </c>
      <c r="U1398" s="4">
        <v>46116</v>
      </c>
    </row>
    <row r="1399" spans="2:21" hidden="1" x14ac:dyDescent="0.2">
      <c r="B1399" s="37"/>
      <c r="O1399" s="14"/>
      <c r="S1399" s="3">
        <f t="shared" si="45"/>
        <v>0</v>
      </c>
      <c r="T1399" s="3">
        <f t="shared" si="46"/>
        <v>0</v>
      </c>
      <c r="U1399" s="4">
        <v>46146</v>
      </c>
    </row>
    <row r="1400" spans="2:21" hidden="1" x14ac:dyDescent="0.2">
      <c r="B1400" s="37"/>
      <c r="O1400" s="14"/>
      <c r="S1400" s="3">
        <f t="shared" si="45"/>
        <v>0</v>
      </c>
      <c r="T1400" s="3">
        <f t="shared" si="46"/>
        <v>0</v>
      </c>
      <c r="U1400" s="4">
        <v>46177</v>
      </c>
    </row>
    <row r="1401" spans="2:21" hidden="1" x14ac:dyDescent="0.2">
      <c r="B1401" s="37"/>
      <c r="O1401" s="14"/>
      <c r="S1401" s="3">
        <f t="shared" si="45"/>
        <v>0</v>
      </c>
      <c r="T1401" s="3">
        <f t="shared" si="46"/>
        <v>0</v>
      </c>
      <c r="U1401" s="4">
        <v>46207</v>
      </c>
    </row>
    <row r="1402" spans="2:21" hidden="1" x14ac:dyDescent="0.2">
      <c r="B1402" s="37"/>
      <c r="O1402" s="14"/>
      <c r="S1402" s="3">
        <f t="shared" si="45"/>
        <v>0</v>
      </c>
      <c r="T1402" s="3">
        <f t="shared" si="46"/>
        <v>0</v>
      </c>
      <c r="U1402" s="4">
        <v>46238</v>
      </c>
    </row>
    <row r="1403" spans="2:21" hidden="1" x14ac:dyDescent="0.2">
      <c r="B1403" s="37"/>
      <c r="O1403" s="14"/>
      <c r="S1403" s="3">
        <f t="shared" si="45"/>
        <v>0</v>
      </c>
      <c r="T1403" s="3">
        <f t="shared" si="46"/>
        <v>0</v>
      </c>
      <c r="U1403" s="4">
        <v>46269</v>
      </c>
    </row>
    <row r="1404" spans="2:21" hidden="1" x14ac:dyDescent="0.2">
      <c r="B1404" s="37"/>
      <c r="O1404" s="14"/>
      <c r="S1404" s="3">
        <f t="shared" si="45"/>
        <v>0</v>
      </c>
      <c r="T1404" s="3">
        <f t="shared" si="46"/>
        <v>0</v>
      </c>
      <c r="U1404" s="4">
        <v>46299</v>
      </c>
    </row>
    <row r="1405" spans="2:21" hidden="1" x14ac:dyDescent="0.2">
      <c r="B1405" s="37"/>
      <c r="O1405" s="14"/>
      <c r="S1405" s="3">
        <f t="shared" si="45"/>
        <v>0</v>
      </c>
      <c r="T1405" s="3">
        <f t="shared" si="46"/>
        <v>0</v>
      </c>
      <c r="U1405" s="4">
        <v>46330</v>
      </c>
    </row>
    <row r="1406" spans="2:21" hidden="1" x14ac:dyDescent="0.2">
      <c r="B1406" s="37"/>
      <c r="O1406" s="14"/>
      <c r="S1406" s="3">
        <f t="shared" si="45"/>
        <v>0</v>
      </c>
      <c r="T1406" s="3">
        <f t="shared" si="46"/>
        <v>0</v>
      </c>
      <c r="U1406" s="4">
        <v>46360</v>
      </c>
    </row>
    <row r="1407" spans="2:21" hidden="1" x14ac:dyDescent="0.2">
      <c r="B1407" s="37"/>
      <c r="O1407" s="14"/>
      <c r="S1407" s="3">
        <f t="shared" si="45"/>
        <v>0</v>
      </c>
      <c r="T1407" s="3">
        <f t="shared" si="46"/>
        <v>0</v>
      </c>
      <c r="U1407" s="4">
        <v>46391</v>
      </c>
    </row>
    <row r="1408" spans="2:21" hidden="1" x14ac:dyDescent="0.2">
      <c r="B1408" s="37"/>
      <c r="O1408" s="14"/>
      <c r="S1408" s="3">
        <f t="shared" si="45"/>
        <v>0</v>
      </c>
      <c r="T1408" s="3">
        <f t="shared" si="46"/>
        <v>0</v>
      </c>
      <c r="U1408" s="4">
        <v>46422</v>
      </c>
    </row>
    <row r="1409" spans="2:21" hidden="1" x14ac:dyDescent="0.2">
      <c r="B1409" s="37"/>
      <c r="O1409" s="14"/>
      <c r="S1409" s="3">
        <f t="shared" si="45"/>
        <v>0</v>
      </c>
      <c r="T1409" s="3">
        <f t="shared" si="46"/>
        <v>0</v>
      </c>
      <c r="U1409" s="4">
        <v>46450</v>
      </c>
    </row>
    <row r="1410" spans="2:21" hidden="1" x14ac:dyDescent="0.2">
      <c r="B1410" s="37"/>
      <c r="O1410" s="14"/>
      <c r="S1410" s="3">
        <f t="shared" si="45"/>
        <v>0</v>
      </c>
      <c r="T1410" s="3">
        <f t="shared" si="46"/>
        <v>0</v>
      </c>
      <c r="U1410" s="4">
        <v>46481</v>
      </c>
    </row>
    <row r="1411" spans="2:21" hidden="1" x14ac:dyDescent="0.2">
      <c r="B1411" s="37"/>
      <c r="O1411" s="14"/>
      <c r="S1411" s="3">
        <f t="shared" si="45"/>
        <v>0</v>
      </c>
      <c r="T1411" s="3">
        <f t="shared" si="46"/>
        <v>0</v>
      </c>
      <c r="U1411" s="4">
        <v>46511</v>
      </c>
    </row>
    <row r="1412" spans="2:21" hidden="1" x14ac:dyDescent="0.2">
      <c r="B1412" s="37"/>
      <c r="O1412" s="14"/>
      <c r="S1412" s="3">
        <f t="shared" si="45"/>
        <v>0</v>
      </c>
      <c r="T1412" s="3">
        <f t="shared" si="46"/>
        <v>0</v>
      </c>
      <c r="U1412" s="4">
        <v>46542</v>
      </c>
    </row>
    <row r="1413" spans="2:21" hidden="1" x14ac:dyDescent="0.2">
      <c r="B1413" s="37"/>
      <c r="O1413" s="14"/>
      <c r="S1413" s="3">
        <f t="shared" si="45"/>
        <v>0</v>
      </c>
      <c r="T1413" s="3">
        <f t="shared" si="46"/>
        <v>0</v>
      </c>
      <c r="U1413" s="4">
        <v>46572</v>
      </c>
    </row>
    <row r="1414" spans="2:21" hidden="1" x14ac:dyDescent="0.2">
      <c r="B1414" s="37"/>
      <c r="O1414" s="14"/>
      <c r="S1414" s="3">
        <f t="shared" si="45"/>
        <v>0</v>
      </c>
      <c r="T1414" s="3">
        <f t="shared" si="46"/>
        <v>0</v>
      </c>
      <c r="U1414" s="4">
        <v>46603</v>
      </c>
    </row>
    <row r="1415" spans="2:21" hidden="1" x14ac:dyDescent="0.2">
      <c r="B1415" s="37"/>
      <c r="O1415" s="14"/>
      <c r="S1415" s="3">
        <f t="shared" si="45"/>
        <v>0</v>
      </c>
      <c r="T1415" s="3">
        <f t="shared" si="46"/>
        <v>0</v>
      </c>
      <c r="U1415" s="4">
        <v>46634</v>
      </c>
    </row>
    <row r="1416" spans="2:21" hidden="1" x14ac:dyDescent="0.2">
      <c r="B1416" s="37"/>
      <c r="O1416" s="14"/>
      <c r="S1416" s="3">
        <f t="shared" si="45"/>
        <v>0</v>
      </c>
      <c r="T1416" s="3">
        <f t="shared" si="46"/>
        <v>0</v>
      </c>
      <c r="U1416" s="4">
        <v>46664</v>
      </c>
    </row>
    <row r="1417" spans="2:21" hidden="1" x14ac:dyDescent="0.2">
      <c r="B1417" s="37"/>
      <c r="O1417" s="14"/>
      <c r="S1417" s="3">
        <f t="shared" si="45"/>
        <v>0</v>
      </c>
      <c r="T1417" s="3">
        <f t="shared" si="46"/>
        <v>0</v>
      </c>
      <c r="U1417" s="4">
        <v>46695</v>
      </c>
    </row>
    <row r="1418" spans="2:21" hidden="1" x14ac:dyDescent="0.2">
      <c r="B1418" s="37"/>
      <c r="O1418" s="14"/>
      <c r="S1418" s="3">
        <f t="shared" si="45"/>
        <v>0</v>
      </c>
      <c r="T1418" s="3">
        <f t="shared" si="46"/>
        <v>0</v>
      </c>
      <c r="U1418" s="4">
        <v>46725</v>
      </c>
    </row>
    <row r="1419" spans="2:21" hidden="1" x14ac:dyDescent="0.2">
      <c r="B1419" s="37"/>
      <c r="O1419" s="14"/>
      <c r="S1419" s="3">
        <f t="shared" si="45"/>
        <v>0</v>
      </c>
      <c r="T1419" s="3">
        <f t="shared" si="46"/>
        <v>0</v>
      </c>
      <c r="U1419" s="4">
        <v>46756</v>
      </c>
    </row>
    <row r="1420" spans="2:21" hidden="1" x14ac:dyDescent="0.2">
      <c r="B1420" s="37"/>
      <c r="O1420" s="14"/>
      <c r="S1420" s="3">
        <f t="shared" si="45"/>
        <v>0</v>
      </c>
      <c r="T1420" s="3">
        <f t="shared" si="46"/>
        <v>0</v>
      </c>
      <c r="U1420" s="4">
        <v>46787</v>
      </c>
    </row>
    <row r="1421" spans="2:21" hidden="1" x14ac:dyDescent="0.2">
      <c r="B1421" s="37"/>
      <c r="O1421" s="14"/>
      <c r="S1421" s="3">
        <f t="shared" si="45"/>
        <v>0</v>
      </c>
      <c r="T1421" s="3">
        <f t="shared" si="46"/>
        <v>0</v>
      </c>
      <c r="U1421" s="4">
        <v>46816</v>
      </c>
    </row>
    <row r="1422" spans="2:21" hidden="1" x14ac:dyDescent="0.2">
      <c r="B1422" s="37"/>
      <c r="O1422" s="14"/>
      <c r="S1422" s="3">
        <f t="shared" si="45"/>
        <v>0</v>
      </c>
      <c r="T1422" s="3">
        <f t="shared" si="46"/>
        <v>0</v>
      </c>
      <c r="U1422" s="4">
        <v>46847</v>
      </c>
    </row>
    <row r="1423" spans="2:21" hidden="1" x14ac:dyDescent="0.2">
      <c r="B1423" s="37"/>
      <c r="O1423" s="14"/>
      <c r="S1423" s="3">
        <f t="shared" ref="S1423:S1486" si="47">IF($I$10=U1422,1,0)</f>
        <v>0</v>
      </c>
      <c r="T1423" s="3">
        <f t="shared" si="46"/>
        <v>0</v>
      </c>
      <c r="U1423" s="4">
        <v>46877</v>
      </c>
    </row>
    <row r="1424" spans="2:21" hidden="1" x14ac:dyDescent="0.2">
      <c r="B1424" s="37"/>
      <c r="O1424" s="14"/>
      <c r="S1424" s="3">
        <f t="shared" si="47"/>
        <v>0</v>
      </c>
      <c r="T1424" s="3">
        <f t="shared" ref="T1424:T1487" si="48">IF(S1424+T1423=0,0,T1423+1)</f>
        <v>0</v>
      </c>
      <c r="U1424" s="4">
        <v>46908</v>
      </c>
    </row>
    <row r="1425" spans="2:21" hidden="1" x14ac:dyDescent="0.2">
      <c r="B1425" s="37"/>
      <c r="O1425" s="14"/>
      <c r="S1425" s="3">
        <f t="shared" si="47"/>
        <v>0</v>
      </c>
      <c r="T1425" s="3">
        <f t="shared" si="48"/>
        <v>0</v>
      </c>
      <c r="U1425" s="4">
        <v>46938</v>
      </c>
    </row>
    <row r="1426" spans="2:21" hidden="1" x14ac:dyDescent="0.2">
      <c r="B1426" s="37"/>
      <c r="O1426" s="14"/>
      <c r="S1426" s="3">
        <f t="shared" si="47"/>
        <v>0</v>
      </c>
      <c r="T1426" s="3">
        <f t="shared" si="48"/>
        <v>0</v>
      </c>
      <c r="U1426" s="4">
        <v>46969</v>
      </c>
    </row>
    <row r="1427" spans="2:21" hidden="1" x14ac:dyDescent="0.2">
      <c r="B1427" s="37"/>
      <c r="O1427" s="14"/>
      <c r="S1427" s="3">
        <f t="shared" si="47"/>
        <v>0</v>
      </c>
      <c r="T1427" s="3">
        <f t="shared" si="48"/>
        <v>0</v>
      </c>
      <c r="U1427" s="4">
        <v>47000</v>
      </c>
    </row>
    <row r="1428" spans="2:21" hidden="1" x14ac:dyDescent="0.2">
      <c r="B1428" s="37"/>
      <c r="O1428" s="14"/>
      <c r="S1428" s="3">
        <f t="shared" si="47"/>
        <v>0</v>
      </c>
      <c r="T1428" s="3">
        <f t="shared" si="48"/>
        <v>0</v>
      </c>
      <c r="U1428" s="4">
        <v>47030</v>
      </c>
    </row>
    <row r="1429" spans="2:21" hidden="1" x14ac:dyDescent="0.2">
      <c r="B1429" s="37"/>
      <c r="O1429" s="14"/>
      <c r="S1429" s="3">
        <f t="shared" si="47"/>
        <v>0</v>
      </c>
      <c r="T1429" s="3">
        <f t="shared" si="48"/>
        <v>0</v>
      </c>
      <c r="U1429" s="4">
        <v>47061</v>
      </c>
    </row>
    <row r="1430" spans="2:21" hidden="1" x14ac:dyDescent="0.2">
      <c r="B1430" s="37"/>
      <c r="O1430" s="14"/>
      <c r="S1430" s="3">
        <f t="shared" si="47"/>
        <v>0</v>
      </c>
      <c r="T1430" s="3">
        <f t="shared" si="48"/>
        <v>0</v>
      </c>
      <c r="U1430" s="4">
        <v>47091</v>
      </c>
    </row>
    <row r="1431" spans="2:21" hidden="1" x14ac:dyDescent="0.2">
      <c r="B1431" s="37"/>
      <c r="O1431" s="14"/>
      <c r="S1431" s="3">
        <f t="shared" si="47"/>
        <v>0</v>
      </c>
      <c r="T1431" s="3">
        <f t="shared" si="48"/>
        <v>0</v>
      </c>
      <c r="U1431" s="4">
        <v>47122</v>
      </c>
    </row>
    <row r="1432" spans="2:21" hidden="1" x14ac:dyDescent="0.2">
      <c r="B1432" s="37"/>
      <c r="O1432" s="14"/>
      <c r="S1432" s="3">
        <f t="shared" si="47"/>
        <v>0</v>
      </c>
      <c r="T1432" s="3">
        <f t="shared" si="48"/>
        <v>0</v>
      </c>
      <c r="U1432" s="4">
        <v>47153</v>
      </c>
    </row>
    <row r="1433" spans="2:21" hidden="1" x14ac:dyDescent="0.2">
      <c r="B1433" s="37"/>
      <c r="O1433" s="14"/>
      <c r="S1433" s="3">
        <f t="shared" si="47"/>
        <v>0</v>
      </c>
      <c r="T1433" s="3">
        <f t="shared" si="48"/>
        <v>0</v>
      </c>
      <c r="U1433" s="4">
        <v>47181</v>
      </c>
    </row>
    <row r="1434" spans="2:21" hidden="1" x14ac:dyDescent="0.2">
      <c r="B1434" s="37"/>
      <c r="O1434" s="14"/>
      <c r="S1434" s="3">
        <f t="shared" si="47"/>
        <v>0</v>
      </c>
      <c r="T1434" s="3">
        <f t="shared" si="48"/>
        <v>0</v>
      </c>
      <c r="U1434" s="4">
        <v>47212</v>
      </c>
    </row>
    <row r="1435" spans="2:21" hidden="1" x14ac:dyDescent="0.2">
      <c r="B1435" s="37"/>
      <c r="O1435" s="14"/>
      <c r="S1435" s="3">
        <f t="shared" si="47"/>
        <v>0</v>
      </c>
      <c r="T1435" s="3">
        <f t="shared" si="48"/>
        <v>0</v>
      </c>
      <c r="U1435" s="4">
        <v>47242</v>
      </c>
    </row>
    <row r="1436" spans="2:21" hidden="1" x14ac:dyDescent="0.2">
      <c r="B1436" s="37"/>
      <c r="O1436" s="14"/>
      <c r="S1436" s="3">
        <f t="shared" si="47"/>
        <v>0</v>
      </c>
      <c r="T1436" s="3">
        <f t="shared" si="48"/>
        <v>0</v>
      </c>
      <c r="U1436" s="4">
        <v>47273</v>
      </c>
    </row>
    <row r="1437" spans="2:21" hidden="1" x14ac:dyDescent="0.2">
      <c r="B1437" s="37"/>
      <c r="O1437" s="14"/>
      <c r="S1437" s="3">
        <f t="shared" si="47"/>
        <v>0</v>
      </c>
      <c r="T1437" s="3">
        <f t="shared" si="48"/>
        <v>0</v>
      </c>
      <c r="U1437" s="4">
        <v>47303</v>
      </c>
    </row>
    <row r="1438" spans="2:21" hidden="1" x14ac:dyDescent="0.2">
      <c r="B1438" s="37"/>
      <c r="O1438" s="14"/>
      <c r="S1438" s="3">
        <f t="shared" si="47"/>
        <v>0</v>
      </c>
      <c r="T1438" s="3">
        <f t="shared" si="48"/>
        <v>0</v>
      </c>
      <c r="U1438" s="4">
        <v>47334</v>
      </c>
    </row>
    <row r="1439" spans="2:21" hidden="1" x14ac:dyDescent="0.2">
      <c r="B1439" s="37"/>
      <c r="O1439" s="14"/>
      <c r="S1439" s="3">
        <f t="shared" si="47"/>
        <v>0</v>
      </c>
      <c r="T1439" s="3">
        <f t="shared" si="48"/>
        <v>0</v>
      </c>
      <c r="U1439" s="4">
        <v>47365</v>
      </c>
    </row>
    <row r="1440" spans="2:21" hidden="1" x14ac:dyDescent="0.2">
      <c r="B1440" s="37"/>
      <c r="O1440" s="14"/>
      <c r="S1440" s="3">
        <f t="shared" si="47"/>
        <v>0</v>
      </c>
      <c r="T1440" s="3">
        <f t="shared" si="48"/>
        <v>0</v>
      </c>
      <c r="U1440" s="4">
        <v>47395</v>
      </c>
    </row>
    <row r="1441" spans="2:21" hidden="1" x14ac:dyDescent="0.2">
      <c r="B1441" s="37"/>
      <c r="O1441" s="14"/>
      <c r="S1441" s="3">
        <f t="shared" si="47"/>
        <v>0</v>
      </c>
      <c r="T1441" s="3">
        <f t="shared" si="48"/>
        <v>0</v>
      </c>
      <c r="U1441" s="4">
        <v>47426</v>
      </c>
    </row>
    <row r="1442" spans="2:21" hidden="1" x14ac:dyDescent="0.2">
      <c r="B1442" s="37"/>
      <c r="O1442" s="14"/>
      <c r="S1442" s="3">
        <f t="shared" si="47"/>
        <v>0</v>
      </c>
      <c r="T1442" s="3">
        <f t="shared" si="48"/>
        <v>0</v>
      </c>
      <c r="U1442" s="4">
        <v>47456</v>
      </c>
    </row>
    <row r="1443" spans="2:21" hidden="1" x14ac:dyDescent="0.2">
      <c r="B1443" s="37"/>
      <c r="O1443" s="14"/>
      <c r="S1443" s="3">
        <f t="shared" si="47"/>
        <v>0</v>
      </c>
      <c r="T1443" s="3">
        <f t="shared" si="48"/>
        <v>0</v>
      </c>
      <c r="U1443" s="4">
        <v>47487</v>
      </c>
    </row>
    <row r="1444" spans="2:21" hidden="1" x14ac:dyDescent="0.2">
      <c r="B1444" s="37"/>
      <c r="O1444" s="14"/>
      <c r="S1444" s="3">
        <f t="shared" si="47"/>
        <v>0</v>
      </c>
      <c r="T1444" s="3">
        <f t="shared" si="48"/>
        <v>0</v>
      </c>
      <c r="U1444" s="4">
        <v>47518</v>
      </c>
    </row>
    <row r="1445" spans="2:21" hidden="1" x14ac:dyDescent="0.2">
      <c r="B1445" s="37"/>
      <c r="O1445" s="14"/>
      <c r="S1445" s="3">
        <f t="shared" si="47"/>
        <v>0</v>
      </c>
      <c r="T1445" s="3">
        <f t="shared" si="48"/>
        <v>0</v>
      </c>
      <c r="U1445" s="4">
        <v>47546</v>
      </c>
    </row>
    <row r="1446" spans="2:21" hidden="1" x14ac:dyDescent="0.2">
      <c r="B1446" s="37"/>
      <c r="O1446" s="14"/>
      <c r="S1446" s="3">
        <f t="shared" si="47"/>
        <v>0</v>
      </c>
      <c r="T1446" s="3">
        <f t="shared" si="48"/>
        <v>0</v>
      </c>
      <c r="U1446" s="4">
        <v>47577</v>
      </c>
    </row>
    <row r="1447" spans="2:21" hidden="1" x14ac:dyDescent="0.2">
      <c r="B1447" s="37"/>
      <c r="O1447" s="14"/>
      <c r="S1447" s="3">
        <f t="shared" si="47"/>
        <v>0</v>
      </c>
      <c r="T1447" s="3">
        <f t="shared" si="48"/>
        <v>0</v>
      </c>
      <c r="U1447" s="4">
        <v>47607</v>
      </c>
    </row>
    <row r="1448" spans="2:21" hidden="1" x14ac:dyDescent="0.2">
      <c r="B1448" s="37"/>
      <c r="O1448" s="14"/>
      <c r="S1448" s="3">
        <f t="shared" si="47"/>
        <v>0</v>
      </c>
      <c r="T1448" s="3">
        <f t="shared" si="48"/>
        <v>0</v>
      </c>
      <c r="U1448" s="4">
        <v>47638</v>
      </c>
    </row>
    <row r="1449" spans="2:21" hidden="1" x14ac:dyDescent="0.2">
      <c r="B1449" s="37"/>
      <c r="O1449" s="14"/>
      <c r="S1449" s="3">
        <f t="shared" si="47"/>
        <v>0</v>
      </c>
      <c r="T1449" s="3">
        <f t="shared" si="48"/>
        <v>0</v>
      </c>
      <c r="U1449" s="4">
        <v>47668</v>
      </c>
    </row>
    <row r="1450" spans="2:21" hidden="1" x14ac:dyDescent="0.2">
      <c r="B1450" s="37"/>
      <c r="O1450" s="14"/>
      <c r="S1450" s="3">
        <f t="shared" si="47"/>
        <v>0</v>
      </c>
      <c r="T1450" s="3">
        <f t="shared" si="48"/>
        <v>0</v>
      </c>
      <c r="U1450" s="4">
        <v>47699</v>
      </c>
    </row>
    <row r="1451" spans="2:21" hidden="1" x14ac:dyDescent="0.2">
      <c r="B1451" s="37"/>
      <c r="O1451" s="14"/>
      <c r="S1451" s="3">
        <f t="shared" si="47"/>
        <v>0</v>
      </c>
      <c r="T1451" s="3">
        <f t="shared" si="48"/>
        <v>0</v>
      </c>
      <c r="U1451" s="4">
        <v>47730</v>
      </c>
    </row>
    <row r="1452" spans="2:21" hidden="1" x14ac:dyDescent="0.2">
      <c r="B1452" s="37"/>
      <c r="O1452" s="14"/>
      <c r="S1452" s="3">
        <f t="shared" si="47"/>
        <v>0</v>
      </c>
      <c r="T1452" s="3">
        <f t="shared" si="48"/>
        <v>0</v>
      </c>
      <c r="U1452" s="4">
        <v>47760</v>
      </c>
    </row>
    <row r="1453" spans="2:21" hidden="1" x14ac:dyDescent="0.2">
      <c r="B1453" s="37"/>
      <c r="O1453" s="14"/>
      <c r="S1453" s="3">
        <f t="shared" si="47"/>
        <v>0</v>
      </c>
      <c r="T1453" s="3">
        <f t="shared" si="48"/>
        <v>0</v>
      </c>
      <c r="U1453" s="4">
        <v>47791</v>
      </c>
    </row>
    <row r="1454" spans="2:21" hidden="1" x14ac:dyDescent="0.2">
      <c r="B1454" s="37"/>
      <c r="O1454" s="14"/>
      <c r="S1454" s="3">
        <f t="shared" si="47"/>
        <v>0</v>
      </c>
      <c r="T1454" s="3">
        <f t="shared" si="48"/>
        <v>0</v>
      </c>
      <c r="U1454" s="4">
        <v>47821</v>
      </c>
    </row>
    <row r="1455" spans="2:21" hidden="1" x14ac:dyDescent="0.2">
      <c r="B1455" s="37"/>
      <c r="O1455" s="14"/>
      <c r="S1455" s="3">
        <f t="shared" si="47"/>
        <v>0</v>
      </c>
      <c r="T1455" s="3">
        <f t="shared" si="48"/>
        <v>0</v>
      </c>
      <c r="U1455" s="4">
        <v>47852</v>
      </c>
    </row>
    <row r="1456" spans="2:21" hidden="1" x14ac:dyDescent="0.2">
      <c r="B1456" s="37"/>
      <c r="O1456" s="14"/>
      <c r="S1456" s="3">
        <f t="shared" si="47"/>
        <v>0</v>
      </c>
      <c r="T1456" s="3">
        <f t="shared" si="48"/>
        <v>0</v>
      </c>
      <c r="U1456" s="4">
        <v>47883</v>
      </c>
    </row>
    <row r="1457" spans="2:21" hidden="1" x14ac:dyDescent="0.2">
      <c r="B1457" s="37"/>
      <c r="O1457" s="14"/>
      <c r="S1457" s="3">
        <f t="shared" si="47"/>
        <v>0</v>
      </c>
      <c r="T1457" s="3">
        <f t="shared" si="48"/>
        <v>0</v>
      </c>
      <c r="U1457" s="4">
        <v>47911</v>
      </c>
    </row>
    <row r="1458" spans="2:21" hidden="1" x14ac:dyDescent="0.2">
      <c r="B1458" s="37"/>
      <c r="O1458" s="14"/>
      <c r="S1458" s="3">
        <f t="shared" si="47"/>
        <v>0</v>
      </c>
      <c r="T1458" s="3">
        <f t="shared" si="48"/>
        <v>0</v>
      </c>
      <c r="U1458" s="4">
        <v>47942</v>
      </c>
    </row>
    <row r="1459" spans="2:21" hidden="1" x14ac:dyDescent="0.2">
      <c r="B1459" s="37"/>
      <c r="O1459" s="14"/>
      <c r="S1459" s="3">
        <f t="shared" si="47"/>
        <v>0</v>
      </c>
      <c r="T1459" s="3">
        <f t="shared" si="48"/>
        <v>0</v>
      </c>
      <c r="U1459" s="4">
        <v>47972</v>
      </c>
    </row>
    <row r="1460" spans="2:21" hidden="1" x14ac:dyDescent="0.2">
      <c r="B1460" s="37"/>
      <c r="O1460" s="14"/>
      <c r="S1460" s="3">
        <f t="shared" si="47"/>
        <v>0</v>
      </c>
      <c r="T1460" s="3">
        <f t="shared" si="48"/>
        <v>0</v>
      </c>
      <c r="U1460" s="4">
        <v>48003</v>
      </c>
    </row>
    <row r="1461" spans="2:21" hidden="1" x14ac:dyDescent="0.2">
      <c r="B1461" s="37"/>
      <c r="O1461" s="14"/>
      <c r="S1461" s="3">
        <f t="shared" si="47"/>
        <v>0</v>
      </c>
      <c r="T1461" s="3">
        <f t="shared" si="48"/>
        <v>0</v>
      </c>
      <c r="U1461" s="4">
        <v>48033</v>
      </c>
    </row>
    <row r="1462" spans="2:21" hidden="1" x14ac:dyDescent="0.2">
      <c r="B1462" s="37"/>
      <c r="O1462" s="14"/>
      <c r="S1462" s="3">
        <f t="shared" si="47"/>
        <v>0</v>
      </c>
      <c r="T1462" s="3">
        <f t="shared" si="48"/>
        <v>0</v>
      </c>
      <c r="U1462" s="4">
        <v>48064</v>
      </c>
    </row>
    <row r="1463" spans="2:21" hidden="1" x14ac:dyDescent="0.2">
      <c r="B1463" s="37"/>
      <c r="O1463" s="14"/>
      <c r="S1463" s="3">
        <f t="shared" si="47"/>
        <v>0</v>
      </c>
      <c r="T1463" s="3">
        <f t="shared" si="48"/>
        <v>0</v>
      </c>
      <c r="U1463" s="4">
        <v>48095</v>
      </c>
    </row>
    <row r="1464" spans="2:21" hidden="1" x14ac:dyDescent="0.2">
      <c r="B1464" s="37"/>
      <c r="O1464" s="14"/>
      <c r="S1464" s="3">
        <f t="shared" si="47"/>
        <v>0</v>
      </c>
      <c r="T1464" s="3">
        <f t="shared" si="48"/>
        <v>0</v>
      </c>
      <c r="U1464" s="4">
        <v>48125</v>
      </c>
    </row>
    <row r="1465" spans="2:21" hidden="1" x14ac:dyDescent="0.2">
      <c r="B1465" s="37"/>
      <c r="O1465" s="14"/>
      <c r="S1465" s="3">
        <f t="shared" si="47"/>
        <v>0</v>
      </c>
      <c r="T1465" s="3">
        <f t="shared" si="48"/>
        <v>0</v>
      </c>
      <c r="U1465" s="4">
        <v>48156</v>
      </c>
    </row>
    <row r="1466" spans="2:21" hidden="1" x14ac:dyDescent="0.2">
      <c r="B1466" s="37"/>
      <c r="O1466" s="14"/>
      <c r="S1466" s="3">
        <f t="shared" si="47"/>
        <v>0</v>
      </c>
      <c r="T1466" s="3">
        <f t="shared" si="48"/>
        <v>0</v>
      </c>
      <c r="U1466" s="4">
        <v>48186</v>
      </c>
    </row>
    <row r="1467" spans="2:21" hidden="1" x14ac:dyDescent="0.2">
      <c r="B1467" s="37"/>
      <c r="O1467" s="14"/>
      <c r="S1467" s="3">
        <f t="shared" si="47"/>
        <v>0</v>
      </c>
      <c r="T1467" s="3">
        <f t="shared" si="48"/>
        <v>0</v>
      </c>
      <c r="U1467" s="4">
        <v>48217</v>
      </c>
    </row>
    <row r="1468" spans="2:21" hidden="1" x14ac:dyDescent="0.2">
      <c r="B1468" s="37"/>
      <c r="O1468" s="14"/>
      <c r="S1468" s="3">
        <f t="shared" si="47"/>
        <v>0</v>
      </c>
      <c r="T1468" s="3">
        <f t="shared" si="48"/>
        <v>0</v>
      </c>
      <c r="U1468" s="4">
        <v>48248</v>
      </c>
    </row>
    <row r="1469" spans="2:21" hidden="1" x14ac:dyDescent="0.2">
      <c r="B1469" s="37"/>
      <c r="O1469" s="14"/>
      <c r="S1469" s="3">
        <f t="shared" si="47"/>
        <v>0</v>
      </c>
      <c r="T1469" s="3">
        <f t="shared" si="48"/>
        <v>0</v>
      </c>
      <c r="U1469" s="4">
        <v>48277</v>
      </c>
    </row>
    <row r="1470" spans="2:21" hidden="1" x14ac:dyDescent="0.2">
      <c r="B1470" s="37"/>
      <c r="O1470" s="14"/>
      <c r="S1470" s="3">
        <f t="shared" si="47"/>
        <v>0</v>
      </c>
      <c r="T1470" s="3">
        <f t="shared" si="48"/>
        <v>0</v>
      </c>
      <c r="U1470" s="4">
        <v>48308</v>
      </c>
    </row>
    <row r="1471" spans="2:21" hidden="1" x14ac:dyDescent="0.2">
      <c r="B1471" s="37"/>
      <c r="O1471" s="14"/>
      <c r="S1471" s="3">
        <f t="shared" si="47"/>
        <v>0</v>
      </c>
      <c r="T1471" s="3">
        <f t="shared" si="48"/>
        <v>0</v>
      </c>
      <c r="U1471" s="4">
        <v>48338</v>
      </c>
    </row>
    <row r="1472" spans="2:21" hidden="1" x14ac:dyDescent="0.2">
      <c r="B1472" s="37"/>
      <c r="O1472" s="14"/>
      <c r="S1472" s="3">
        <f t="shared" si="47"/>
        <v>0</v>
      </c>
      <c r="T1472" s="3">
        <f t="shared" si="48"/>
        <v>0</v>
      </c>
      <c r="U1472" s="4">
        <v>48369</v>
      </c>
    </row>
    <row r="1473" spans="2:21" hidden="1" x14ac:dyDescent="0.2">
      <c r="B1473" s="37"/>
      <c r="O1473" s="14"/>
      <c r="S1473" s="3">
        <f t="shared" si="47"/>
        <v>0</v>
      </c>
      <c r="T1473" s="3">
        <f t="shared" si="48"/>
        <v>0</v>
      </c>
      <c r="U1473" s="4">
        <v>48399</v>
      </c>
    </row>
    <row r="1474" spans="2:21" hidden="1" x14ac:dyDescent="0.2">
      <c r="B1474" s="37"/>
      <c r="O1474" s="14"/>
      <c r="S1474" s="3">
        <f t="shared" si="47"/>
        <v>0</v>
      </c>
      <c r="T1474" s="3">
        <f t="shared" si="48"/>
        <v>0</v>
      </c>
      <c r="U1474" s="4">
        <v>48430</v>
      </c>
    </row>
    <row r="1475" spans="2:21" hidden="1" x14ac:dyDescent="0.2">
      <c r="B1475" s="37"/>
      <c r="O1475" s="14"/>
      <c r="S1475" s="3">
        <f t="shared" si="47"/>
        <v>0</v>
      </c>
      <c r="T1475" s="3">
        <f t="shared" si="48"/>
        <v>0</v>
      </c>
      <c r="U1475" s="4">
        <v>48461</v>
      </c>
    </row>
    <row r="1476" spans="2:21" hidden="1" x14ac:dyDescent="0.2">
      <c r="B1476" s="37"/>
      <c r="O1476" s="14"/>
      <c r="S1476" s="3">
        <f t="shared" si="47"/>
        <v>0</v>
      </c>
      <c r="T1476" s="3">
        <f t="shared" si="48"/>
        <v>0</v>
      </c>
      <c r="U1476" s="4">
        <v>48491</v>
      </c>
    </row>
    <row r="1477" spans="2:21" hidden="1" x14ac:dyDescent="0.2">
      <c r="B1477" s="37"/>
      <c r="O1477" s="14"/>
      <c r="S1477" s="3">
        <f t="shared" si="47"/>
        <v>0</v>
      </c>
      <c r="T1477" s="3">
        <f t="shared" si="48"/>
        <v>0</v>
      </c>
      <c r="U1477" s="4">
        <v>48522</v>
      </c>
    </row>
    <row r="1478" spans="2:21" hidden="1" x14ac:dyDescent="0.2">
      <c r="B1478" s="37"/>
      <c r="O1478" s="14"/>
      <c r="S1478" s="3">
        <f t="shared" si="47"/>
        <v>0</v>
      </c>
      <c r="T1478" s="3">
        <f t="shared" si="48"/>
        <v>0</v>
      </c>
      <c r="U1478" s="4">
        <v>48552</v>
      </c>
    </row>
    <row r="1479" spans="2:21" hidden="1" x14ac:dyDescent="0.2">
      <c r="B1479" s="37"/>
      <c r="O1479" s="14"/>
      <c r="S1479" s="3">
        <f t="shared" si="47"/>
        <v>0</v>
      </c>
      <c r="T1479" s="3">
        <f t="shared" si="48"/>
        <v>0</v>
      </c>
      <c r="U1479" s="4">
        <v>48583</v>
      </c>
    </row>
    <row r="1480" spans="2:21" hidden="1" x14ac:dyDescent="0.2">
      <c r="B1480" s="37"/>
      <c r="O1480" s="14"/>
      <c r="S1480" s="3">
        <f t="shared" si="47"/>
        <v>0</v>
      </c>
      <c r="T1480" s="3">
        <f t="shared" si="48"/>
        <v>0</v>
      </c>
      <c r="U1480" s="4">
        <v>48614</v>
      </c>
    </row>
    <row r="1481" spans="2:21" hidden="1" x14ac:dyDescent="0.2">
      <c r="B1481" s="37"/>
      <c r="O1481" s="14"/>
      <c r="S1481" s="3">
        <f t="shared" si="47"/>
        <v>0</v>
      </c>
      <c r="T1481" s="3">
        <f t="shared" si="48"/>
        <v>0</v>
      </c>
      <c r="U1481" s="4">
        <v>48642</v>
      </c>
    </row>
    <row r="1482" spans="2:21" hidden="1" x14ac:dyDescent="0.2">
      <c r="B1482" s="37"/>
      <c r="O1482" s="14"/>
      <c r="S1482" s="3">
        <f t="shared" si="47"/>
        <v>0</v>
      </c>
      <c r="T1482" s="3">
        <f t="shared" si="48"/>
        <v>0</v>
      </c>
      <c r="U1482" s="4">
        <v>48673</v>
      </c>
    </row>
    <row r="1483" spans="2:21" hidden="1" x14ac:dyDescent="0.2">
      <c r="B1483" s="37"/>
      <c r="O1483" s="14"/>
      <c r="S1483" s="3">
        <f t="shared" si="47"/>
        <v>0</v>
      </c>
      <c r="T1483" s="3">
        <f t="shared" si="48"/>
        <v>0</v>
      </c>
      <c r="U1483" s="4">
        <v>48703</v>
      </c>
    </row>
    <row r="1484" spans="2:21" hidden="1" x14ac:dyDescent="0.2">
      <c r="B1484" s="37"/>
      <c r="O1484" s="14"/>
      <c r="S1484" s="3">
        <f t="shared" si="47"/>
        <v>0</v>
      </c>
      <c r="T1484" s="3">
        <f t="shared" si="48"/>
        <v>0</v>
      </c>
      <c r="U1484" s="4">
        <v>48734</v>
      </c>
    </row>
    <row r="1485" spans="2:21" hidden="1" x14ac:dyDescent="0.2">
      <c r="B1485" s="37"/>
      <c r="O1485" s="14"/>
      <c r="S1485" s="3">
        <f t="shared" si="47"/>
        <v>0</v>
      </c>
      <c r="T1485" s="3">
        <f t="shared" si="48"/>
        <v>0</v>
      </c>
      <c r="U1485" s="4">
        <v>48764</v>
      </c>
    </row>
    <row r="1486" spans="2:21" hidden="1" x14ac:dyDescent="0.2">
      <c r="B1486" s="37"/>
      <c r="O1486" s="14"/>
      <c r="S1486" s="3">
        <f t="shared" si="47"/>
        <v>0</v>
      </c>
      <c r="T1486" s="3">
        <f t="shared" si="48"/>
        <v>0</v>
      </c>
      <c r="U1486" s="4">
        <v>48795</v>
      </c>
    </row>
    <row r="1487" spans="2:21" hidden="1" x14ac:dyDescent="0.2">
      <c r="B1487" s="37"/>
      <c r="O1487" s="14"/>
      <c r="S1487" s="3">
        <f t="shared" ref="S1487:S1550" si="49">IF($I$10=U1486,1,0)</f>
        <v>0</v>
      </c>
      <c r="T1487" s="3">
        <f t="shared" si="48"/>
        <v>0</v>
      </c>
      <c r="U1487" s="4">
        <v>48826</v>
      </c>
    </row>
    <row r="1488" spans="2:21" hidden="1" x14ac:dyDescent="0.2">
      <c r="B1488" s="37"/>
      <c r="O1488" s="14"/>
      <c r="S1488" s="3">
        <f t="shared" si="49"/>
        <v>0</v>
      </c>
      <c r="T1488" s="3">
        <f t="shared" ref="T1488:T1551" si="50">IF(S1488+T1487=0,0,T1487+1)</f>
        <v>0</v>
      </c>
      <c r="U1488" s="4">
        <v>48856</v>
      </c>
    </row>
    <row r="1489" spans="2:21" hidden="1" x14ac:dyDescent="0.2">
      <c r="B1489" s="37"/>
      <c r="O1489" s="14"/>
      <c r="S1489" s="3">
        <f t="shared" si="49"/>
        <v>0</v>
      </c>
      <c r="T1489" s="3">
        <f t="shared" si="50"/>
        <v>0</v>
      </c>
      <c r="U1489" s="4">
        <v>48887</v>
      </c>
    </row>
    <row r="1490" spans="2:21" hidden="1" x14ac:dyDescent="0.2">
      <c r="B1490" s="37"/>
      <c r="O1490" s="14"/>
      <c r="S1490" s="3">
        <f t="shared" si="49"/>
        <v>0</v>
      </c>
      <c r="T1490" s="3">
        <f t="shared" si="50"/>
        <v>0</v>
      </c>
      <c r="U1490" s="4">
        <v>48917</v>
      </c>
    </row>
    <row r="1491" spans="2:21" hidden="1" x14ac:dyDescent="0.2">
      <c r="B1491" s="37"/>
      <c r="O1491" s="14"/>
      <c r="S1491" s="3">
        <f t="shared" si="49"/>
        <v>0</v>
      </c>
      <c r="T1491" s="3">
        <f t="shared" si="50"/>
        <v>0</v>
      </c>
      <c r="U1491" s="4">
        <v>48948</v>
      </c>
    </row>
    <row r="1492" spans="2:21" hidden="1" x14ac:dyDescent="0.2">
      <c r="B1492" s="37"/>
      <c r="O1492" s="14"/>
      <c r="S1492" s="3">
        <f t="shared" si="49"/>
        <v>0</v>
      </c>
      <c r="T1492" s="3">
        <f t="shared" si="50"/>
        <v>0</v>
      </c>
      <c r="U1492" s="4">
        <v>48979</v>
      </c>
    </row>
    <row r="1493" spans="2:21" hidden="1" x14ac:dyDescent="0.2">
      <c r="B1493" s="37"/>
      <c r="O1493" s="14"/>
      <c r="S1493" s="3">
        <f t="shared" si="49"/>
        <v>0</v>
      </c>
      <c r="T1493" s="3">
        <f t="shared" si="50"/>
        <v>0</v>
      </c>
      <c r="U1493" s="4">
        <v>49007</v>
      </c>
    </row>
    <row r="1494" spans="2:21" hidden="1" x14ac:dyDescent="0.2">
      <c r="B1494" s="37"/>
      <c r="O1494" s="14"/>
      <c r="S1494" s="3">
        <f t="shared" si="49"/>
        <v>0</v>
      </c>
      <c r="T1494" s="3">
        <f t="shared" si="50"/>
        <v>0</v>
      </c>
      <c r="U1494" s="4">
        <v>49038</v>
      </c>
    </row>
    <row r="1495" spans="2:21" hidden="1" x14ac:dyDescent="0.2">
      <c r="B1495" s="37"/>
      <c r="O1495" s="14"/>
      <c r="S1495" s="3">
        <f t="shared" si="49"/>
        <v>0</v>
      </c>
      <c r="T1495" s="3">
        <f t="shared" si="50"/>
        <v>0</v>
      </c>
      <c r="U1495" s="4">
        <v>49068</v>
      </c>
    </row>
    <row r="1496" spans="2:21" hidden="1" x14ac:dyDescent="0.2">
      <c r="B1496" s="37"/>
      <c r="O1496" s="14"/>
      <c r="S1496" s="3">
        <f t="shared" si="49"/>
        <v>0</v>
      </c>
      <c r="T1496" s="3">
        <f t="shared" si="50"/>
        <v>0</v>
      </c>
      <c r="U1496" s="4">
        <v>49099</v>
      </c>
    </row>
    <row r="1497" spans="2:21" hidden="1" x14ac:dyDescent="0.2">
      <c r="B1497" s="37"/>
      <c r="O1497" s="14"/>
      <c r="S1497" s="3">
        <f t="shared" si="49"/>
        <v>0</v>
      </c>
      <c r="T1497" s="3">
        <f t="shared" si="50"/>
        <v>0</v>
      </c>
      <c r="U1497" s="4">
        <v>49129</v>
      </c>
    </row>
    <row r="1498" spans="2:21" hidden="1" x14ac:dyDescent="0.2">
      <c r="B1498" s="37"/>
      <c r="O1498" s="14"/>
      <c r="S1498" s="3">
        <f t="shared" si="49"/>
        <v>0</v>
      </c>
      <c r="T1498" s="3">
        <f t="shared" si="50"/>
        <v>0</v>
      </c>
      <c r="U1498" s="4">
        <v>49160</v>
      </c>
    </row>
    <row r="1499" spans="2:21" hidden="1" x14ac:dyDescent="0.2">
      <c r="B1499" s="37"/>
      <c r="O1499" s="14"/>
      <c r="S1499" s="3">
        <f t="shared" si="49"/>
        <v>0</v>
      </c>
      <c r="T1499" s="3">
        <f t="shared" si="50"/>
        <v>0</v>
      </c>
      <c r="U1499" s="4">
        <v>49191</v>
      </c>
    </row>
    <row r="1500" spans="2:21" hidden="1" x14ac:dyDescent="0.2">
      <c r="B1500" s="37"/>
      <c r="O1500" s="14"/>
      <c r="S1500" s="3">
        <f t="shared" si="49"/>
        <v>0</v>
      </c>
      <c r="T1500" s="3">
        <f t="shared" si="50"/>
        <v>0</v>
      </c>
      <c r="U1500" s="4">
        <v>49221</v>
      </c>
    </row>
    <row r="1501" spans="2:21" hidden="1" x14ac:dyDescent="0.2">
      <c r="B1501" s="37"/>
      <c r="O1501" s="14"/>
      <c r="S1501" s="3">
        <f t="shared" si="49"/>
        <v>0</v>
      </c>
      <c r="T1501" s="3">
        <f t="shared" si="50"/>
        <v>0</v>
      </c>
      <c r="U1501" s="4">
        <v>49252</v>
      </c>
    </row>
    <row r="1502" spans="2:21" hidden="1" x14ac:dyDescent="0.2">
      <c r="B1502" s="37"/>
      <c r="O1502" s="14"/>
      <c r="S1502" s="3">
        <f t="shared" si="49"/>
        <v>0</v>
      </c>
      <c r="T1502" s="3">
        <f t="shared" si="50"/>
        <v>0</v>
      </c>
      <c r="U1502" s="4">
        <v>49282</v>
      </c>
    </row>
    <row r="1503" spans="2:21" hidden="1" x14ac:dyDescent="0.2">
      <c r="B1503" s="37"/>
      <c r="O1503" s="14"/>
      <c r="S1503" s="3">
        <f t="shared" si="49"/>
        <v>0</v>
      </c>
      <c r="T1503" s="3">
        <f t="shared" si="50"/>
        <v>0</v>
      </c>
      <c r="U1503" s="4">
        <v>49313</v>
      </c>
    </row>
    <row r="1504" spans="2:21" hidden="1" x14ac:dyDescent="0.2">
      <c r="B1504" s="37"/>
      <c r="O1504" s="14"/>
      <c r="S1504" s="3">
        <f t="shared" si="49"/>
        <v>0</v>
      </c>
      <c r="T1504" s="3">
        <f t="shared" si="50"/>
        <v>0</v>
      </c>
      <c r="U1504" s="4">
        <v>49344</v>
      </c>
    </row>
    <row r="1505" spans="2:21" hidden="1" x14ac:dyDescent="0.2">
      <c r="B1505" s="37"/>
      <c r="O1505" s="14"/>
      <c r="S1505" s="3">
        <f t="shared" si="49"/>
        <v>0</v>
      </c>
      <c r="T1505" s="3">
        <f t="shared" si="50"/>
        <v>0</v>
      </c>
      <c r="U1505" s="4">
        <v>49372</v>
      </c>
    </row>
    <row r="1506" spans="2:21" hidden="1" x14ac:dyDescent="0.2">
      <c r="B1506" s="37"/>
      <c r="O1506" s="14"/>
      <c r="S1506" s="3">
        <f t="shared" si="49"/>
        <v>0</v>
      </c>
      <c r="T1506" s="3">
        <f t="shared" si="50"/>
        <v>0</v>
      </c>
      <c r="U1506" s="4">
        <v>49403</v>
      </c>
    </row>
    <row r="1507" spans="2:21" hidden="1" x14ac:dyDescent="0.2">
      <c r="B1507" s="37"/>
      <c r="O1507" s="14"/>
      <c r="S1507" s="3">
        <f t="shared" si="49"/>
        <v>0</v>
      </c>
      <c r="T1507" s="3">
        <f t="shared" si="50"/>
        <v>0</v>
      </c>
      <c r="U1507" s="4">
        <v>49433</v>
      </c>
    </row>
    <row r="1508" spans="2:21" hidden="1" x14ac:dyDescent="0.2">
      <c r="B1508" s="37"/>
      <c r="O1508" s="14"/>
      <c r="S1508" s="3">
        <f t="shared" si="49"/>
        <v>0</v>
      </c>
      <c r="T1508" s="3">
        <f t="shared" si="50"/>
        <v>0</v>
      </c>
      <c r="U1508" s="4">
        <v>49464</v>
      </c>
    </row>
    <row r="1509" spans="2:21" hidden="1" x14ac:dyDescent="0.2">
      <c r="B1509" s="37"/>
      <c r="O1509" s="14"/>
      <c r="S1509" s="3">
        <f t="shared" si="49"/>
        <v>0</v>
      </c>
      <c r="T1509" s="3">
        <f t="shared" si="50"/>
        <v>0</v>
      </c>
      <c r="U1509" s="4">
        <v>49494</v>
      </c>
    </row>
    <row r="1510" spans="2:21" hidden="1" x14ac:dyDescent="0.2">
      <c r="B1510" s="37"/>
      <c r="O1510" s="14"/>
      <c r="S1510" s="3">
        <f t="shared" si="49"/>
        <v>0</v>
      </c>
      <c r="T1510" s="3">
        <f t="shared" si="50"/>
        <v>0</v>
      </c>
      <c r="U1510" s="4">
        <v>49525</v>
      </c>
    </row>
    <row r="1511" spans="2:21" hidden="1" x14ac:dyDescent="0.2">
      <c r="B1511" s="37"/>
      <c r="O1511" s="14"/>
      <c r="S1511" s="3">
        <f t="shared" si="49"/>
        <v>0</v>
      </c>
      <c r="T1511" s="3">
        <f t="shared" si="50"/>
        <v>0</v>
      </c>
      <c r="U1511" s="4">
        <v>49556</v>
      </c>
    </row>
    <row r="1512" spans="2:21" hidden="1" x14ac:dyDescent="0.2">
      <c r="B1512" s="37"/>
      <c r="O1512" s="14"/>
      <c r="S1512" s="3">
        <f t="shared" si="49"/>
        <v>0</v>
      </c>
      <c r="T1512" s="3">
        <f t="shared" si="50"/>
        <v>0</v>
      </c>
      <c r="U1512" s="4">
        <v>49586</v>
      </c>
    </row>
    <row r="1513" spans="2:21" hidden="1" x14ac:dyDescent="0.2">
      <c r="B1513" s="37"/>
      <c r="O1513" s="14"/>
      <c r="S1513" s="3">
        <f t="shared" si="49"/>
        <v>0</v>
      </c>
      <c r="T1513" s="3">
        <f t="shared" si="50"/>
        <v>0</v>
      </c>
      <c r="U1513" s="4">
        <v>49617</v>
      </c>
    </row>
    <row r="1514" spans="2:21" hidden="1" x14ac:dyDescent="0.2">
      <c r="B1514" s="37"/>
      <c r="O1514" s="14"/>
      <c r="S1514" s="3">
        <f t="shared" si="49"/>
        <v>0</v>
      </c>
      <c r="T1514" s="3">
        <f t="shared" si="50"/>
        <v>0</v>
      </c>
      <c r="U1514" s="4">
        <v>49647</v>
      </c>
    </row>
    <row r="1515" spans="2:21" hidden="1" x14ac:dyDescent="0.2">
      <c r="B1515" s="37"/>
      <c r="O1515" s="14"/>
      <c r="S1515" s="3">
        <f t="shared" si="49"/>
        <v>0</v>
      </c>
      <c r="T1515" s="3">
        <f t="shared" si="50"/>
        <v>0</v>
      </c>
      <c r="U1515" s="4">
        <v>49678</v>
      </c>
    </row>
    <row r="1516" spans="2:21" hidden="1" x14ac:dyDescent="0.2">
      <c r="B1516" s="37"/>
      <c r="O1516" s="14"/>
      <c r="S1516" s="3">
        <f t="shared" si="49"/>
        <v>0</v>
      </c>
      <c r="T1516" s="3">
        <f t="shared" si="50"/>
        <v>0</v>
      </c>
      <c r="U1516" s="4">
        <v>49709</v>
      </c>
    </row>
    <row r="1517" spans="2:21" hidden="1" x14ac:dyDescent="0.2">
      <c r="B1517" s="37"/>
      <c r="O1517" s="14"/>
      <c r="S1517" s="3">
        <f t="shared" si="49"/>
        <v>0</v>
      </c>
      <c r="T1517" s="3">
        <f t="shared" si="50"/>
        <v>0</v>
      </c>
      <c r="U1517" s="4">
        <v>49738</v>
      </c>
    </row>
    <row r="1518" spans="2:21" hidden="1" x14ac:dyDescent="0.2">
      <c r="B1518" s="37"/>
      <c r="O1518" s="14"/>
      <c r="S1518" s="3">
        <f t="shared" si="49"/>
        <v>0</v>
      </c>
      <c r="T1518" s="3">
        <f t="shared" si="50"/>
        <v>0</v>
      </c>
      <c r="U1518" s="4">
        <v>49769</v>
      </c>
    </row>
    <row r="1519" spans="2:21" hidden="1" x14ac:dyDescent="0.2">
      <c r="B1519" s="37"/>
      <c r="O1519" s="14"/>
      <c r="S1519" s="3">
        <f t="shared" si="49"/>
        <v>0</v>
      </c>
      <c r="T1519" s="3">
        <f t="shared" si="50"/>
        <v>0</v>
      </c>
      <c r="U1519" s="4">
        <v>49799</v>
      </c>
    </row>
    <row r="1520" spans="2:21" hidden="1" x14ac:dyDescent="0.2">
      <c r="B1520" s="37"/>
      <c r="O1520" s="14"/>
      <c r="S1520" s="3">
        <f t="shared" si="49"/>
        <v>0</v>
      </c>
      <c r="T1520" s="3">
        <f t="shared" si="50"/>
        <v>0</v>
      </c>
      <c r="U1520" s="4">
        <v>49830</v>
      </c>
    </row>
    <row r="1521" spans="2:21" hidden="1" x14ac:dyDescent="0.2">
      <c r="B1521" s="37"/>
      <c r="O1521" s="14"/>
      <c r="S1521" s="3">
        <f t="shared" si="49"/>
        <v>0</v>
      </c>
      <c r="T1521" s="3">
        <f t="shared" si="50"/>
        <v>0</v>
      </c>
      <c r="U1521" s="4">
        <v>49860</v>
      </c>
    </row>
    <row r="1522" spans="2:21" hidden="1" x14ac:dyDescent="0.2">
      <c r="B1522" s="37"/>
      <c r="O1522" s="14"/>
      <c r="S1522" s="3">
        <f t="shared" si="49"/>
        <v>0</v>
      </c>
      <c r="T1522" s="3">
        <f t="shared" si="50"/>
        <v>0</v>
      </c>
      <c r="U1522" s="4">
        <v>49891</v>
      </c>
    </row>
    <row r="1523" spans="2:21" hidden="1" x14ac:dyDescent="0.2">
      <c r="B1523" s="37"/>
      <c r="O1523" s="14"/>
      <c r="S1523" s="3">
        <f t="shared" si="49"/>
        <v>0</v>
      </c>
      <c r="T1523" s="3">
        <f t="shared" si="50"/>
        <v>0</v>
      </c>
      <c r="U1523" s="4">
        <v>49922</v>
      </c>
    </row>
    <row r="1524" spans="2:21" hidden="1" x14ac:dyDescent="0.2">
      <c r="B1524" s="37"/>
      <c r="O1524" s="14"/>
      <c r="S1524" s="3">
        <f t="shared" si="49"/>
        <v>0</v>
      </c>
      <c r="T1524" s="3">
        <f t="shared" si="50"/>
        <v>0</v>
      </c>
      <c r="U1524" s="4">
        <v>49952</v>
      </c>
    </row>
    <row r="1525" spans="2:21" hidden="1" x14ac:dyDescent="0.2">
      <c r="B1525" s="37"/>
      <c r="O1525" s="14"/>
      <c r="S1525" s="3">
        <f t="shared" si="49"/>
        <v>0</v>
      </c>
      <c r="T1525" s="3">
        <f t="shared" si="50"/>
        <v>0</v>
      </c>
      <c r="U1525" s="4">
        <v>49983</v>
      </c>
    </row>
    <row r="1526" spans="2:21" hidden="1" x14ac:dyDescent="0.2">
      <c r="B1526" s="37"/>
      <c r="O1526" s="14"/>
      <c r="S1526" s="3">
        <f t="shared" si="49"/>
        <v>0</v>
      </c>
      <c r="T1526" s="3">
        <f t="shared" si="50"/>
        <v>0</v>
      </c>
      <c r="U1526" s="4">
        <v>50013</v>
      </c>
    </row>
    <row r="1527" spans="2:21" hidden="1" x14ac:dyDescent="0.2">
      <c r="B1527" s="37"/>
      <c r="O1527" s="14"/>
      <c r="S1527" s="3">
        <f t="shared" si="49"/>
        <v>0</v>
      </c>
      <c r="T1527" s="3">
        <f t="shared" si="50"/>
        <v>0</v>
      </c>
      <c r="U1527" s="4">
        <v>50044</v>
      </c>
    </row>
    <row r="1528" spans="2:21" hidden="1" x14ac:dyDescent="0.2">
      <c r="B1528" s="37"/>
      <c r="O1528" s="14"/>
      <c r="S1528" s="3">
        <f t="shared" si="49"/>
        <v>0</v>
      </c>
      <c r="T1528" s="3">
        <f t="shared" si="50"/>
        <v>0</v>
      </c>
      <c r="U1528" s="4">
        <v>50075</v>
      </c>
    </row>
    <row r="1529" spans="2:21" hidden="1" x14ac:dyDescent="0.2">
      <c r="B1529" s="37"/>
      <c r="O1529" s="14"/>
      <c r="S1529" s="3">
        <f t="shared" si="49"/>
        <v>0</v>
      </c>
      <c r="T1529" s="3">
        <f t="shared" si="50"/>
        <v>0</v>
      </c>
      <c r="U1529" s="4">
        <v>50103</v>
      </c>
    </row>
    <row r="1530" spans="2:21" hidden="1" x14ac:dyDescent="0.2">
      <c r="B1530" s="37"/>
      <c r="O1530" s="14"/>
      <c r="S1530" s="3">
        <f t="shared" si="49"/>
        <v>0</v>
      </c>
      <c r="T1530" s="3">
        <f t="shared" si="50"/>
        <v>0</v>
      </c>
      <c r="U1530" s="4">
        <v>50134</v>
      </c>
    </row>
    <row r="1531" spans="2:21" hidden="1" x14ac:dyDescent="0.2">
      <c r="B1531" s="37"/>
      <c r="O1531" s="14"/>
      <c r="S1531" s="3">
        <f t="shared" si="49"/>
        <v>0</v>
      </c>
      <c r="T1531" s="3">
        <f t="shared" si="50"/>
        <v>0</v>
      </c>
      <c r="U1531" s="4">
        <v>50164</v>
      </c>
    </row>
    <row r="1532" spans="2:21" hidden="1" x14ac:dyDescent="0.2">
      <c r="B1532" s="37"/>
      <c r="O1532" s="14"/>
      <c r="S1532" s="3">
        <f t="shared" si="49"/>
        <v>0</v>
      </c>
      <c r="T1532" s="3">
        <f t="shared" si="50"/>
        <v>0</v>
      </c>
      <c r="U1532" s="4">
        <v>50195</v>
      </c>
    </row>
    <row r="1533" spans="2:21" hidden="1" x14ac:dyDescent="0.2">
      <c r="B1533" s="37"/>
      <c r="O1533" s="14"/>
      <c r="S1533" s="3">
        <f t="shared" si="49"/>
        <v>0</v>
      </c>
      <c r="T1533" s="3">
        <f t="shared" si="50"/>
        <v>0</v>
      </c>
      <c r="U1533" s="4">
        <v>50225</v>
      </c>
    </row>
    <row r="1534" spans="2:21" hidden="1" x14ac:dyDescent="0.2">
      <c r="B1534" s="37"/>
      <c r="O1534" s="14"/>
      <c r="S1534" s="3">
        <f t="shared" si="49"/>
        <v>0</v>
      </c>
      <c r="T1534" s="3">
        <f t="shared" si="50"/>
        <v>0</v>
      </c>
      <c r="U1534" s="4">
        <v>50256</v>
      </c>
    </row>
    <row r="1535" spans="2:21" hidden="1" x14ac:dyDescent="0.2">
      <c r="B1535" s="37"/>
      <c r="O1535" s="14"/>
      <c r="S1535" s="3">
        <f t="shared" si="49"/>
        <v>0</v>
      </c>
      <c r="T1535" s="3">
        <f t="shared" si="50"/>
        <v>0</v>
      </c>
      <c r="U1535" s="4">
        <v>50287</v>
      </c>
    </row>
    <row r="1536" spans="2:21" hidden="1" x14ac:dyDescent="0.2">
      <c r="B1536" s="37"/>
      <c r="O1536" s="14"/>
      <c r="S1536" s="3">
        <f t="shared" si="49"/>
        <v>0</v>
      </c>
      <c r="T1536" s="3">
        <f t="shared" si="50"/>
        <v>0</v>
      </c>
      <c r="U1536" s="4">
        <v>50317</v>
      </c>
    </row>
    <row r="1537" spans="2:21" hidden="1" x14ac:dyDescent="0.2">
      <c r="B1537" s="37"/>
      <c r="O1537" s="14"/>
      <c r="S1537" s="3">
        <f t="shared" si="49"/>
        <v>0</v>
      </c>
      <c r="T1537" s="3">
        <f t="shared" si="50"/>
        <v>0</v>
      </c>
      <c r="U1537" s="4">
        <v>50348</v>
      </c>
    </row>
    <row r="1538" spans="2:21" hidden="1" x14ac:dyDescent="0.2">
      <c r="B1538" s="37"/>
      <c r="O1538" s="14"/>
      <c r="S1538" s="3">
        <f t="shared" si="49"/>
        <v>0</v>
      </c>
      <c r="T1538" s="3">
        <f t="shared" si="50"/>
        <v>0</v>
      </c>
      <c r="U1538" s="4">
        <v>50378</v>
      </c>
    </row>
    <row r="1539" spans="2:21" hidden="1" x14ac:dyDescent="0.2">
      <c r="B1539" s="37"/>
      <c r="O1539" s="14"/>
      <c r="S1539" s="3">
        <f t="shared" si="49"/>
        <v>0</v>
      </c>
      <c r="T1539" s="3">
        <f t="shared" si="50"/>
        <v>0</v>
      </c>
      <c r="U1539" s="4">
        <v>50409</v>
      </c>
    </row>
    <row r="1540" spans="2:21" hidden="1" x14ac:dyDescent="0.2">
      <c r="B1540" s="37"/>
      <c r="O1540" s="14"/>
      <c r="S1540" s="3">
        <f t="shared" si="49"/>
        <v>0</v>
      </c>
      <c r="T1540" s="3">
        <f t="shared" si="50"/>
        <v>0</v>
      </c>
      <c r="U1540" s="4">
        <v>50440</v>
      </c>
    </row>
    <row r="1541" spans="2:21" hidden="1" x14ac:dyDescent="0.2">
      <c r="B1541" s="37"/>
      <c r="O1541" s="14"/>
      <c r="S1541" s="3">
        <f t="shared" si="49"/>
        <v>0</v>
      </c>
      <c r="T1541" s="3">
        <f t="shared" si="50"/>
        <v>0</v>
      </c>
      <c r="U1541" s="4">
        <v>50468</v>
      </c>
    </row>
    <row r="1542" spans="2:21" hidden="1" x14ac:dyDescent="0.2">
      <c r="B1542" s="37"/>
      <c r="O1542" s="14"/>
      <c r="S1542" s="3">
        <f t="shared" si="49"/>
        <v>0</v>
      </c>
      <c r="T1542" s="3">
        <f t="shared" si="50"/>
        <v>0</v>
      </c>
      <c r="U1542" s="4">
        <v>50499</v>
      </c>
    </row>
    <row r="1543" spans="2:21" hidden="1" x14ac:dyDescent="0.2">
      <c r="B1543" s="37"/>
      <c r="O1543" s="14"/>
      <c r="S1543" s="3">
        <f t="shared" si="49"/>
        <v>0</v>
      </c>
      <c r="T1543" s="3">
        <f t="shared" si="50"/>
        <v>0</v>
      </c>
      <c r="U1543" s="4">
        <v>50529</v>
      </c>
    </row>
    <row r="1544" spans="2:21" hidden="1" x14ac:dyDescent="0.2">
      <c r="B1544" s="37"/>
      <c r="O1544" s="14"/>
      <c r="S1544" s="3">
        <f t="shared" si="49"/>
        <v>0</v>
      </c>
      <c r="T1544" s="3">
        <f t="shared" si="50"/>
        <v>0</v>
      </c>
      <c r="U1544" s="4">
        <v>50560</v>
      </c>
    </row>
    <row r="1545" spans="2:21" hidden="1" x14ac:dyDescent="0.2">
      <c r="B1545" s="37"/>
      <c r="O1545" s="14"/>
      <c r="S1545" s="3">
        <f t="shared" si="49"/>
        <v>0</v>
      </c>
      <c r="T1545" s="3">
        <f t="shared" si="50"/>
        <v>0</v>
      </c>
      <c r="U1545" s="4">
        <v>50590</v>
      </c>
    </row>
    <row r="1546" spans="2:21" hidden="1" x14ac:dyDescent="0.2">
      <c r="B1546" s="37"/>
      <c r="O1546" s="14"/>
      <c r="S1546" s="3">
        <f t="shared" si="49"/>
        <v>0</v>
      </c>
      <c r="T1546" s="3">
        <f t="shared" si="50"/>
        <v>0</v>
      </c>
      <c r="U1546" s="4">
        <v>50621</v>
      </c>
    </row>
    <row r="1547" spans="2:21" hidden="1" x14ac:dyDescent="0.2">
      <c r="B1547" s="37"/>
      <c r="O1547" s="14"/>
      <c r="S1547" s="3">
        <f t="shared" si="49"/>
        <v>0</v>
      </c>
      <c r="T1547" s="3">
        <f t="shared" si="50"/>
        <v>0</v>
      </c>
      <c r="U1547" s="4">
        <v>50652</v>
      </c>
    </row>
    <row r="1548" spans="2:21" hidden="1" x14ac:dyDescent="0.2">
      <c r="B1548" s="37"/>
      <c r="O1548" s="14"/>
      <c r="S1548" s="3">
        <f t="shared" si="49"/>
        <v>0</v>
      </c>
      <c r="T1548" s="3">
        <f t="shared" si="50"/>
        <v>0</v>
      </c>
      <c r="U1548" s="4">
        <v>50682</v>
      </c>
    </row>
    <row r="1549" spans="2:21" hidden="1" x14ac:dyDescent="0.2">
      <c r="B1549" s="37"/>
      <c r="O1549" s="14"/>
      <c r="S1549" s="3">
        <f t="shared" si="49"/>
        <v>0</v>
      </c>
      <c r="T1549" s="3">
        <f t="shared" si="50"/>
        <v>0</v>
      </c>
      <c r="U1549" s="4">
        <v>50713</v>
      </c>
    </row>
    <row r="1550" spans="2:21" hidden="1" x14ac:dyDescent="0.2">
      <c r="B1550" s="37"/>
      <c r="O1550" s="14"/>
      <c r="S1550" s="3">
        <f t="shared" si="49"/>
        <v>0</v>
      </c>
      <c r="T1550" s="3">
        <f t="shared" si="50"/>
        <v>0</v>
      </c>
      <c r="U1550" s="4">
        <v>50743</v>
      </c>
    </row>
    <row r="1551" spans="2:21" hidden="1" x14ac:dyDescent="0.2">
      <c r="B1551" s="37"/>
      <c r="O1551" s="14"/>
      <c r="S1551" s="3">
        <f t="shared" ref="S1551:S1614" si="51">IF($I$10=U1550,1,0)</f>
        <v>0</v>
      </c>
      <c r="T1551" s="3">
        <f t="shared" si="50"/>
        <v>0</v>
      </c>
      <c r="U1551" s="4">
        <v>50774</v>
      </c>
    </row>
    <row r="1552" spans="2:21" hidden="1" x14ac:dyDescent="0.2">
      <c r="B1552" s="37"/>
      <c r="O1552" s="14"/>
      <c r="S1552" s="3">
        <f t="shared" si="51"/>
        <v>0</v>
      </c>
      <c r="T1552" s="3">
        <f t="shared" ref="T1552:T1615" si="52">IF(S1552+T1551=0,0,T1551+1)</f>
        <v>0</v>
      </c>
      <c r="U1552" s="4">
        <v>50805</v>
      </c>
    </row>
    <row r="1553" spans="2:21" hidden="1" x14ac:dyDescent="0.2">
      <c r="B1553" s="37"/>
      <c r="O1553" s="14"/>
      <c r="S1553" s="3">
        <f t="shared" si="51"/>
        <v>0</v>
      </c>
      <c r="T1553" s="3">
        <f t="shared" si="52"/>
        <v>0</v>
      </c>
      <c r="U1553" s="4">
        <v>50833</v>
      </c>
    </row>
    <row r="1554" spans="2:21" hidden="1" x14ac:dyDescent="0.2">
      <c r="B1554" s="37"/>
      <c r="O1554" s="14"/>
      <c r="S1554" s="3">
        <f t="shared" si="51"/>
        <v>0</v>
      </c>
      <c r="T1554" s="3">
        <f t="shared" si="52"/>
        <v>0</v>
      </c>
      <c r="U1554" s="4">
        <v>50864</v>
      </c>
    </row>
    <row r="1555" spans="2:21" hidden="1" x14ac:dyDescent="0.2">
      <c r="B1555" s="37"/>
      <c r="O1555" s="14"/>
      <c r="S1555" s="3">
        <f t="shared" si="51"/>
        <v>0</v>
      </c>
      <c r="T1555" s="3">
        <f t="shared" si="52"/>
        <v>0</v>
      </c>
      <c r="U1555" s="4">
        <v>50894</v>
      </c>
    </row>
    <row r="1556" spans="2:21" hidden="1" x14ac:dyDescent="0.2">
      <c r="B1556" s="37"/>
      <c r="O1556" s="14"/>
      <c r="S1556" s="3">
        <f t="shared" si="51"/>
        <v>0</v>
      </c>
      <c r="T1556" s="3">
        <f t="shared" si="52"/>
        <v>0</v>
      </c>
      <c r="U1556" s="4">
        <v>50925</v>
      </c>
    </row>
    <row r="1557" spans="2:21" hidden="1" x14ac:dyDescent="0.2">
      <c r="B1557" s="37"/>
      <c r="O1557" s="14"/>
      <c r="S1557" s="3">
        <f t="shared" si="51"/>
        <v>0</v>
      </c>
      <c r="T1557" s="3">
        <f t="shared" si="52"/>
        <v>0</v>
      </c>
      <c r="U1557" s="4">
        <v>50955</v>
      </c>
    </row>
    <row r="1558" spans="2:21" hidden="1" x14ac:dyDescent="0.2">
      <c r="B1558" s="37"/>
      <c r="O1558" s="14"/>
      <c r="S1558" s="3">
        <f t="shared" si="51"/>
        <v>0</v>
      </c>
      <c r="T1558" s="3">
        <f t="shared" si="52"/>
        <v>0</v>
      </c>
      <c r="U1558" s="4">
        <v>50986</v>
      </c>
    </row>
    <row r="1559" spans="2:21" hidden="1" x14ac:dyDescent="0.2">
      <c r="B1559" s="37"/>
      <c r="O1559" s="14"/>
      <c r="S1559" s="3">
        <f t="shared" si="51"/>
        <v>0</v>
      </c>
      <c r="T1559" s="3">
        <f t="shared" si="52"/>
        <v>0</v>
      </c>
      <c r="U1559" s="4">
        <v>51017</v>
      </c>
    </row>
    <row r="1560" spans="2:21" hidden="1" x14ac:dyDescent="0.2">
      <c r="B1560" s="37"/>
      <c r="O1560" s="14"/>
      <c r="S1560" s="3">
        <f t="shared" si="51"/>
        <v>0</v>
      </c>
      <c r="T1560" s="3">
        <f t="shared" si="52"/>
        <v>0</v>
      </c>
      <c r="U1560" s="4">
        <v>51047</v>
      </c>
    </row>
    <row r="1561" spans="2:21" hidden="1" x14ac:dyDescent="0.2">
      <c r="B1561" s="37"/>
      <c r="O1561" s="14"/>
      <c r="S1561" s="3">
        <f t="shared" si="51"/>
        <v>0</v>
      </c>
      <c r="T1561" s="3">
        <f t="shared" si="52"/>
        <v>0</v>
      </c>
      <c r="U1561" s="4">
        <v>51078</v>
      </c>
    </row>
    <row r="1562" spans="2:21" hidden="1" x14ac:dyDescent="0.2">
      <c r="B1562" s="37"/>
      <c r="O1562" s="14"/>
      <c r="S1562" s="3">
        <f t="shared" si="51"/>
        <v>0</v>
      </c>
      <c r="T1562" s="3">
        <f t="shared" si="52"/>
        <v>0</v>
      </c>
      <c r="U1562" s="4">
        <v>51108</v>
      </c>
    </row>
    <row r="1563" spans="2:21" hidden="1" x14ac:dyDescent="0.2">
      <c r="B1563" s="37"/>
      <c r="O1563" s="14"/>
      <c r="S1563" s="3">
        <f t="shared" si="51"/>
        <v>0</v>
      </c>
      <c r="T1563" s="3">
        <f t="shared" si="52"/>
        <v>0</v>
      </c>
      <c r="U1563" s="4">
        <v>51139</v>
      </c>
    </row>
    <row r="1564" spans="2:21" hidden="1" x14ac:dyDescent="0.2">
      <c r="B1564" s="37"/>
      <c r="O1564" s="14"/>
      <c r="S1564" s="3">
        <f t="shared" si="51"/>
        <v>0</v>
      </c>
      <c r="T1564" s="3">
        <f t="shared" si="52"/>
        <v>0</v>
      </c>
      <c r="U1564" s="4">
        <v>51170</v>
      </c>
    </row>
    <row r="1565" spans="2:21" hidden="1" x14ac:dyDescent="0.2">
      <c r="B1565" s="37"/>
      <c r="O1565" s="14"/>
      <c r="S1565" s="3">
        <f t="shared" si="51"/>
        <v>0</v>
      </c>
      <c r="T1565" s="3">
        <f t="shared" si="52"/>
        <v>0</v>
      </c>
      <c r="U1565" s="4">
        <v>51199</v>
      </c>
    </row>
    <row r="1566" spans="2:21" hidden="1" x14ac:dyDescent="0.2">
      <c r="B1566" s="37"/>
      <c r="O1566" s="14"/>
      <c r="S1566" s="3">
        <f t="shared" si="51"/>
        <v>0</v>
      </c>
      <c r="T1566" s="3">
        <f t="shared" si="52"/>
        <v>0</v>
      </c>
      <c r="U1566" s="4">
        <v>51230</v>
      </c>
    </row>
    <row r="1567" spans="2:21" hidden="1" x14ac:dyDescent="0.2">
      <c r="B1567" s="37"/>
      <c r="O1567" s="14"/>
      <c r="S1567" s="3">
        <f t="shared" si="51"/>
        <v>0</v>
      </c>
      <c r="T1567" s="3">
        <f t="shared" si="52"/>
        <v>0</v>
      </c>
      <c r="U1567" s="4">
        <v>51260</v>
      </c>
    </row>
    <row r="1568" spans="2:21" hidden="1" x14ac:dyDescent="0.2">
      <c r="B1568" s="37"/>
      <c r="O1568" s="14"/>
      <c r="S1568" s="3">
        <f t="shared" si="51"/>
        <v>0</v>
      </c>
      <c r="T1568" s="3">
        <f t="shared" si="52"/>
        <v>0</v>
      </c>
      <c r="U1568" s="4">
        <v>51291</v>
      </c>
    </row>
    <row r="1569" spans="2:21" hidden="1" x14ac:dyDescent="0.2">
      <c r="B1569" s="37"/>
      <c r="O1569" s="14"/>
      <c r="S1569" s="3">
        <f t="shared" si="51"/>
        <v>0</v>
      </c>
      <c r="T1569" s="3">
        <f t="shared" si="52"/>
        <v>0</v>
      </c>
      <c r="U1569" s="4">
        <v>51321</v>
      </c>
    </row>
    <row r="1570" spans="2:21" hidden="1" x14ac:dyDescent="0.2">
      <c r="B1570" s="37"/>
      <c r="O1570" s="14"/>
      <c r="S1570" s="3">
        <f t="shared" si="51"/>
        <v>0</v>
      </c>
      <c r="T1570" s="3">
        <f t="shared" si="52"/>
        <v>0</v>
      </c>
      <c r="U1570" s="4">
        <v>51352</v>
      </c>
    </row>
    <row r="1571" spans="2:21" hidden="1" x14ac:dyDescent="0.2">
      <c r="B1571" s="37"/>
      <c r="O1571" s="14"/>
      <c r="S1571" s="3">
        <f t="shared" si="51"/>
        <v>0</v>
      </c>
      <c r="T1571" s="3">
        <f t="shared" si="52"/>
        <v>0</v>
      </c>
      <c r="U1571" s="4">
        <v>51383</v>
      </c>
    </row>
    <row r="1572" spans="2:21" hidden="1" x14ac:dyDescent="0.2">
      <c r="B1572" s="37"/>
      <c r="O1572" s="14"/>
      <c r="S1572" s="3">
        <f t="shared" si="51"/>
        <v>0</v>
      </c>
      <c r="T1572" s="3">
        <f t="shared" si="52"/>
        <v>0</v>
      </c>
      <c r="U1572" s="4">
        <v>51413</v>
      </c>
    </row>
    <row r="1573" spans="2:21" hidden="1" x14ac:dyDescent="0.2">
      <c r="B1573" s="37"/>
      <c r="O1573" s="14"/>
      <c r="S1573" s="3">
        <f t="shared" si="51"/>
        <v>0</v>
      </c>
      <c r="T1573" s="3">
        <f t="shared" si="52"/>
        <v>0</v>
      </c>
      <c r="U1573" s="4">
        <v>51444</v>
      </c>
    </row>
    <row r="1574" spans="2:21" hidden="1" x14ac:dyDescent="0.2">
      <c r="B1574" s="37"/>
      <c r="O1574" s="14"/>
      <c r="S1574" s="3">
        <f t="shared" si="51"/>
        <v>0</v>
      </c>
      <c r="T1574" s="3">
        <f t="shared" si="52"/>
        <v>0</v>
      </c>
      <c r="U1574" s="4">
        <v>51474</v>
      </c>
    </row>
    <row r="1575" spans="2:21" hidden="1" x14ac:dyDescent="0.2">
      <c r="B1575" s="37"/>
      <c r="O1575" s="14"/>
      <c r="S1575" s="3">
        <f t="shared" si="51"/>
        <v>0</v>
      </c>
      <c r="T1575" s="3">
        <f t="shared" si="52"/>
        <v>0</v>
      </c>
      <c r="U1575" s="4">
        <v>51505</v>
      </c>
    </row>
    <row r="1576" spans="2:21" hidden="1" x14ac:dyDescent="0.2">
      <c r="B1576" s="37"/>
      <c r="O1576" s="14"/>
      <c r="S1576" s="3">
        <f t="shared" si="51"/>
        <v>0</v>
      </c>
      <c r="T1576" s="3">
        <f t="shared" si="52"/>
        <v>0</v>
      </c>
      <c r="U1576" s="4">
        <v>51536</v>
      </c>
    </row>
    <row r="1577" spans="2:21" hidden="1" x14ac:dyDescent="0.2">
      <c r="B1577" s="37"/>
      <c r="O1577" s="14"/>
      <c r="S1577" s="3">
        <f t="shared" si="51"/>
        <v>0</v>
      </c>
      <c r="T1577" s="3">
        <f t="shared" si="52"/>
        <v>0</v>
      </c>
      <c r="U1577" s="4">
        <v>51564</v>
      </c>
    </row>
    <row r="1578" spans="2:21" hidden="1" x14ac:dyDescent="0.2">
      <c r="B1578" s="37"/>
      <c r="O1578" s="14"/>
      <c r="S1578" s="3">
        <f t="shared" si="51"/>
        <v>0</v>
      </c>
      <c r="T1578" s="3">
        <f t="shared" si="52"/>
        <v>0</v>
      </c>
      <c r="U1578" s="4">
        <v>51595</v>
      </c>
    </row>
    <row r="1579" spans="2:21" hidden="1" x14ac:dyDescent="0.2">
      <c r="B1579" s="37"/>
      <c r="O1579" s="14"/>
      <c r="S1579" s="3">
        <f t="shared" si="51"/>
        <v>0</v>
      </c>
      <c r="T1579" s="3">
        <f t="shared" si="52"/>
        <v>0</v>
      </c>
      <c r="U1579" s="4">
        <v>51625</v>
      </c>
    </row>
    <row r="1580" spans="2:21" hidden="1" x14ac:dyDescent="0.2">
      <c r="B1580" s="37"/>
      <c r="O1580" s="14"/>
      <c r="S1580" s="3">
        <f t="shared" si="51"/>
        <v>0</v>
      </c>
      <c r="T1580" s="3">
        <f t="shared" si="52"/>
        <v>0</v>
      </c>
      <c r="U1580" s="4">
        <v>51656</v>
      </c>
    </row>
    <row r="1581" spans="2:21" hidden="1" x14ac:dyDescent="0.2">
      <c r="B1581" s="37"/>
      <c r="O1581" s="14"/>
      <c r="S1581" s="3">
        <f t="shared" si="51"/>
        <v>0</v>
      </c>
      <c r="T1581" s="3">
        <f t="shared" si="52"/>
        <v>0</v>
      </c>
      <c r="U1581" s="4">
        <v>51686</v>
      </c>
    </row>
    <row r="1582" spans="2:21" hidden="1" x14ac:dyDescent="0.2">
      <c r="B1582" s="37"/>
      <c r="O1582" s="14"/>
      <c r="S1582" s="3">
        <f t="shared" si="51"/>
        <v>0</v>
      </c>
      <c r="T1582" s="3">
        <f t="shared" si="52"/>
        <v>0</v>
      </c>
      <c r="U1582" s="4">
        <v>51717</v>
      </c>
    </row>
    <row r="1583" spans="2:21" hidden="1" x14ac:dyDescent="0.2">
      <c r="B1583" s="37"/>
      <c r="O1583" s="14"/>
      <c r="S1583" s="3">
        <f t="shared" si="51"/>
        <v>0</v>
      </c>
      <c r="T1583" s="3">
        <f t="shared" si="52"/>
        <v>0</v>
      </c>
      <c r="U1583" s="4">
        <v>51748</v>
      </c>
    </row>
    <row r="1584" spans="2:21" hidden="1" x14ac:dyDescent="0.2">
      <c r="B1584" s="37"/>
      <c r="O1584" s="14"/>
      <c r="S1584" s="3">
        <f t="shared" si="51"/>
        <v>0</v>
      </c>
      <c r="T1584" s="3">
        <f t="shared" si="52"/>
        <v>0</v>
      </c>
      <c r="U1584" s="4">
        <v>51778</v>
      </c>
    </row>
    <row r="1585" spans="2:21" hidden="1" x14ac:dyDescent="0.2">
      <c r="B1585" s="37"/>
      <c r="O1585" s="14"/>
      <c r="S1585" s="3">
        <f t="shared" si="51"/>
        <v>0</v>
      </c>
      <c r="T1585" s="3">
        <f t="shared" si="52"/>
        <v>0</v>
      </c>
      <c r="U1585" s="4">
        <v>51809</v>
      </c>
    </row>
    <row r="1586" spans="2:21" hidden="1" x14ac:dyDescent="0.2">
      <c r="B1586" s="37"/>
      <c r="O1586" s="14"/>
      <c r="S1586" s="3">
        <f t="shared" si="51"/>
        <v>0</v>
      </c>
      <c r="T1586" s="3">
        <f t="shared" si="52"/>
        <v>0</v>
      </c>
      <c r="U1586" s="4">
        <v>51839</v>
      </c>
    </row>
    <row r="1587" spans="2:21" hidden="1" x14ac:dyDescent="0.2">
      <c r="B1587" s="37"/>
      <c r="O1587" s="14"/>
      <c r="S1587" s="3">
        <f t="shared" si="51"/>
        <v>0</v>
      </c>
      <c r="T1587" s="3">
        <f t="shared" si="52"/>
        <v>0</v>
      </c>
      <c r="U1587" s="4">
        <v>51870</v>
      </c>
    </row>
    <row r="1588" spans="2:21" hidden="1" x14ac:dyDescent="0.2">
      <c r="B1588" s="37"/>
      <c r="O1588" s="14"/>
      <c r="S1588" s="3">
        <f t="shared" si="51"/>
        <v>0</v>
      </c>
      <c r="T1588" s="3">
        <f t="shared" si="52"/>
        <v>0</v>
      </c>
      <c r="U1588" s="4">
        <v>51901</v>
      </c>
    </row>
    <row r="1589" spans="2:21" hidden="1" x14ac:dyDescent="0.2">
      <c r="B1589" s="37"/>
      <c r="O1589" s="14"/>
      <c r="S1589" s="3">
        <f t="shared" si="51"/>
        <v>0</v>
      </c>
      <c r="T1589" s="3">
        <f t="shared" si="52"/>
        <v>0</v>
      </c>
      <c r="U1589" s="4">
        <v>51929</v>
      </c>
    </row>
    <row r="1590" spans="2:21" hidden="1" x14ac:dyDescent="0.2">
      <c r="B1590" s="37"/>
      <c r="O1590" s="14"/>
      <c r="S1590" s="3">
        <f t="shared" si="51"/>
        <v>0</v>
      </c>
      <c r="T1590" s="3">
        <f t="shared" si="52"/>
        <v>0</v>
      </c>
      <c r="U1590" s="4">
        <v>51960</v>
      </c>
    </row>
    <row r="1591" spans="2:21" hidden="1" x14ac:dyDescent="0.2">
      <c r="B1591" s="37"/>
      <c r="O1591" s="14"/>
      <c r="S1591" s="3">
        <f t="shared" si="51"/>
        <v>0</v>
      </c>
      <c r="T1591" s="3">
        <f t="shared" si="52"/>
        <v>0</v>
      </c>
      <c r="U1591" s="4">
        <v>51990</v>
      </c>
    </row>
    <row r="1592" spans="2:21" hidden="1" x14ac:dyDescent="0.2">
      <c r="B1592" s="37"/>
      <c r="O1592" s="14"/>
      <c r="S1592" s="3">
        <f t="shared" si="51"/>
        <v>0</v>
      </c>
      <c r="T1592" s="3">
        <f t="shared" si="52"/>
        <v>0</v>
      </c>
      <c r="U1592" s="4">
        <v>52021</v>
      </c>
    </row>
    <row r="1593" spans="2:21" hidden="1" x14ac:dyDescent="0.2">
      <c r="B1593" s="37"/>
      <c r="O1593" s="14"/>
      <c r="S1593" s="3">
        <f t="shared" si="51"/>
        <v>0</v>
      </c>
      <c r="T1593" s="3">
        <f t="shared" si="52"/>
        <v>0</v>
      </c>
      <c r="U1593" s="4">
        <v>52051</v>
      </c>
    </row>
    <row r="1594" spans="2:21" hidden="1" x14ac:dyDescent="0.2">
      <c r="B1594" s="37"/>
      <c r="O1594" s="14"/>
      <c r="S1594" s="3">
        <f t="shared" si="51"/>
        <v>0</v>
      </c>
      <c r="T1594" s="3">
        <f t="shared" si="52"/>
        <v>0</v>
      </c>
      <c r="U1594" s="4">
        <v>52082</v>
      </c>
    </row>
    <row r="1595" spans="2:21" hidden="1" x14ac:dyDescent="0.2">
      <c r="B1595" s="37"/>
      <c r="O1595" s="14"/>
      <c r="S1595" s="3">
        <f t="shared" si="51"/>
        <v>0</v>
      </c>
      <c r="T1595" s="3">
        <f t="shared" si="52"/>
        <v>0</v>
      </c>
      <c r="U1595" s="4">
        <v>52113</v>
      </c>
    </row>
    <row r="1596" spans="2:21" hidden="1" x14ac:dyDescent="0.2">
      <c r="B1596" s="37"/>
      <c r="O1596" s="14"/>
      <c r="S1596" s="3">
        <f t="shared" si="51"/>
        <v>0</v>
      </c>
      <c r="T1596" s="3">
        <f t="shared" si="52"/>
        <v>0</v>
      </c>
      <c r="U1596" s="4">
        <v>52143</v>
      </c>
    </row>
    <row r="1597" spans="2:21" hidden="1" x14ac:dyDescent="0.2">
      <c r="B1597" s="37"/>
      <c r="O1597" s="14"/>
      <c r="S1597" s="3">
        <f t="shared" si="51"/>
        <v>0</v>
      </c>
      <c r="T1597" s="3">
        <f t="shared" si="52"/>
        <v>0</v>
      </c>
      <c r="U1597" s="4">
        <v>52174</v>
      </c>
    </row>
    <row r="1598" spans="2:21" hidden="1" x14ac:dyDescent="0.2">
      <c r="B1598" s="37"/>
      <c r="O1598" s="14"/>
      <c r="S1598" s="3">
        <f t="shared" si="51"/>
        <v>0</v>
      </c>
      <c r="T1598" s="3">
        <f t="shared" si="52"/>
        <v>0</v>
      </c>
      <c r="U1598" s="4">
        <v>52204</v>
      </c>
    </row>
    <row r="1599" spans="2:21" hidden="1" x14ac:dyDescent="0.2">
      <c r="B1599" s="37"/>
      <c r="O1599" s="14"/>
      <c r="S1599" s="3">
        <f t="shared" si="51"/>
        <v>0</v>
      </c>
      <c r="T1599" s="3">
        <f t="shared" si="52"/>
        <v>0</v>
      </c>
      <c r="U1599" s="4">
        <v>52235</v>
      </c>
    </row>
    <row r="1600" spans="2:21" hidden="1" x14ac:dyDescent="0.2">
      <c r="B1600" s="37"/>
      <c r="O1600" s="14"/>
      <c r="S1600" s="3">
        <f t="shared" si="51"/>
        <v>0</v>
      </c>
      <c r="T1600" s="3">
        <f t="shared" si="52"/>
        <v>0</v>
      </c>
      <c r="U1600" s="4">
        <v>52266</v>
      </c>
    </row>
    <row r="1601" spans="2:21" hidden="1" x14ac:dyDescent="0.2">
      <c r="B1601" s="37"/>
      <c r="O1601" s="14"/>
      <c r="S1601" s="3">
        <f t="shared" si="51"/>
        <v>0</v>
      </c>
      <c r="T1601" s="3">
        <f t="shared" si="52"/>
        <v>0</v>
      </c>
      <c r="U1601" s="4">
        <v>52294</v>
      </c>
    </row>
    <row r="1602" spans="2:21" hidden="1" x14ac:dyDescent="0.2">
      <c r="B1602" s="37"/>
      <c r="O1602" s="14"/>
      <c r="S1602" s="3">
        <f t="shared" si="51"/>
        <v>0</v>
      </c>
      <c r="T1602" s="3">
        <f t="shared" si="52"/>
        <v>0</v>
      </c>
      <c r="U1602" s="4">
        <v>52325</v>
      </c>
    </row>
    <row r="1603" spans="2:21" hidden="1" x14ac:dyDescent="0.2">
      <c r="B1603" s="37"/>
      <c r="O1603" s="14"/>
      <c r="S1603" s="3">
        <f t="shared" si="51"/>
        <v>0</v>
      </c>
      <c r="T1603" s="3">
        <f t="shared" si="52"/>
        <v>0</v>
      </c>
      <c r="U1603" s="4">
        <v>52355</v>
      </c>
    </row>
    <row r="1604" spans="2:21" hidden="1" x14ac:dyDescent="0.2">
      <c r="B1604" s="37"/>
      <c r="O1604" s="14"/>
      <c r="S1604" s="3">
        <f t="shared" si="51"/>
        <v>0</v>
      </c>
      <c r="T1604" s="3">
        <f t="shared" si="52"/>
        <v>0</v>
      </c>
      <c r="U1604" s="4">
        <v>52386</v>
      </c>
    </row>
    <row r="1605" spans="2:21" hidden="1" x14ac:dyDescent="0.2">
      <c r="B1605" s="37"/>
      <c r="O1605" s="14"/>
      <c r="S1605" s="3">
        <f t="shared" si="51"/>
        <v>0</v>
      </c>
      <c r="T1605" s="3">
        <f t="shared" si="52"/>
        <v>0</v>
      </c>
      <c r="U1605" s="4">
        <v>52416</v>
      </c>
    </row>
    <row r="1606" spans="2:21" hidden="1" x14ac:dyDescent="0.2">
      <c r="B1606" s="37"/>
      <c r="O1606" s="14"/>
      <c r="S1606" s="3">
        <f t="shared" si="51"/>
        <v>0</v>
      </c>
      <c r="T1606" s="3">
        <f t="shared" si="52"/>
        <v>0</v>
      </c>
      <c r="U1606" s="4">
        <v>52447</v>
      </c>
    </row>
    <row r="1607" spans="2:21" hidden="1" x14ac:dyDescent="0.2">
      <c r="B1607" s="37"/>
      <c r="O1607" s="14"/>
      <c r="S1607" s="3">
        <f t="shared" si="51"/>
        <v>0</v>
      </c>
      <c r="T1607" s="3">
        <f t="shared" si="52"/>
        <v>0</v>
      </c>
      <c r="U1607" s="4">
        <v>52478</v>
      </c>
    </row>
    <row r="1608" spans="2:21" hidden="1" x14ac:dyDescent="0.2">
      <c r="B1608" s="37"/>
      <c r="O1608" s="14"/>
      <c r="S1608" s="3">
        <f t="shared" si="51"/>
        <v>0</v>
      </c>
      <c r="T1608" s="3">
        <f t="shared" si="52"/>
        <v>0</v>
      </c>
      <c r="U1608" s="4">
        <v>52508</v>
      </c>
    </row>
    <row r="1609" spans="2:21" hidden="1" x14ac:dyDescent="0.2">
      <c r="B1609" s="37"/>
      <c r="O1609" s="14"/>
      <c r="S1609" s="3">
        <f t="shared" si="51"/>
        <v>0</v>
      </c>
      <c r="T1609" s="3">
        <f t="shared" si="52"/>
        <v>0</v>
      </c>
      <c r="U1609" s="4">
        <v>52539</v>
      </c>
    </row>
    <row r="1610" spans="2:21" hidden="1" x14ac:dyDescent="0.2">
      <c r="B1610" s="37"/>
      <c r="O1610" s="14"/>
      <c r="S1610" s="3">
        <f t="shared" si="51"/>
        <v>0</v>
      </c>
      <c r="T1610" s="3">
        <f t="shared" si="52"/>
        <v>0</v>
      </c>
      <c r="U1610" s="4">
        <v>52569</v>
      </c>
    </row>
    <row r="1611" spans="2:21" hidden="1" x14ac:dyDescent="0.2">
      <c r="B1611" s="37"/>
      <c r="O1611" s="14"/>
      <c r="S1611" s="3">
        <f t="shared" si="51"/>
        <v>0</v>
      </c>
      <c r="T1611" s="3">
        <f t="shared" si="52"/>
        <v>0</v>
      </c>
      <c r="U1611" s="4">
        <v>52600</v>
      </c>
    </row>
    <row r="1612" spans="2:21" hidden="1" x14ac:dyDescent="0.2">
      <c r="B1612" s="37"/>
      <c r="O1612" s="14"/>
      <c r="S1612" s="3">
        <f t="shared" si="51"/>
        <v>0</v>
      </c>
      <c r="T1612" s="3">
        <f t="shared" si="52"/>
        <v>0</v>
      </c>
      <c r="U1612" s="4">
        <v>52631</v>
      </c>
    </row>
    <row r="1613" spans="2:21" hidden="1" x14ac:dyDescent="0.2">
      <c r="B1613" s="37"/>
      <c r="O1613" s="14"/>
      <c r="S1613" s="3">
        <f t="shared" si="51"/>
        <v>0</v>
      </c>
      <c r="T1613" s="3">
        <f t="shared" si="52"/>
        <v>0</v>
      </c>
      <c r="U1613" s="4">
        <v>52660</v>
      </c>
    </row>
    <row r="1614" spans="2:21" hidden="1" x14ac:dyDescent="0.2">
      <c r="B1614" s="37"/>
      <c r="O1614" s="14"/>
      <c r="S1614" s="3">
        <f t="shared" si="51"/>
        <v>0</v>
      </c>
      <c r="T1614" s="3">
        <f t="shared" si="52"/>
        <v>0</v>
      </c>
      <c r="U1614" s="4">
        <v>52691</v>
      </c>
    </row>
    <row r="1615" spans="2:21" hidden="1" x14ac:dyDescent="0.2">
      <c r="B1615" s="37"/>
      <c r="O1615" s="14"/>
      <c r="S1615" s="3">
        <f t="shared" ref="S1615:S1678" si="53">IF($I$10=U1614,1,0)</f>
        <v>0</v>
      </c>
      <c r="T1615" s="3">
        <f t="shared" si="52"/>
        <v>0</v>
      </c>
      <c r="U1615" s="4">
        <v>52721</v>
      </c>
    </row>
    <row r="1616" spans="2:21" hidden="1" x14ac:dyDescent="0.2">
      <c r="B1616" s="37"/>
      <c r="O1616" s="14"/>
      <c r="S1616" s="3">
        <f t="shared" si="53"/>
        <v>0</v>
      </c>
      <c r="T1616" s="3">
        <f t="shared" ref="T1616:T1679" si="54">IF(S1616+T1615=0,0,T1615+1)</f>
        <v>0</v>
      </c>
      <c r="U1616" s="4">
        <v>52752</v>
      </c>
    </row>
    <row r="1617" spans="2:21" hidden="1" x14ac:dyDescent="0.2">
      <c r="B1617" s="37"/>
      <c r="O1617" s="14"/>
      <c r="S1617" s="3">
        <f t="shared" si="53"/>
        <v>0</v>
      </c>
      <c r="T1617" s="3">
        <f t="shared" si="54"/>
        <v>0</v>
      </c>
      <c r="U1617" s="4">
        <v>52782</v>
      </c>
    </row>
    <row r="1618" spans="2:21" hidden="1" x14ac:dyDescent="0.2">
      <c r="B1618" s="37"/>
      <c r="O1618" s="14"/>
      <c r="S1618" s="3">
        <f t="shared" si="53"/>
        <v>0</v>
      </c>
      <c r="T1618" s="3">
        <f t="shared" si="54"/>
        <v>0</v>
      </c>
      <c r="U1618" s="4">
        <v>52813</v>
      </c>
    </row>
    <row r="1619" spans="2:21" hidden="1" x14ac:dyDescent="0.2">
      <c r="B1619" s="37"/>
      <c r="O1619" s="14"/>
      <c r="S1619" s="3">
        <f t="shared" si="53"/>
        <v>0</v>
      </c>
      <c r="T1619" s="3">
        <f t="shared" si="54"/>
        <v>0</v>
      </c>
      <c r="U1619" s="4">
        <v>52844</v>
      </c>
    </row>
    <row r="1620" spans="2:21" hidden="1" x14ac:dyDescent="0.2">
      <c r="B1620" s="37"/>
      <c r="O1620" s="14"/>
      <c r="S1620" s="3">
        <f t="shared" si="53"/>
        <v>0</v>
      </c>
      <c r="T1620" s="3">
        <f t="shared" si="54"/>
        <v>0</v>
      </c>
      <c r="U1620" s="4">
        <v>52874</v>
      </c>
    </row>
    <row r="1621" spans="2:21" hidden="1" x14ac:dyDescent="0.2">
      <c r="B1621" s="37"/>
      <c r="O1621" s="14"/>
      <c r="S1621" s="3">
        <f t="shared" si="53"/>
        <v>0</v>
      </c>
      <c r="T1621" s="3">
        <f t="shared" si="54"/>
        <v>0</v>
      </c>
      <c r="U1621" s="4">
        <v>52905</v>
      </c>
    </row>
    <row r="1622" spans="2:21" hidden="1" x14ac:dyDescent="0.2">
      <c r="B1622" s="37"/>
      <c r="O1622" s="14"/>
      <c r="S1622" s="3">
        <f t="shared" si="53"/>
        <v>0</v>
      </c>
      <c r="T1622" s="3">
        <f t="shared" si="54"/>
        <v>0</v>
      </c>
      <c r="U1622" s="4">
        <v>52935</v>
      </c>
    </row>
    <row r="1623" spans="2:21" hidden="1" x14ac:dyDescent="0.2">
      <c r="B1623" s="37"/>
      <c r="O1623" s="14"/>
      <c r="S1623" s="3">
        <f t="shared" si="53"/>
        <v>0</v>
      </c>
      <c r="T1623" s="3">
        <f t="shared" si="54"/>
        <v>0</v>
      </c>
      <c r="U1623" s="4">
        <v>52966</v>
      </c>
    </row>
    <row r="1624" spans="2:21" hidden="1" x14ac:dyDescent="0.2">
      <c r="B1624" s="37"/>
      <c r="O1624" s="14"/>
      <c r="S1624" s="3">
        <f t="shared" si="53"/>
        <v>0</v>
      </c>
      <c r="T1624" s="3">
        <f t="shared" si="54"/>
        <v>0</v>
      </c>
      <c r="U1624" s="4">
        <v>52997</v>
      </c>
    </row>
    <row r="1625" spans="2:21" hidden="1" x14ac:dyDescent="0.2">
      <c r="B1625" s="37"/>
      <c r="O1625" s="14"/>
      <c r="S1625" s="3">
        <f t="shared" si="53"/>
        <v>0</v>
      </c>
      <c r="T1625" s="3">
        <f t="shared" si="54"/>
        <v>0</v>
      </c>
      <c r="U1625" s="4">
        <v>53025</v>
      </c>
    </row>
    <row r="1626" spans="2:21" hidden="1" x14ac:dyDescent="0.2">
      <c r="B1626" s="37"/>
      <c r="O1626" s="14"/>
      <c r="S1626" s="3">
        <f t="shared" si="53"/>
        <v>0</v>
      </c>
      <c r="T1626" s="3">
        <f t="shared" si="54"/>
        <v>0</v>
      </c>
      <c r="U1626" s="4">
        <v>53056</v>
      </c>
    </row>
    <row r="1627" spans="2:21" hidden="1" x14ac:dyDescent="0.2">
      <c r="B1627" s="37"/>
      <c r="O1627" s="14"/>
      <c r="S1627" s="3">
        <f t="shared" si="53"/>
        <v>0</v>
      </c>
      <c r="T1627" s="3">
        <f t="shared" si="54"/>
        <v>0</v>
      </c>
      <c r="U1627" s="4">
        <v>53086</v>
      </c>
    </row>
    <row r="1628" spans="2:21" hidden="1" x14ac:dyDescent="0.2">
      <c r="B1628" s="37"/>
      <c r="O1628" s="14"/>
      <c r="S1628" s="3">
        <f t="shared" si="53"/>
        <v>0</v>
      </c>
      <c r="T1628" s="3">
        <f t="shared" si="54"/>
        <v>0</v>
      </c>
      <c r="U1628" s="4">
        <v>53117</v>
      </c>
    </row>
    <row r="1629" spans="2:21" hidden="1" x14ac:dyDescent="0.2">
      <c r="B1629" s="37"/>
      <c r="O1629" s="14"/>
      <c r="S1629" s="3">
        <f t="shared" si="53"/>
        <v>0</v>
      </c>
      <c r="T1629" s="3">
        <f t="shared" si="54"/>
        <v>0</v>
      </c>
      <c r="U1629" s="4">
        <v>53147</v>
      </c>
    </row>
    <row r="1630" spans="2:21" hidden="1" x14ac:dyDescent="0.2">
      <c r="B1630" s="37"/>
      <c r="O1630" s="14"/>
      <c r="S1630" s="3">
        <f t="shared" si="53"/>
        <v>0</v>
      </c>
      <c r="T1630" s="3">
        <f t="shared" si="54"/>
        <v>0</v>
      </c>
      <c r="U1630" s="4">
        <v>53178</v>
      </c>
    </row>
    <row r="1631" spans="2:21" hidden="1" x14ac:dyDescent="0.2">
      <c r="B1631" s="37"/>
      <c r="O1631" s="14"/>
      <c r="S1631" s="3">
        <f t="shared" si="53"/>
        <v>0</v>
      </c>
      <c r="T1631" s="3">
        <f t="shared" si="54"/>
        <v>0</v>
      </c>
      <c r="U1631" s="4">
        <v>53209</v>
      </c>
    </row>
    <row r="1632" spans="2:21" hidden="1" x14ac:dyDescent="0.2">
      <c r="B1632" s="37"/>
      <c r="O1632" s="14"/>
      <c r="S1632" s="3">
        <f t="shared" si="53"/>
        <v>0</v>
      </c>
      <c r="T1632" s="3">
        <f t="shared" si="54"/>
        <v>0</v>
      </c>
      <c r="U1632" s="4">
        <v>53239</v>
      </c>
    </row>
    <row r="1633" spans="2:21" hidden="1" x14ac:dyDescent="0.2">
      <c r="B1633" s="37"/>
      <c r="O1633" s="14"/>
      <c r="S1633" s="3">
        <f t="shared" si="53"/>
        <v>0</v>
      </c>
      <c r="T1633" s="3">
        <f t="shared" si="54"/>
        <v>0</v>
      </c>
      <c r="U1633" s="4">
        <v>53270</v>
      </c>
    </row>
    <row r="1634" spans="2:21" hidden="1" x14ac:dyDescent="0.2">
      <c r="B1634" s="37"/>
      <c r="O1634" s="14"/>
      <c r="S1634" s="3">
        <f t="shared" si="53"/>
        <v>0</v>
      </c>
      <c r="T1634" s="3">
        <f t="shared" si="54"/>
        <v>0</v>
      </c>
      <c r="U1634" s="4">
        <v>53300</v>
      </c>
    </row>
    <row r="1635" spans="2:21" hidden="1" x14ac:dyDescent="0.2">
      <c r="B1635" s="37"/>
      <c r="O1635" s="14"/>
      <c r="S1635" s="3">
        <f t="shared" si="53"/>
        <v>0</v>
      </c>
      <c r="T1635" s="3">
        <f t="shared" si="54"/>
        <v>0</v>
      </c>
      <c r="U1635" s="4">
        <v>53331</v>
      </c>
    </row>
    <row r="1636" spans="2:21" hidden="1" x14ac:dyDescent="0.2">
      <c r="B1636" s="37"/>
      <c r="O1636" s="14"/>
      <c r="S1636" s="3">
        <f t="shared" si="53"/>
        <v>0</v>
      </c>
      <c r="T1636" s="3">
        <f t="shared" si="54"/>
        <v>0</v>
      </c>
      <c r="U1636" s="4">
        <v>53362</v>
      </c>
    </row>
    <row r="1637" spans="2:21" hidden="1" x14ac:dyDescent="0.2">
      <c r="B1637" s="37"/>
      <c r="O1637" s="14"/>
      <c r="S1637" s="3">
        <f t="shared" si="53"/>
        <v>0</v>
      </c>
      <c r="T1637" s="3">
        <f t="shared" si="54"/>
        <v>0</v>
      </c>
      <c r="U1637" s="4">
        <v>53390</v>
      </c>
    </row>
    <row r="1638" spans="2:21" hidden="1" x14ac:dyDescent="0.2">
      <c r="B1638" s="37"/>
      <c r="O1638" s="14"/>
      <c r="S1638" s="3">
        <f t="shared" si="53"/>
        <v>0</v>
      </c>
      <c r="T1638" s="3">
        <f t="shared" si="54"/>
        <v>0</v>
      </c>
      <c r="U1638" s="4">
        <v>53421</v>
      </c>
    </row>
    <row r="1639" spans="2:21" hidden="1" x14ac:dyDescent="0.2">
      <c r="B1639" s="37"/>
      <c r="O1639" s="14"/>
      <c r="S1639" s="3">
        <f t="shared" si="53"/>
        <v>0</v>
      </c>
      <c r="T1639" s="3">
        <f t="shared" si="54"/>
        <v>0</v>
      </c>
      <c r="U1639" s="4">
        <v>53451</v>
      </c>
    </row>
    <row r="1640" spans="2:21" hidden="1" x14ac:dyDescent="0.2">
      <c r="B1640" s="37"/>
      <c r="O1640" s="14"/>
      <c r="S1640" s="3">
        <f t="shared" si="53"/>
        <v>0</v>
      </c>
      <c r="T1640" s="3">
        <f t="shared" si="54"/>
        <v>0</v>
      </c>
      <c r="U1640" s="4">
        <v>53482</v>
      </c>
    </row>
    <row r="1641" spans="2:21" hidden="1" x14ac:dyDescent="0.2">
      <c r="B1641" s="37"/>
      <c r="O1641" s="14"/>
      <c r="S1641" s="3">
        <f t="shared" si="53"/>
        <v>0</v>
      </c>
      <c r="T1641" s="3">
        <f t="shared" si="54"/>
        <v>0</v>
      </c>
      <c r="U1641" s="4">
        <v>53512</v>
      </c>
    </row>
    <row r="1642" spans="2:21" hidden="1" x14ac:dyDescent="0.2">
      <c r="B1642" s="37"/>
      <c r="O1642" s="14"/>
      <c r="S1642" s="3">
        <f t="shared" si="53"/>
        <v>0</v>
      </c>
      <c r="T1642" s="3">
        <f t="shared" si="54"/>
        <v>0</v>
      </c>
      <c r="U1642" s="4">
        <v>53543</v>
      </c>
    </row>
    <row r="1643" spans="2:21" hidden="1" x14ac:dyDescent="0.2">
      <c r="B1643" s="37"/>
      <c r="O1643" s="14"/>
      <c r="S1643" s="3">
        <f t="shared" si="53"/>
        <v>0</v>
      </c>
      <c r="T1643" s="3">
        <f t="shared" si="54"/>
        <v>0</v>
      </c>
      <c r="U1643" s="4">
        <v>53574</v>
      </c>
    </row>
    <row r="1644" spans="2:21" hidden="1" x14ac:dyDescent="0.2">
      <c r="B1644" s="37"/>
      <c r="O1644" s="14"/>
      <c r="S1644" s="3">
        <f t="shared" si="53"/>
        <v>0</v>
      </c>
      <c r="T1644" s="3">
        <f t="shared" si="54"/>
        <v>0</v>
      </c>
      <c r="U1644" s="4">
        <v>53604</v>
      </c>
    </row>
    <row r="1645" spans="2:21" hidden="1" x14ac:dyDescent="0.2">
      <c r="B1645" s="37"/>
      <c r="O1645" s="14"/>
      <c r="S1645" s="3">
        <f t="shared" si="53"/>
        <v>0</v>
      </c>
      <c r="T1645" s="3">
        <f t="shared" si="54"/>
        <v>0</v>
      </c>
      <c r="U1645" s="4">
        <v>53635</v>
      </c>
    </row>
    <row r="1646" spans="2:21" hidden="1" x14ac:dyDescent="0.2">
      <c r="B1646" s="37"/>
      <c r="O1646" s="14"/>
      <c r="S1646" s="3">
        <f t="shared" si="53"/>
        <v>0</v>
      </c>
      <c r="T1646" s="3">
        <f t="shared" si="54"/>
        <v>0</v>
      </c>
      <c r="U1646" s="4">
        <v>53665</v>
      </c>
    </row>
    <row r="1647" spans="2:21" hidden="1" x14ac:dyDescent="0.2">
      <c r="B1647" s="37"/>
      <c r="O1647" s="14"/>
      <c r="S1647" s="3">
        <f t="shared" si="53"/>
        <v>0</v>
      </c>
      <c r="T1647" s="3">
        <f t="shared" si="54"/>
        <v>0</v>
      </c>
      <c r="U1647" s="4">
        <v>53696</v>
      </c>
    </row>
    <row r="1648" spans="2:21" hidden="1" x14ac:dyDescent="0.2">
      <c r="B1648" s="37"/>
      <c r="O1648" s="14"/>
      <c r="S1648" s="3">
        <f t="shared" si="53"/>
        <v>0</v>
      </c>
      <c r="T1648" s="3">
        <f t="shared" si="54"/>
        <v>0</v>
      </c>
      <c r="U1648" s="4">
        <v>53727</v>
      </c>
    </row>
    <row r="1649" spans="2:21" hidden="1" x14ac:dyDescent="0.2">
      <c r="B1649" s="37"/>
      <c r="O1649" s="14"/>
      <c r="S1649" s="3">
        <f t="shared" si="53"/>
        <v>0</v>
      </c>
      <c r="T1649" s="3">
        <f t="shared" si="54"/>
        <v>0</v>
      </c>
      <c r="U1649" s="4">
        <v>53755</v>
      </c>
    </row>
    <row r="1650" spans="2:21" hidden="1" x14ac:dyDescent="0.2">
      <c r="B1650" s="37"/>
      <c r="O1650" s="14"/>
      <c r="S1650" s="3">
        <f t="shared" si="53"/>
        <v>0</v>
      </c>
      <c r="T1650" s="3">
        <f t="shared" si="54"/>
        <v>0</v>
      </c>
      <c r="U1650" s="4">
        <v>53786</v>
      </c>
    </row>
    <row r="1651" spans="2:21" hidden="1" x14ac:dyDescent="0.2">
      <c r="B1651" s="37"/>
      <c r="O1651" s="14"/>
      <c r="S1651" s="3">
        <f t="shared" si="53"/>
        <v>0</v>
      </c>
      <c r="T1651" s="3">
        <f t="shared" si="54"/>
        <v>0</v>
      </c>
      <c r="U1651" s="4">
        <v>53816</v>
      </c>
    </row>
    <row r="1652" spans="2:21" hidden="1" x14ac:dyDescent="0.2">
      <c r="B1652" s="37"/>
      <c r="O1652" s="14"/>
      <c r="S1652" s="3">
        <f t="shared" si="53"/>
        <v>0</v>
      </c>
      <c r="T1652" s="3">
        <f t="shared" si="54"/>
        <v>0</v>
      </c>
      <c r="U1652" s="4">
        <v>53847</v>
      </c>
    </row>
    <row r="1653" spans="2:21" hidden="1" x14ac:dyDescent="0.2">
      <c r="B1653" s="37"/>
      <c r="O1653" s="14"/>
      <c r="S1653" s="3">
        <f t="shared" si="53"/>
        <v>0</v>
      </c>
      <c r="T1653" s="3">
        <f t="shared" si="54"/>
        <v>0</v>
      </c>
      <c r="U1653" s="4">
        <v>53877</v>
      </c>
    </row>
    <row r="1654" spans="2:21" hidden="1" x14ac:dyDescent="0.2">
      <c r="B1654" s="37"/>
      <c r="O1654" s="14"/>
      <c r="S1654" s="3">
        <f t="shared" si="53"/>
        <v>0</v>
      </c>
      <c r="T1654" s="3">
        <f t="shared" si="54"/>
        <v>0</v>
      </c>
      <c r="U1654" s="4">
        <v>53908</v>
      </c>
    </row>
    <row r="1655" spans="2:21" hidden="1" x14ac:dyDescent="0.2">
      <c r="B1655" s="37"/>
      <c r="O1655" s="14"/>
      <c r="S1655" s="3">
        <f t="shared" si="53"/>
        <v>0</v>
      </c>
      <c r="T1655" s="3">
        <f t="shared" si="54"/>
        <v>0</v>
      </c>
      <c r="U1655" s="4">
        <v>53939</v>
      </c>
    </row>
    <row r="1656" spans="2:21" hidden="1" x14ac:dyDescent="0.2">
      <c r="B1656" s="37"/>
      <c r="O1656" s="14"/>
      <c r="S1656" s="3">
        <f t="shared" si="53"/>
        <v>0</v>
      </c>
      <c r="T1656" s="3">
        <f t="shared" si="54"/>
        <v>0</v>
      </c>
      <c r="U1656" s="4">
        <v>53969</v>
      </c>
    </row>
    <row r="1657" spans="2:21" hidden="1" x14ac:dyDescent="0.2">
      <c r="B1657" s="37"/>
      <c r="O1657" s="14"/>
      <c r="S1657" s="3">
        <f t="shared" si="53"/>
        <v>0</v>
      </c>
      <c r="T1657" s="3">
        <f t="shared" si="54"/>
        <v>0</v>
      </c>
      <c r="U1657" s="4">
        <v>54000</v>
      </c>
    </row>
    <row r="1658" spans="2:21" hidden="1" x14ac:dyDescent="0.2">
      <c r="B1658" s="37"/>
      <c r="O1658" s="14"/>
      <c r="S1658" s="3">
        <f t="shared" si="53"/>
        <v>0</v>
      </c>
      <c r="T1658" s="3">
        <f t="shared" si="54"/>
        <v>0</v>
      </c>
      <c r="U1658" s="4">
        <v>54030</v>
      </c>
    </row>
    <row r="1659" spans="2:21" hidden="1" x14ac:dyDescent="0.2">
      <c r="B1659" s="37"/>
      <c r="O1659" s="14"/>
      <c r="S1659" s="3">
        <f t="shared" si="53"/>
        <v>0</v>
      </c>
      <c r="T1659" s="3">
        <f t="shared" si="54"/>
        <v>0</v>
      </c>
      <c r="U1659" s="4">
        <v>54061</v>
      </c>
    </row>
    <row r="1660" spans="2:21" hidden="1" x14ac:dyDescent="0.2">
      <c r="B1660" s="37"/>
      <c r="O1660" s="14"/>
      <c r="S1660" s="3">
        <f t="shared" si="53"/>
        <v>0</v>
      </c>
      <c r="T1660" s="3">
        <f t="shared" si="54"/>
        <v>0</v>
      </c>
      <c r="U1660" s="4">
        <v>54092</v>
      </c>
    </row>
    <row r="1661" spans="2:21" hidden="1" x14ac:dyDescent="0.2">
      <c r="B1661" s="37"/>
      <c r="O1661" s="14"/>
      <c r="S1661" s="3">
        <f t="shared" si="53"/>
        <v>0</v>
      </c>
      <c r="T1661" s="3">
        <f t="shared" si="54"/>
        <v>0</v>
      </c>
      <c r="U1661" s="4">
        <v>54121</v>
      </c>
    </row>
    <row r="1662" spans="2:21" hidden="1" x14ac:dyDescent="0.2">
      <c r="B1662" s="37"/>
      <c r="O1662" s="14"/>
      <c r="S1662" s="3">
        <f t="shared" si="53"/>
        <v>0</v>
      </c>
      <c r="T1662" s="3">
        <f t="shared" si="54"/>
        <v>0</v>
      </c>
      <c r="U1662" s="4">
        <v>54152</v>
      </c>
    </row>
    <row r="1663" spans="2:21" hidden="1" x14ac:dyDescent="0.2">
      <c r="B1663" s="37"/>
      <c r="O1663" s="14"/>
      <c r="S1663" s="3">
        <f t="shared" si="53"/>
        <v>0</v>
      </c>
      <c r="T1663" s="3">
        <f t="shared" si="54"/>
        <v>0</v>
      </c>
      <c r="U1663" s="4">
        <v>54182</v>
      </c>
    </row>
    <row r="1664" spans="2:21" hidden="1" x14ac:dyDescent="0.2">
      <c r="B1664" s="37"/>
      <c r="O1664" s="14"/>
      <c r="S1664" s="3">
        <f t="shared" si="53"/>
        <v>0</v>
      </c>
      <c r="T1664" s="3">
        <f t="shared" si="54"/>
        <v>0</v>
      </c>
      <c r="U1664" s="4">
        <v>54213</v>
      </c>
    </row>
    <row r="1665" spans="2:21" hidden="1" x14ac:dyDescent="0.2">
      <c r="B1665" s="37"/>
      <c r="O1665" s="14"/>
      <c r="S1665" s="3">
        <f t="shared" si="53"/>
        <v>0</v>
      </c>
      <c r="T1665" s="3">
        <f t="shared" si="54"/>
        <v>0</v>
      </c>
      <c r="U1665" s="4">
        <v>54243</v>
      </c>
    </row>
    <row r="1666" spans="2:21" hidden="1" x14ac:dyDescent="0.2">
      <c r="B1666" s="37"/>
      <c r="O1666" s="14"/>
      <c r="S1666" s="3">
        <f t="shared" si="53"/>
        <v>0</v>
      </c>
      <c r="T1666" s="3">
        <f t="shared" si="54"/>
        <v>0</v>
      </c>
      <c r="U1666" s="4">
        <v>54274</v>
      </c>
    </row>
    <row r="1667" spans="2:21" hidden="1" x14ac:dyDescent="0.2">
      <c r="B1667" s="37"/>
      <c r="O1667" s="14"/>
      <c r="S1667" s="3">
        <f t="shared" si="53"/>
        <v>0</v>
      </c>
      <c r="T1667" s="3">
        <f t="shared" si="54"/>
        <v>0</v>
      </c>
      <c r="U1667" s="4">
        <v>54305</v>
      </c>
    </row>
    <row r="1668" spans="2:21" hidden="1" x14ac:dyDescent="0.2">
      <c r="B1668" s="37"/>
      <c r="O1668" s="14"/>
      <c r="S1668" s="3">
        <f t="shared" si="53"/>
        <v>0</v>
      </c>
      <c r="T1668" s="3">
        <f t="shared" si="54"/>
        <v>0</v>
      </c>
      <c r="U1668" s="4">
        <v>54335</v>
      </c>
    </row>
    <row r="1669" spans="2:21" hidden="1" x14ac:dyDescent="0.2">
      <c r="B1669" s="37"/>
      <c r="O1669" s="14"/>
      <c r="S1669" s="3">
        <f t="shared" si="53"/>
        <v>0</v>
      </c>
      <c r="T1669" s="3">
        <f t="shared" si="54"/>
        <v>0</v>
      </c>
      <c r="U1669" s="4">
        <v>54366</v>
      </c>
    </row>
    <row r="1670" spans="2:21" hidden="1" x14ac:dyDescent="0.2">
      <c r="B1670" s="37"/>
      <c r="O1670" s="14"/>
      <c r="S1670" s="3">
        <f t="shared" si="53"/>
        <v>0</v>
      </c>
      <c r="T1670" s="3">
        <f t="shared" si="54"/>
        <v>0</v>
      </c>
      <c r="U1670" s="4">
        <v>54396</v>
      </c>
    </row>
    <row r="1671" spans="2:21" hidden="1" x14ac:dyDescent="0.2">
      <c r="B1671" s="37"/>
      <c r="O1671" s="14"/>
      <c r="S1671" s="3">
        <f t="shared" si="53"/>
        <v>0</v>
      </c>
      <c r="T1671" s="3">
        <f t="shared" si="54"/>
        <v>0</v>
      </c>
      <c r="U1671" s="4">
        <v>54427</v>
      </c>
    </row>
    <row r="1672" spans="2:21" hidden="1" x14ac:dyDescent="0.2">
      <c r="B1672" s="37"/>
      <c r="O1672" s="14"/>
      <c r="S1672" s="3">
        <f t="shared" si="53"/>
        <v>0</v>
      </c>
      <c r="T1672" s="3">
        <f t="shared" si="54"/>
        <v>0</v>
      </c>
      <c r="U1672" s="4">
        <v>54458</v>
      </c>
    </row>
    <row r="1673" spans="2:21" hidden="1" x14ac:dyDescent="0.2">
      <c r="B1673" s="37"/>
      <c r="O1673" s="14"/>
      <c r="S1673" s="3">
        <f t="shared" si="53"/>
        <v>0</v>
      </c>
      <c r="T1673" s="3">
        <f t="shared" si="54"/>
        <v>0</v>
      </c>
      <c r="U1673" s="4">
        <v>54486</v>
      </c>
    </row>
    <row r="1674" spans="2:21" hidden="1" x14ac:dyDescent="0.2">
      <c r="B1674" s="37"/>
      <c r="O1674" s="14"/>
      <c r="S1674" s="3">
        <f t="shared" si="53"/>
        <v>0</v>
      </c>
      <c r="T1674" s="3">
        <f t="shared" si="54"/>
        <v>0</v>
      </c>
      <c r="U1674" s="4">
        <v>54517</v>
      </c>
    </row>
    <row r="1675" spans="2:21" hidden="1" x14ac:dyDescent="0.2">
      <c r="B1675" s="37"/>
      <c r="O1675" s="14"/>
      <c r="S1675" s="3">
        <f t="shared" si="53"/>
        <v>0</v>
      </c>
      <c r="T1675" s="3">
        <f t="shared" si="54"/>
        <v>0</v>
      </c>
      <c r="U1675" s="4">
        <v>54547</v>
      </c>
    </row>
    <row r="1676" spans="2:21" hidden="1" x14ac:dyDescent="0.2">
      <c r="B1676" s="37"/>
      <c r="O1676" s="14"/>
      <c r="S1676" s="3">
        <f t="shared" si="53"/>
        <v>0</v>
      </c>
      <c r="T1676" s="3">
        <f t="shared" si="54"/>
        <v>0</v>
      </c>
      <c r="U1676" s="4">
        <v>54578</v>
      </c>
    </row>
    <row r="1677" spans="2:21" hidden="1" x14ac:dyDescent="0.2">
      <c r="B1677" s="37"/>
      <c r="O1677" s="14"/>
      <c r="S1677" s="3">
        <f t="shared" si="53"/>
        <v>0</v>
      </c>
      <c r="T1677" s="3">
        <f t="shared" si="54"/>
        <v>0</v>
      </c>
      <c r="U1677" s="4">
        <v>54608</v>
      </c>
    </row>
    <row r="1678" spans="2:21" hidden="1" x14ac:dyDescent="0.2">
      <c r="B1678" s="37"/>
      <c r="O1678" s="14"/>
      <c r="S1678" s="3">
        <f t="shared" si="53"/>
        <v>0</v>
      </c>
      <c r="T1678" s="3">
        <f t="shared" si="54"/>
        <v>0</v>
      </c>
      <c r="U1678" s="4">
        <v>54639</v>
      </c>
    </row>
    <row r="1679" spans="2:21" hidden="1" x14ac:dyDescent="0.2">
      <c r="B1679" s="37"/>
      <c r="O1679" s="14"/>
      <c r="S1679" s="3">
        <f t="shared" ref="S1679:S1742" si="55">IF($I$10=U1678,1,0)</f>
        <v>0</v>
      </c>
      <c r="T1679" s="3">
        <f t="shared" si="54"/>
        <v>0</v>
      </c>
      <c r="U1679" s="4">
        <v>54670</v>
      </c>
    </row>
    <row r="1680" spans="2:21" hidden="1" x14ac:dyDescent="0.2">
      <c r="B1680" s="37"/>
      <c r="O1680" s="14"/>
      <c r="S1680" s="3">
        <f t="shared" si="55"/>
        <v>0</v>
      </c>
      <c r="T1680" s="3">
        <f t="shared" ref="T1680:T1743" si="56">IF(S1680+T1679=0,0,T1679+1)</f>
        <v>0</v>
      </c>
      <c r="U1680" s="4">
        <v>54700</v>
      </c>
    </row>
    <row r="1681" spans="2:21" hidden="1" x14ac:dyDescent="0.2">
      <c r="B1681" s="37"/>
      <c r="O1681" s="14"/>
      <c r="S1681" s="3">
        <f t="shared" si="55"/>
        <v>0</v>
      </c>
      <c r="T1681" s="3">
        <f t="shared" si="56"/>
        <v>0</v>
      </c>
      <c r="U1681" s="4">
        <v>54731</v>
      </c>
    </row>
    <row r="1682" spans="2:21" hidden="1" x14ac:dyDescent="0.2">
      <c r="B1682" s="37"/>
      <c r="O1682" s="14"/>
      <c r="S1682" s="3">
        <f t="shared" si="55"/>
        <v>0</v>
      </c>
      <c r="T1682" s="3">
        <f t="shared" si="56"/>
        <v>0</v>
      </c>
      <c r="U1682" s="4">
        <v>54761</v>
      </c>
    </row>
    <row r="1683" spans="2:21" hidden="1" x14ac:dyDescent="0.2">
      <c r="B1683" s="37"/>
      <c r="O1683" s="14"/>
      <c r="S1683" s="3">
        <f t="shared" si="55"/>
        <v>0</v>
      </c>
      <c r="T1683" s="3">
        <f t="shared" si="56"/>
        <v>0</v>
      </c>
      <c r="U1683" s="4">
        <v>54792</v>
      </c>
    </row>
    <row r="1684" spans="2:21" hidden="1" x14ac:dyDescent="0.2">
      <c r="B1684" s="37"/>
      <c r="O1684" s="14"/>
      <c r="S1684" s="3">
        <f t="shared" si="55"/>
        <v>0</v>
      </c>
      <c r="T1684" s="3">
        <f t="shared" si="56"/>
        <v>0</v>
      </c>
      <c r="U1684" s="4">
        <v>54823</v>
      </c>
    </row>
    <row r="1685" spans="2:21" hidden="1" x14ac:dyDescent="0.2">
      <c r="B1685" s="37"/>
      <c r="O1685" s="14"/>
      <c r="S1685" s="3">
        <f t="shared" si="55"/>
        <v>0</v>
      </c>
      <c r="T1685" s="3">
        <f t="shared" si="56"/>
        <v>0</v>
      </c>
      <c r="U1685" s="4">
        <v>54851</v>
      </c>
    </row>
    <row r="1686" spans="2:21" hidden="1" x14ac:dyDescent="0.2">
      <c r="B1686" s="37"/>
      <c r="O1686" s="14"/>
      <c r="S1686" s="3">
        <f t="shared" si="55"/>
        <v>0</v>
      </c>
      <c r="T1686" s="3">
        <f t="shared" si="56"/>
        <v>0</v>
      </c>
      <c r="U1686" s="4">
        <v>54882</v>
      </c>
    </row>
    <row r="1687" spans="2:21" hidden="1" x14ac:dyDescent="0.2">
      <c r="B1687" s="37"/>
      <c r="O1687" s="14"/>
      <c r="S1687" s="3">
        <f t="shared" si="55"/>
        <v>0</v>
      </c>
      <c r="T1687" s="3">
        <f t="shared" si="56"/>
        <v>0</v>
      </c>
      <c r="U1687" s="4">
        <v>54912</v>
      </c>
    </row>
    <row r="1688" spans="2:21" hidden="1" x14ac:dyDescent="0.2">
      <c r="B1688" s="37"/>
      <c r="O1688" s="14"/>
      <c r="S1688" s="3">
        <f t="shared" si="55"/>
        <v>0</v>
      </c>
      <c r="T1688" s="3">
        <f t="shared" si="56"/>
        <v>0</v>
      </c>
      <c r="U1688" s="4">
        <v>54943</v>
      </c>
    </row>
    <row r="1689" spans="2:21" hidden="1" x14ac:dyDescent="0.2">
      <c r="B1689" s="37"/>
      <c r="O1689" s="14"/>
      <c r="S1689" s="3">
        <f t="shared" si="55"/>
        <v>0</v>
      </c>
      <c r="T1689" s="3">
        <f t="shared" si="56"/>
        <v>0</v>
      </c>
      <c r="U1689" s="4">
        <v>54973</v>
      </c>
    </row>
    <row r="1690" spans="2:21" hidden="1" x14ac:dyDescent="0.2">
      <c r="B1690" s="37"/>
      <c r="O1690" s="14"/>
      <c r="S1690" s="3">
        <f t="shared" si="55"/>
        <v>0</v>
      </c>
      <c r="T1690" s="3">
        <f t="shared" si="56"/>
        <v>0</v>
      </c>
      <c r="U1690" s="4">
        <v>55004</v>
      </c>
    </row>
    <row r="1691" spans="2:21" hidden="1" x14ac:dyDescent="0.2">
      <c r="B1691" s="37"/>
      <c r="O1691" s="14"/>
      <c r="S1691" s="3">
        <f t="shared" si="55"/>
        <v>0</v>
      </c>
      <c r="T1691" s="3">
        <f t="shared" si="56"/>
        <v>0</v>
      </c>
      <c r="U1691" s="4">
        <v>55035</v>
      </c>
    </row>
    <row r="1692" spans="2:21" hidden="1" x14ac:dyDescent="0.2">
      <c r="B1692" s="37"/>
      <c r="O1692" s="14"/>
      <c r="S1692" s="3">
        <f t="shared" si="55"/>
        <v>0</v>
      </c>
      <c r="T1692" s="3">
        <f t="shared" si="56"/>
        <v>0</v>
      </c>
      <c r="U1692" s="4">
        <v>55065</v>
      </c>
    </row>
    <row r="1693" spans="2:21" hidden="1" x14ac:dyDescent="0.2">
      <c r="B1693" s="37"/>
      <c r="S1693" s="3">
        <f t="shared" si="55"/>
        <v>0</v>
      </c>
      <c r="T1693" s="3">
        <f t="shared" si="56"/>
        <v>0</v>
      </c>
      <c r="U1693" s="4">
        <v>55096</v>
      </c>
    </row>
    <row r="1694" spans="2:21" hidden="1" x14ac:dyDescent="0.2">
      <c r="O1694" s="14"/>
      <c r="S1694" s="3">
        <f t="shared" si="55"/>
        <v>0</v>
      </c>
      <c r="T1694" s="3">
        <f t="shared" si="56"/>
        <v>0</v>
      </c>
      <c r="U1694" s="4">
        <v>55126</v>
      </c>
    </row>
    <row r="1695" spans="2:21" hidden="1" x14ac:dyDescent="0.2">
      <c r="B1695" s="37"/>
      <c r="O1695" s="14"/>
      <c r="S1695" s="3">
        <f t="shared" si="55"/>
        <v>0</v>
      </c>
      <c r="T1695" s="3">
        <f t="shared" si="56"/>
        <v>0</v>
      </c>
      <c r="U1695" s="4">
        <v>42374</v>
      </c>
    </row>
    <row r="1696" spans="2:21" hidden="1" x14ac:dyDescent="0.2">
      <c r="B1696" s="37"/>
      <c r="O1696" s="14"/>
      <c r="S1696" s="3">
        <f t="shared" si="55"/>
        <v>0</v>
      </c>
      <c r="T1696" s="3">
        <f t="shared" si="56"/>
        <v>0</v>
      </c>
      <c r="U1696" s="4">
        <v>42405</v>
      </c>
    </row>
    <row r="1697" spans="2:21" hidden="1" x14ac:dyDescent="0.2">
      <c r="B1697" s="37"/>
      <c r="O1697" s="14"/>
      <c r="S1697" s="3">
        <f t="shared" si="55"/>
        <v>0</v>
      </c>
      <c r="T1697" s="3">
        <f t="shared" si="56"/>
        <v>0</v>
      </c>
      <c r="U1697" s="4">
        <v>42434</v>
      </c>
    </row>
    <row r="1698" spans="2:21" hidden="1" x14ac:dyDescent="0.2">
      <c r="B1698" s="37"/>
      <c r="O1698" s="14"/>
      <c r="S1698" s="3">
        <f t="shared" si="55"/>
        <v>0</v>
      </c>
      <c r="T1698" s="3">
        <f t="shared" si="56"/>
        <v>0</v>
      </c>
      <c r="U1698" s="4">
        <v>42465</v>
      </c>
    </row>
    <row r="1699" spans="2:21" hidden="1" x14ac:dyDescent="0.2">
      <c r="B1699" s="37"/>
      <c r="O1699" s="14"/>
      <c r="S1699" s="3">
        <f t="shared" si="55"/>
        <v>0</v>
      </c>
      <c r="T1699" s="3">
        <f t="shared" si="56"/>
        <v>0</v>
      </c>
      <c r="U1699" s="4">
        <v>42495</v>
      </c>
    </row>
    <row r="1700" spans="2:21" hidden="1" x14ac:dyDescent="0.2">
      <c r="B1700" s="37"/>
      <c r="O1700" s="14"/>
      <c r="S1700" s="3">
        <f t="shared" si="55"/>
        <v>0</v>
      </c>
      <c r="T1700" s="3">
        <f t="shared" si="56"/>
        <v>0</v>
      </c>
      <c r="U1700" s="4">
        <v>42526</v>
      </c>
    </row>
    <row r="1701" spans="2:21" hidden="1" x14ac:dyDescent="0.2">
      <c r="B1701" s="37"/>
      <c r="O1701" s="14"/>
      <c r="S1701" s="3">
        <f t="shared" si="55"/>
        <v>0</v>
      </c>
      <c r="T1701" s="3">
        <f t="shared" si="56"/>
        <v>0</v>
      </c>
      <c r="U1701" s="4">
        <v>42556</v>
      </c>
    </row>
    <row r="1702" spans="2:21" hidden="1" x14ac:dyDescent="0.2">
      <c r="B1702" s="37"/>
      <c r="O1702" s="14"/>
      <c r="S1702" s="3">
        <f t="shared" si="55"/>
        <v>0</v>
      </c>
      <c r="T1702" s="3">
        <f t="shared" si="56"/>
        <v>0</v>
      </c>
      <c r="U1702" s="4">
        <v>42587</v>
      </c>
    </row>
    <row r="1703" spans="2:21" hidden="1" x14ac:dyDescent="0.2">
      <c r="B1703" s="37"/>
      <c r="O1703" s="14"/>
      <c r="S1703" s="3">
        <f t="shared" si="55"/>
        <v>0</v>
      </c>
      <c r="T1703" s="3">
        <f t="shared" si="56"/>
        <v>0</v>
      </c>
      <c r="U1703" s="4">
        <v>42618</v>
      </c>
    </row>
    <row r="1704" spans="2:21" hidden="1" x14ac:dyDescent="0.2">
      <c r="B1704" s="37"/>
      <c r="O1704" s="14"/>
      <c r="S1704" s="3">
        <f t="shared" si="55"/>
        <v>0</v>
      </c>
      <c r="T1704" s="3">
        <f t="shared" si="56"/>
        <v>0</v>
      </c>
      <c r="U1704" s="4">
        <v>42648</v>
      </c>
    </row>
    <row r="1705" spans="2:21" hidden="1" x14ac:dyDescent="0.2">
      <c r="B1705" s="37"/>
      <c r="O1705" s="14"/>
      <c r="S1705" s="3">
        <f t="shared" si="55"/>
        <v>0</v>
      </c>
      <c r="T1705" s="3">
        <f t="shared" si="56"/>
        <v>0</v>
      </c>
      <c r="U1705" s="4">
        <v>42679</v>
      </c>
    </row>
    <row r="1706" spans="2:21" hidden="1" x14ac:dyDescent="0.2">
      <c r="B1706" s="37"/>
      <c r="O1706" s="14"/>
      <c r="S1706" s="3">
        <f t="shared" si="55"/>
        <v>0</v>
      </c>
      <c r="T1706" s="3">
        <f t="shared" si="56"/>
        <v>0</v>
      </c>
      <c r="U1706" s="4">
        <v>42709</v>
      </c>
    </row>
    <row r="1707" spans="2:21" hidden="1" x14ac:dyDescent="0.2">
      <c r="B1707" s="37"/>
      <c r="O1707" s="14"/>
      <c r="S1707" s="3">
        <f t="shared" si="55"/>
        <v>0</v>
      </c>
      <c r="T1707" s="3">
        <f t="shared" si="56"/>
        <v>0</v>
      </c>
      <c r="U1707" s="4">
        <v>42740</v>
      </c>
    </row>
    <row r="1708" spans="2:21" hidden="1" x14ac:dyDescent="0.2">
      <c r="B1708" s="37"/>
      <c r="O1708" s="14"/>
      <c r="S1708" s="3">
        <f t="shared" si="55"/>
        <v>0</v>
      </c>
      <c r="T1708" s="3">
        <f t="shared" si="56"/>
        <v>0</v>
      </c>
      <c r="U1708" s="4">
        <v>42771</v>
      </c>
    </row>
    <row r="1709" spans="2:21" hidden="1" x14ac:dyDescent="0.2">
      <c r="B1709" s="37"/>
      <c r="O1709" s="14"/>
      <c r="S1709" s="3">
        <f t="shared" si="55"/>
        <v>0</v>
      </c>
      <c r="T1709" s="3">
        <f t="shared" si="56"/>
        <v>0</v>
      </c>
      <c r="U1709" s="4">
        <v>42799</v>
      </c>
    </row>
    <row r="1710" spans="2:21" hidden="1" x14ac:dyDescent="0.2">
      <c r="B1710" s="37"/>
      <c r="O1710" s="14"/>
      <c r="S1710" s="3">
        <f t="shared" si="55"/>
        <v>0</v>
      </c>
      <c r="T1710" s="3">
        <f t="shared" si="56"/>
        <v>0</v>
      </c>
      <c r="U1710" s="4">
        <v>42830</v>
      </c>
    </row>
    <row r="1711" spans="2:21" hidden="1" x14ac:dyDescent="0.2">
      <c r="B1711" s="37"/>
      <c r="O1711" s="14"/>
      <c r="S1711" s="3">
        <f t="shared" si="55"/>
        <v>0</v>
      </c>
      <c r="T1711" s="3">
        <f t="shared" si="56"/>
        <v>0</v>
      </c>
      <c r="U1711" s="4">
        <v>42860</v>
      </c>
    </row>
    <row r="1712" spans="2:21" hidden="1" x14ac:dyDescent="0.2">
      <c r="B1712" s="37"/>
      <c r="O1712" s="14"/>
      <c r="S1712" s="3">
        <f t="shared" si="55"/>
        <v>0</v>
      </c>
      <c r="T1712" s="3">
        <f t="shared" si="56"/>
        <v>0</v>
      </c>
      <c r="U1712" s="4">
        <v>42891</v>
      </c>
    </row>
    <row r="1713" spans="2:21" hidden="1" x14ac:dyDescent="0.2">
      <c r="B1713" s="37"/>
      <c r="O1713" s="14"/>
      <c r="S1713" s="3">
        <f t="shared" si="55"/>
        <v>0</v>
      </c>
      <c r="T1713" s="3">
        <f t="shared" si="56"/>
        <v>0</v>
      </c>
      <c r="U1713" s="4">
        <v>42921</v>
      </c>
    </row>
    <row r="1714" spans="2:21" hidden="1" x14ac:dyDescent="0.2">
      <c r="B1714" s="37"/>
      <c r="O1714" s="14"/>
      <c r="S1714" s="3">
        <f t="shared" si="55"/>
        <v>0</v>
      </c>
      <c r="T1714" s="3">
        <f t="shared" si="56"/>
        <v>0</v>
      </c>
      <c r="U1714" s="4">
        <v>42952</v>
      </c>
    </row>
    <row r="1715" spans="2:21" hidden="1" x14ac:dyDescent="0.2">
      <c r="B1715" s="37"/>
      <c r="O1715" s="14"/>
      <c r="S1715" s="3">
        <f t="shared" si="55"/>
        <v>0</v>
      </c>
      <c r="T1715" s="3">
        <f t="shared" si="56"/>
        <v>0</v>
      </c>
      <c r="U1715" s="4">
        <v>42983</v>
      </c>
    </row>
    <row r="1716" spans="2:21" hidden="1" x14ac:dyDescent="0.2">
      <c r="B1716" s="37"/>
      <c r="O1716" s="14"/>
      <c r="S1716" s="3">
        <f t="shared" si="55"/>
        <v>0</v>
      </c>
      <c r="T1716" s="3">
        <f t="shared" si="56"/>
        <v>0</v>
      </c>
      <c r="U1716" s="4">
        <v>43013</v>
      </c>
    </row>
    <row r="1717" spans="2:21" hidden="1" x14ac:dyDescent="0.2">
      <c r="B1717" s="37"/>
      <c r="O1717" s="14"/>
      <c r="S1717" s="3">
        <f t="shared" si="55"/>
        <v>0</v>
      </c>
      <c r="T1717" s="3">
        <f t="shared" si="56"/>
        <v>0</v>
      </c>
      <c r="U1717" s="4">
        <v>43044</v>
      </c>
    </row>
    <row r="1718" spans="2:21" hidden="1" x14ac:dyDescent="0.2">
      <c r="B1718" s="37"/>
      <c r="O1718" s="14"/>
      <c r="S1718" s="3">
        <f t="shared" si="55"/>
        <v>0</v>
      </c>
      <c r="T1718" s="3">
        <f t="shared" si="56"/>
        <v>0</v>
      </c>
      <c r="U1718" s="4">
        <v>43074</v>
      </c>
    </row>
    <row r="1719" spans="2:21" hidden="1" x14ac:dyDescent="0.2">
      <c r="B1719" s="37"/>
      <c r="O1719" s="14"/>
      <c r="S1719" s="3">
        <f t="shared" si="55"/>
        <v>0</v>
      </c>
      <c r="T1719" s="3">
        <f t="shared" si="56"/>
        <v>0</v>
      </c>
      <c r="U1719" s="4">
        <v>43105</v>
      </c>
    </row>
    <row r="1720" spans="2:21" hidden="1" x14ac:dyDescent="0.2">
      <c r="B1720" s="37"/>
      <c r="O1720" s="14"/>
      <c r="S1720" s="3">
        <f t="shared" si="55"/>
        <v>0</v>
      </c>
      <c r="T1720" s="3">
        <f t="shared" si="56"/>
        <v>0</v>
      </c>
      <c r="U1720" s="4">
        <v>43136</v>
      </c>
    </row>
    <row r="1721" spans="2:21" hidden="1" x14ac:dyDescent="0.2">
      <c r="B1721" s="37"/>
      <c r="O1721" s="14"/>
      <c r="S1721" s="3">
        <f t="shared" si="55"/>
        <v>0</v>
      </c>
      <c r="T1721" s="3">
        <f t="shared" si="56"/>
        <v>0</v>
      </c>
      <c r="U1721" s="4">
        <v>43164</v>
      </c>
    </row>
    <row r="1722" spans="2:21" hidden="1" x14ac:dyDescent="0.2">
      <c r="B1722" s="37"/>
      <c r="O1722" s="14"/>
      <c r="S1722" s="3">
        <f t="shared" si="55"/>
        <v>1</v>
      </c>
      <c r="T1722" s="3">
        <f t="shared" si="56"/>
        <v>1</v>
      </c>
      <c r="U1722" s="4">
        <v>43195</v>
      </c>
    </row>
    <row r="1723" spans="2:21" hidden="1" x14ac:dyDescent="0.2">
      <c r="B1723" s="37"/>
      <c r="O1723" s="14"/>
      <c r="S1723" s="3">
        <f t="shared" si="55"/>
        <v>0</v>
      </c>
      <c r="T1723" s="3">
        <f t="shared" si="56"/>
        <v>2</v>
      </c>
      <c r="U1723" s="4">
        <v>43225</v>
      </c>
    </row>
    <row r="1724" spans="2:21" hidden="1" x14ac:dyDescent="0.2">
      <c r="B1724" s="37"/>
      <c r="O1724" s="14"/>
      <c r="S1724" s="3">
        <f t="shared" si="55"/>
        <v>0</v>
      </c>
      <c r="T1724" s="3">
        <f t="shared" si="56"/>
        <v>3</v>
      </c>
      <c r="U1724" s="4">
        <v>43256</v>
      </c>
    </row>
    <row r="1725" spans="2:21" hidden="1" x14ac:dyDescent="0.2">
      <c r="B1725" s="37"/>
      <c r="O1725" s="14"/>
      <c r="S1725" s="3">
        <f t="shared" si="55"/>
        <v>0</v>
      </c>
      <c r="T1725" s="3">
        <f t="shared" si="56"/>
        <v>4</v>
      </c>
      <c r="U1725" s="4">
        <v>43286</v>
      </c>
    </row>
    <row r="1726" spans="2:21" hidden="1" x14ac:dyDescent="0.2">
      <c r="B1726" s="37"/>
      <c r="O1726" s="14"/>
      <c r="S1726" s="3">
        <f t="shared" si="55"/>
        <v>0</v>
      </c>
      <c r="T1726" s="3">
        <f t="shared" si="56"/>
        <v>5</v>
      </c>
      <c r="U1726" s="4">
        <v>43317</v>
      </c>
    </row>
    <row r="1727" spans="2:21" hidden="1" x14ac:dyDescent="0.2">
      <c r="B1727" s="37"/>
      <c r="O1727" s="14"/>
      <c r="S1727" s="3">
        <f t="shared" si="55"/>
        <v>0</v>
      </c>
      <c r="T1727" s="3">
        <f t="shared" si="56"/>
        <v>6</v>
      </c>
      <c r="U1727" s="4">
        <v>43348</v>
      </c>
    </row>
    <row r="1728" spans="2:21" hidden="1" x14ac:dyDescent="0.2">
      <c r="B1728" s="37"/>
      <c r="O1728" s="14"/>
      <c r="S1728" s="3">
        <f t="shared" si="55"/>
        <v>0</v>
      </c>
      <c r="T1728" s="3">
        <f t="shared" si="56"/>
        <v>7</v>
      </c>
      <c r="U1728" s="4">
        <v>43378</v>
      </c>
    </row>
    <row r="1729" spans="2:21" hidden="1" x14ac:dyDescent="0.2">
      <c r="B1729" s="37"/>
      <c r="O1729" s="14"/>
      <c r="S1729" s="3">
        <f t="shared" si="55"/>
        <v>0</v>
      </c>
      <c r="T1729" s="3">
        <f t="shared" si="56"/>
        <v>8</v>
      </c>
      <c r="U1729" s="4">
        <v>43409</v>
      </c>
    </row>
    <row r="1730" spans="2:21" hidden="1" x14ac:dyDescent="0.2">
      <c r="B1730" s="37"/>
      <c r="O1730" s="14"/>
      <c r="S1730" s="3">
        <f t="shared" si="55"/>
        <v>0</v>
      </c>
      <c r="T1730" s="3">
        <f t="shared" si="56"/>
        <v>9</v>
      </c>
      <c r="U1730" s="4">
        <v>43439</v>
      </c>
    </row>
    <row r="1731" spans="2:21" hidden="1" x14ac:dyDescent="0.2">
      <c r="B1731" s="37"/>
      <c r="O1731" s="14"/>
      <c r="S1731" s="3">
        <f t="shared" si="55"/>
        <v>0</v>
      </c>
      <c r="T1731" s="3">
        <f t="shared" si="56"/>
        <v>10</v>
      </c>
      <c r="U1731" s="4">
        <v>43470</v>
      </c>
    </row>
    <row r="1732" spans="2:21" hidden="1" x14ac:dyDescent="0.2">
      <c r="B1732" s="37"/>
      <c r="O1732" s="14"/>
      <c r="S1732" s="3">
        <f t="shared" si="55"/>
        <v>0</v>
      </c>
      <c r="T1732" s="3">
        <f t="shared" si="56"/>
        <v>11</v>
      </c>
      <c r="U1732" s="4">
        <v>43501</v>
      </c>
    </row>
    <row r="1733" spans="2:21" hidden="1" x14ac:dyDescent="0.2">
      <c r="B1733" s="37"/>
      <c r="O1733" s="14"/>
      <c r="S1733" s="3">
        <f t="shared" si="55"/>
        <v>0</v>
      </c>
      <c r="T1733" s="3">
        <f t="shared" si="56"/>
        <v>12</v>
      </c>
      <c r="U1733" s="4">
        <v>43529</v>
      </c>
    </row>
    <row r="1734" spans="2:21" hidden="1" x14ac:dyDescent="0.2">
      <c r="B1734" s="37"/>
      <c r="O1734" s="14"/>
      <c r="S1734" s="3">
        <f t="shared" si="55"/>
        <v>0</v>
      </c>
      <c r="T1734" s="3">
        <f t="shared" si="56"/>
        <v>13</v>
      </c>
      <c r="U1734" s="4">
        <v>43560</v>
      </c>
    </row>
    <row r="1735" spans="2:21" hidden="1" x14ac:dyDescent="0.2">
      <c r="B1735" s="37"/>
      <c r="O1735" s="14"/>
      <c r="S1735" s="3">
        <f t="shared" si="55"/>
        <v>0</v>
      </c>
      <c r="T1735" s="3">
        <f t="shared" si="56"/>
        <v>14</v>
      </c>
      <c r="U1735" s="4">
        <v>43590</v>
      </c>
    </row>
    <row r="1736" spans="2:21" hidden="1" x14ac:dyDescent="0.2">
      <c r="B1736" s="37"/>
      <c r="O1736" s="14"/>
      <c r="S1736" s="3">
        <f t="shared" si="55"/>
        <v>0</v>
      </c>
      <c r="T1736" s="3">
        <f t="shared" si="56"/>
        <v>15</v>
      </c>
      <c r="U1736" s="4">
        <v>43621</v>
      </c>
    </row>
    <row r="1737" spans="2:21" hidden="1" x14ac:dyDescent="0.2">
      <c r="B1737" s="37"/>
      <c r="O1737" s="14"/>
      <c r="S1737" s="3">
        <f t="shared" si="55"/>
        <v>0</v>
      </c>
      <c r="T1737" s="3">
        <f t="shared" si="56"/>
        <v>16</v>
      </c>
      <c r="U1737" s="4">
        <v>43651</v>
      </c>
    </row>
    <row r="1738" spans="2:21" hidden="1" x14ac:dyDescent="0.2">
      <c r="B1738" s="37"/>
      <c r="O1738" s="14"/>
      <c r="S1738" s="3">
        <f t="shared" si="55"/>
        <v>0</v>
      </c>
      <c r="T1738" s="3">
        <f t="shared" si="56"/>
        <v>17</v>
      </c>
      <c r="U1738" s="4">
        <v>43682</v>
      </c>
    </row>
    <row r="1739" spans="2:21" hidden="1" x14ac:dyDescent="0.2">
      <c r="B1739" s="37"/>
      <c r="O1739" s="14"/>
      <c r="S1739" s="3">
        <f t="shared" si="55"/>
        <v>0</v>
      </c>
      <c r="T1739" s="3">
        <f t="shared" si="56"/>
        <v>18</v>
      </c>
      <c r="U1739" s="4">
        <v>43713</v>
      </c>
    </row>
    <row r="1740" spans="2:21" hidden="1" x14ac:dyDescent="0.2">
      <c r="B1740" s="37"/>
      <c r="O1740" s="14"/>
      <c r="S1740" s="3">
        <f t="shared" si="55"/>
        <v>0</v>
      </c>
      <c r="T1740" s="3">
        <f t="shared" si="56"/>
        <v>19</v>
      </c>
      <c r="U1740" s="4">
        <v>43743</v>
      </c>
    </row>
    <row r="1741" spans="2:21" hidden="1" x14ac:dyDescent="0.2">
      <c r="B1741" s="37"/>
      <c r="O1741" s="14"/>
      <c r="S1741" s="3">
        <f t="shared" si="55"/>
        <v>0</v>
      </c>
      <c r="T1741" s="3">
        <f t="shared" si="56"/>
        <v>20</v>
      </c>
      <c r="U1741" s="4">
        <v>43774</v>
      </c>
    </row>
    <row r="1742" spans="2:21" hidden="1" x14ac:dyDescent="0.2">
      <c r="B1742" s="37"/>
      <c r="O1742" s="14"/>
      <c r="S1742" s="3">
        <f t="shared" si="55"/>
        <v>0</v>
      </c>
      <c r="T1742" s="3">
        <f t="shared" si="56"/>
        <v>21</v>
      </c>
      <c r="U1742" s="4">
        <v>43804</v>
      </c>
    </row>
    <row r="1743" spans="2:21" hidden="1" x14ac:dyDescent="0.2">
      <c r="B1743" s="37"/>
      <c r="O1743" s="14"/>
      <c r="S1743" s="3">
        <f t="shared" ref="S1743:S1806" si="57">IF($I$10=U1742,1,0)</f>
        <v>0</v>
      </c>
      <c r="T1743" s="3">
        <f t="shared" si="56"/>
        <v>22</v>
      </c>
      <c r="U1743" s="4">
        <v>43835</v>
      </c>
    </row>
    <row r="1744" spans="2:21" hidden="1" x14ac:dyDescent="0.2">
      <c r="B1744" s="37"/>
      <c r="O1744" s="14"/>
      <c r="S1744" s="3">
        <f t="shared" si="57"/>
        <v>0</v>
      </c>
      <c r="T1744" s="3">
        <f t="shared" ref="T1744:T1807" si="58">IF(S1744+T1743=0,0,T1743+1)</f>
        <v>23</v>
      </c>
      <c r="U1744" s="4">
        <v>43866</v>
      </c>
    </row>
    <row r="1745" spans="2:21" hidden="1" x14ac:dyDescent="0.2">
      <c r="B1745" s="37"/>
      <c r="O1745" s="14"/>
      <c r="S1745" s="3">
        <f t="shared" si="57"/>
        <v>0</v>
      </c>
      <c r="T1745" s="3">
        <f t="shared" si="58"/>
        <v>24</v>
      </c>
      <c r="U1745" s="4">
        <v>43895</v>
      </c>
    </row>
    <row r="1746" spans="2:21" hidden="1" x14ac:dyDescent="0.2">
      <c r="B1746" s="37"/>
      <c r="O1746" s="14"/>
      <c r="S1746" s="3">
        <f t="shared" si="57"/>
        <v>0</v>
      </c>
      <c r="T1746" s="3">
        <f t="shared" si="58"/>
        <v>25</v>
      </c>
      <c r="U1746" s="4">
        <v>43926</v>
      </c>
    </row>
    <row r="1747" spans="2:21" hidden="1" x14ac:dyDescent="0.2">
      <c r="B1747" s="37"/>
      <c r="O1747" s="14"/>
      <c r="S1747" s="3">
        <f t="shared" si="57"/>
        <v>0</v>
      </c>
      <c r="T1747" s="3">
        <f t="shared" si="58"/>
        <v>26</v>
      </c>
      <c r="U1747" s="4">
        <v>43956</v>
      </c>
    </row>
    <row r="1748" spans="2:21" hidden="1" x14ac:dyDescent="0.2">
      <c r="B1748" s="37"/>
      <c r="O1748" s="14"/>
      <c r="S1748" s="3">
        <f t="shared" si="57"/>
        <v>0</v>
      </c>
      <c r="T1748" s="3">
        <f t="shared" si="58"/>
        <v>27</v>
      </c>
      <c r="U1748" s="4">
        <v>43987</v>
      </c>
    </row>
    <row r="1749" spans="2:21" hidden="1" x14ac:dyDescent="0.2">
      <c r="B1749" s="37"/>
      <c r="O1749" s="14"/>
      <c r="S1749" s="3">
        <f t="shared" si="57"/>
        <v>0</v>
      </c>
      <c r="T1749" s="3">
        <f t="shared" si="58"/>
        <v>28</v>
      </c>
      <c r="U1749" s="4">
        <v>44017</v>
      </c>
    </row>
    <row r="1750" spans="2:21" hidden="1" x14ac:dyDescent="0.2">
      <c r="B1750" s="37"/>
      <c r="O1750" s="14"/>
      <c r="S1750" s="3">
        <f t="shared" si="57"/>
        <v>0</v>
      </c>
      <c r="T1750" s="3">
        <f t="shared" si="58"/>
        <v>29</v>
      </c>
      <c r="U1750" s="4">
        <v>44048</v>
      </c>
    </row>
    <row r="1751" spans="2:21" hidden="1" x14ac:dyDescent="0.2">
      <c r="B1751" s="37"/>
      <c r="O1751" s="14"/>
      <c r="S1751" s="3">
        <f t="shared" si="57"/>
        <v>0</v>
      </c>
      <c r="T1751" s="3">
        <f t="shared" si="58"/>
        <v>30</v>
      </c>
      <c r="U1751" s="4">
        <v>44079</v>
      </c>
    </row>
    <row r="1752" spans="2:21" hidden="1" x14ac:dyDescent="0.2">
      <c r="B1752" s="37"/>
      <c r="O1752" s="14"/>
      <c r="S1752" s="3">
        <f t="shared" si="57"/>
        <v>0</v>
      </c>
      <c r="T1752" s="3">
        <f t="shared" si="58"/>
        <v>31</v>
      </c>
      <c r="U1752" s="4">
        <v>44109</v>
      </c>
    </row>
    <row r="1753" spans="2:21" hidden="1" x14ac:dyDescent="0.2">
      <c r="B1753" s="37"/>
      <c r="O1753" s="14"/>
      <c r="S1753" s="3">
        <f t="shared" si="57"/>
        <v>0</v>
      </c>
      <c r="T1753" s="3">
        <f t="shared" si="58"/>
        <v>32</v>
      </c>
      <c r="U1753" s="4">
        <v>44140</v>
      </c>
    </row>
    <row r="1754" spans="2:21" hidden="1" x14ac:dyDescent="0.2">
      <c r="B1754" s="37"/>
      <c r="O1754" s="14"/>
      <c r="S1754" s="3">
        <f t="shared" si="57"/>
        <v>0</v>
      </c>
      <c r="T1754" s="3">
        <f t="shared" si="58"/>
        <v>33</v>
      </c>
      <c r="U1754" s="4">
        <v>44170</v>
      </c>
    </row>
    <row r="1755" spans="2:21" hidden="1" x14ac:dyDescent="0.2">
      <c r="B1755" s="37"/>
      <c r="O1755" s="14"/>
      <c r="S1755" s="3">
        <f t="shared" si="57"/>
        <v>0</v>
      </c>
      <c r="T1755" s="3">
        <f t="shared" si="58"/>
        <v>34</v>
      </c>
      <c r="U1755" s="4">
        <v>44201</v>
      </c>
    </row>
    <row r="1756" spans="2:21" hidden="1" x14ac:dyDescent="0.2">
      <c r="B1756" s="37"/>
      <c r="O1756" s="14"/>
      <c r="S1756" s="3">
        <f t="shared" si="57"/>
        <v>0</v>
      </c>
      <c r="T1756" s="3">
        <f t="shared" si="58"/>
        <v>35</v>
      </c>
      <c r="U1756" s="4">
        <v>44232</v>
      </c>
    </row>
    <row r="1757" spans="2:21" hidden="1" x14ac:dyDescent="0.2">
      <c r="B1757" s="37"/>
      <c r="O1757" s="14"/>
      <c r="S1757" s="3">
        <f t="shared" si="57"/>
        <v>0</v>
      </c>
      <c r="T1757" s="3">
        <f t="shared" si="58"/>
        <v>36</v>
      </c>
      <c r="U1757" s="4">
        <v>44260</v>
      </c>
    </row>
    <row r="1758" spans="2:21" hidden="1" x14ac:dyDescent="0.2">
      <c r="B1758" s="37"/>
      <c r="O1758" s="14"/>
      <c r="S1758" s="3">
        <f t="shared" si="57"/>
        <v>0</v>
      </c>
      <c r="T1758" s="3">
        <f t="shared" si="58"/>
        <v>37</v>
      </c>
      <c r="U1758" s="4">
        <v>44291</v>
      </c>
    </row>
    <row r="1759" spans="2:21" hidden="1" x14ac:dyDescent="0.2">
      <c r="B1759" s="37"/>
      <c r="O1759" s="14"/>
      <c r="S1759" s="3">
        <f t="shared" si="57"/>
        <v>0</v>
      </c>
      <c r="T1759" s="3">
        <f t="shared" si="58"/>
        <v>38</v>
      </c>
      <c r="U1759" s="4">
        <v>44321</v>
      </c>
    </row>
    <row r="1760" spans="2:21" hidden="1" x14ac:dyDescent="0.2">
      <c r="B1760" s="37"/>
      <c r="O1760" s="14"/>
      <c r="S1760" s="3">
        <f t="shared" si="57"/>
        <v>0</v>
      </c>
      <c r="T1760" s="3">
        <f t="shared" si="58"/>
        <v>39</v>
      </c>
      <c r="U1760" s="4">
        <v>44352</v>
      </c>
    </row>
    <row r="1761" spans="2:21" hidden="1" x14ac:dyDescent="0.2">
      <c r="B1761" s="37"/>
      <c r="O1761" s="14"/>
      <c r="S1761" s="3">
        <f t="shared" si="57"/>
        <v>0</v>
      </c>
      <c r="T1761" s="3">
        <f t="shared" si="58"/>
        <v>40</v>
      </c>
      <c r="U1761" s="4">
        <v>44382</v>
      </c>
    </row>
    <row r="1762" spans="2:21" hidden="1" x14ac:dyDescent="0.2">
      <c r="B1762" s="37"/>
      <c r="O1762" s="14"/>
      <c r="S1762" s="3">
        <f t="shared" si="57"/>
        <v>0</v>
      </c>
      <c r="T1762" s="3">
        <f t="shared" si="58"/>
        <v>41</v>
      </c>
      <c r="U1762" s="4">
        <v>44413</v>
      </c>
    </row>
    <row r="1763" spans="2:21" hidden="1" x14ac:dyDescent="0.2">
      <c r="B1763" s="37"/>
      <c r="O1763" s="14"/>
      <c r="S1763" s="3">
        <f t="shared" si="57"/>
        <v>0</v>
      </c>
      <c r="T1763" s="3">
        <f t="shared" si="58"/>
        <v>42</v>
      </c>
      <c r="U1763" s="4">
        <v>44444</v>
      </c>
    </row>
    <row r="1764" spans="2:21" hidden="1" x14ac:dyDescent="0.2">
      <c r="B1764" s="37"/>
      <c r="O1764" s="14"/>
      <c r="S1764" s="3">
        <f t="shared" si="57"/>
        <v>0</v>
      </c>
      <c r="T1764" s="3">
        <f t="shared" si="58"/>
        <v>43</v>
      </c>
      <c r="U1764" s="4">
        <v>44474</v>
      </c>
    </row>
    <row r="1765" spans="2:21" hidden="1" x14ac:dyDescent="0.2">
      <c r="B1765" s="37"/>
      <c r="O1765" s="14"/>
      <c r="S1765" s="3">
        <f t="shared" si="57"/>
        <v>0</v>
      </c>
      <c r="T1765" s="3">
        <f t="shared" si="58"/>
        <v>44</v>
      </c>
      <c r="U1765" s="4">
        <v>44505</v>
      </c>
    </row>
    <row r="1766" spans="2:21" hidden="1" x14ac:dyDescent="0.2">
      <c r="B1766" s="37"/>
      <c r="O1766" s="14"/>
      <c r="S1766" s="3">
        <f t="shared" si="57"/>
        <v>0</v>
      </c>
      <c r="T1766" s="3">
        <f t="shared" si="58"/>
        <v>45</v>
      </c>
      <c r="U1766" s="4">
        <v>44535</v>
      </c>
    </row>
    <row r="1767" spans="2:21" hidden="1" x14ac:dyDescent="0.2">
      <c r="B1767" s="37"/>
      <c r="O1767" s="14"/>
      <c r="S1767" s="3">
        <f t="shared" si="57"/>
        <v>0</v>
      </c>
      <c r="T1767" s="3">
        <f t="shared" si="58"/>
        <v>46</v>
      </c>
      <c r="U1767" s="4">
        <v>44566</v>
      </c>
    </row>
    <row r="1768" spans="2:21" hidden="1" x14ac:dyDescent="0.2">
      <c r="B1768" s="37"/>
      <c r="O1768" s="14"/>
      <c r="S1768" s="3">
        <f t="shared" si="57"/>
        <v>0</v>
      </c>
      <c r="T1768" s="3">
        <f t="shared" si="58"/>
        <v>47</v>
      </c>
      <c r="U1768" s="4">
        <v>44597</v>
      </c>
    </row>
    <row r="1769" spans="2:21" hidden="1" x14ac:dyDescent="0.2">
      <c r="B1769" s="37"/>
      <c r="O1769" s="14"/>
      <c r="S1769" s="3">
        <f t="shared" si="57"/>
        <v>0</v>
      </c>
      <c r="T1769" s="3">
        <f t="shared" si="58"/>
        <v>48</v>
      </c>
      <c r="U1769" s="4">
        <v>44625</v>
      </c>
    </row>
    <row r="1770" spans="2:21" hidden="1" x14ac:dyDescent="0.2">
      <c r="B1770" s="37"/>
      <c r="O1770" s="14"/>
      <c r="S1770" s="3">
        <f t="shared" si="57"/>
        <v>0</v>
      </c>
      <c r="T1770" s="3">
        <f t="shared" si="58"/>
        <v>49</v>
      </c>
      <c r="U1770" s="4">
        <v>44656</v>
      </c>
    </row>
    <row r="1771" spans="2:21" hidden="1" x14ac:dyDescent="0.2">
      <c r="B1771" s="37"/>
      <c r="O1771" s="14"/>
      <c r="S1771" s="3">
        <f t="shared" si="57"/>
        <v>0</v>
      </c>
      <c r="T1771" s="3">
        <f t="shared" si="58"/>
        <v>50</v>
      </c>
      <c r="U1771" s="4">
        <v>44686</v>
      </c>
    </row>
    <row r="1772" spans="2:21" hidden="1" x14ac:dyDescent="0.2">
      <c r="B1772" s="37"/>
      <c r="O1772" s="14"/>
      <c r="S1772" s="3">
        <f t="shared" si="57"/>
        <v>0</v>
      </c>
      <c r="T1772" s="3">
        <f t="shared" si="58"/>
        <v>51</v>
      </c>
      <c r="U1772" s="4">
        <v>44717</v>
      </c>
    </row>
    <row r="1773" spans="2:21" hidden="1" x14ac:dyDescent="0.2">
      <c r="B1773" s="37"/>
      <c r="O1773" s="14"/>
      <c r="S1773" s="3">
        <f t="shared" si="57"/>
        <v>0</v>
      </c>
      <c r="T1773" s="3">
        <f t="shared" si="58"/>
        <v>52</v>
      </c>
      <c r="U1773" s="4">
        <v>44747</v>
      </c>
    </row>
    <row r="1774" spans="2:21" hidden="1" x14ac:dyDescent="0.2">
      <c r="B1774" s="37"/>
      <c r="O1774" s="14"/>
      <c r="S1774" s="3">
        <f t="shared" si="57"/>
        <v>0</v>
      </c>
      <c r="T1774" s="3">
        <f t="shared" si="58"/>
        <v>53</v>
      </c>
      <c r="U1774" s="4">
        <v>44778</v>
      </c>
    </row>
    <row r="1775" spans="2:21" hidden="1" x14ac:dyDescent="0.2">
      <c r="B1775" s="37"/>
      <c r="O1775" s="14"/>
      <c r="S1775" s="3">
        <f t="shared" si="57"/>
        <v>0</v>
      </c>
      <c r="T1775" s="3">
        <f t="shared" si="58"/>
        <v>54</v>
      </c>
      <c r="U1775" s="4">
        <v>44809</v>
      </c>
    </row>
    <row r="1776" spans="2:21" hidden="1" x14ac:dyDescent="0.2">
      <c r="B1776" s="37"/>
      <c r="O1776" s="14"/>
      <c r="S1776" s="3">
        <f t="shared" si="57"/>
        <v>0</v>
      </c>
      <c r="T1776" s="3">
        <f t="shared" si="58"/>
        <v>55</v>
      </c>
      <c r="U1776" s="4">
        <v>44839</v>
      </c>
    </row>
    <row r="1777" spans="2:21" hidden="1" x14ac:dyDescent="0.2">
      <c r="B1777" s="37"/>
      <c r="O1777" s="14"/>
      <c r="S1777" s="3">
        <f t="shared" si="57"/>
        <v>0</v>
      </c>
      <c r="T1777" s="3">
        <f t="shared" si="58"/>
        <v>56</v>
      </c>
      <c r="U1777" s="4">
        <v>44870</v>
      </c>
    </row>
    <row r="1778" spans="2:21" hidden="1" x14ac:dyDescent="0.2">
      <c r="B1778" s="37"/>
      <c r="O1778" s="14"/>
      <c r="S1778" s="3">
        <f t="shared" si="57"/>
        <v>0</v>
      </c>
      <c r="T1778" s="3">
        <f t="shared" si="58"/>
        <v>57</v>
      </c>
      <c r="U1778" s="4">
        <v>44900</v>
      </c>
    </row>
    <row r="1779" spans="2:21" hidden="1" x14ac:dyDescent="0.2">
      <c r="B1779" s="37"/>
      <c r="O1779" s="14"/>
      <c r="S1779" s="3">
        <f t="shared" si="57"/>
        <v>0</v>
      </c>
      <c r="T1779" s="3">
        <f t="shared" si="58"/>
        <v>58</v>
      </c>
      <c r="U1779" s="4">
        <v>44931</v>
      </c>
    </row>
    <row r="1780" spans="2:21" hidden="1" x14ac:dyDescent="0.2">
      <c r="B1780" s="37"/>
      <c r="O1780" s="14"/>
      <c r="S1780" s="3">
        <f t="shared" si="57"/>
        <v>0</v>
      </c>
      <c r="T1780" s="3">
        <f t="shared" si="58"/>
        <v>59</v>
      </c>
      <c r="U1780" s="4">
        <v>44962</v>
      </c>
    </row>
    <row r="1781" spans="2:21" hidden="1" x14ac:dyDescent="0.2">
      <c r="B1781" s="37"/>
      <c r="O1781" s="14"/>
      <c r="S1781" s="3">
        <f t="shared" si="57"/>
        <v>0</v>
      </c>
      <c r="T1781" s="3">
        <f t="shared" si="58"/>
        <v>60</v>
      </c>
      <c r="U1781" s="4">
        <v>44990</v>
      </c>
    </row>
    <row r="1782" spans="2:21" hidden="1" x14ac:dyDescent="0.2">
      <c r="B1782" s="37"/>
      <c r="O1782" s="14"/>
      <c r="S1782" s="3">
        <f t="shared" si="57"/>
        <v>0</v>
      </c>
      <c r="T1782" s="3">
        <f t="shared" si="58"/>
        <v>61</v>
      </c>
      <c r="U1782" s="4">
        <v>45021</v>
      </c>
    </row>
    <row r="1783" spans="2:21" hidden="1" x14ac:dyDescent="0.2">
      <c r="B1783" s="37"/>
      <c r="O1783" s="14"/>
      <c r="S1783" s="3">
        <f t="shared" si="57"/>
        <v>0</v>
      </c>
      <c r="T1783" s="3">
        <f t="shared" si="58"/>
        <v>62</v>
      </c>
      <c r="U1783" s="4">
        <v>45051</v>
      </c>
    </row>
    <row r="1784" spans="2:21" hidden="1" x14ac:dyDescent="0.2">
      <c r="B1784" s="37"/>
      <c r="O1784" s="14"/>
      <c r="S1784" s="3">
        <f t="shared" si="57"/>
        <v>0</v>
      </c>
      <c r="T1784" s="3">
        <f t="shared" si="58"/>
        <v>63</v>
      </c>
      <c r="U1784" s="4">
        <v>45082</v>
      </c>
    </row>
    <row r="1785" spans="2:21" hidden="1" x14ac:dyDescent="0.2">
      <c r="B1785" s="37"/>
      <c r="O1785" s="14"/>
      <c r="S1785" s="3">
        <f t="shared" si="57"/>
        <v>0</v>
      </c>
      <c r="T1785" s="3">
        <f t="shared" si="58"/>
        <v>64</v>
      </c>
      <c r="U1785" s="4">
        <v>45112</v>
      </c>
    </row>
    <row r="1786" spans="2:21" hidden="1" x14ac:dyDescent="0.2">
      <c r="B1786" s="37"/>
      <c r="O1786" s="14"/>
      <c r="S1786" s="3">
        <f t="shared" si="57"/>
        <v>0</v>
      </c>
      <c r="T1786" s="3">
        <f t="shared" si="58"/>
        <v>65</v>
      </c>
      <c r="U1786" s="4">
        <v>45143</v>
      </c>
    </row>
    <row r="1787" spans="2:21" hidden="1" x14ac:dyDescent="0.2">
      <c r="B1787" s="37"/>
      <c r="O1787" s="14"/>
      <c r="S1787" s="3">
        <f t="shared" si="57"/>
        <v>0</v>
      </c>
      <c r="T1787" s="3">
        <f t="shared" si="58"/>
        <v>66</v>
      </c>
      <c r="U1787" s="4">
        <v>45174</v>
      </c>
    </row>
    <row r="1788" spans="2:21" hidden="1" x14ac:dyDescent="0.2">
      <c r="B1788" s="37"/>
      <c r="O1788" s="14"/>
      <c r="S1788" s="3">
        <f t="shared" si="57"/>
        <v>0</v>
      </c>
      <c r="T1788" s="3">
        <f t="shared" si="58"/>
        <v>67</v>
      </c>
      <c r="U1788" s="4">
        <v>45204</v>
      </c>
    </row>
    <row r="1789" spans="2:21" hidden="1" x14ac:dyDescent="0.2">
      <c r="B1789" s="37"/>
      <c r="O1789" s="14"/>
      <c r="S1789" s="3">
        <f t="shared" si="57"/>
        <v>0</v>
      </c>
      <c r="T1789" s="3">
        <f t="shared" si="58"/>
        <v>68</v>
      </c>
      <c r="U1789" s="4">
        <v>45235</v>
      </c>
    </row>
    <row r="1790" spans="2:21" hidden="1" x14ac:dyDescent="0.2">
      <c r="B1790" s="37"/>
      <c r="O1790" s="14"/>
      <c r="S1790" s="3">
        <f t="shared" si="57"/>
        <v>0</v>
      </c>
      <c r="T1790" s="3">
        <f t="shared" si="58"/>
        <v>69</v>
      </c>
      <c r="U1790" s="4">
        <v>45265</v>
      </c>
    </row>
    <row r="1791" spans="2:21" hidden="1" x14ac:dyDescent="0.2">
      <c r="B1791" s="37"/>
      <c r="O1791" s="14"/>
      <c r="S1791" s="3">
        <f t="shared" si="57"/>
        <v>0</v>
      </c>
      <c r="T1791" s="3">
        <f t="shared" si="58"/>
        <v>70</v>
      </c>
      <c r="U1791" s="4">
        <v>45296</v>
      </c>
    </row>
    <row r="1792" spans="2:21" hidden="1" x14ac:dyDescent="0.2">
      <c r="B1792" s="37"/>
      <c r="O1792" s="14"/>
      <c r="S1792" s="3">
        <f t="shared" si="57"/>
        <v>0</v>
      </c>
      <c r="T1792" s="3">
        <f t="shared" si="58"/>
        <v>71</v>
      </c>
      <c r="U1792" s="4">
        <v>45327</v>
      </c>
    </row>
    <row r="1793" spans="2:21" hidden="1" x14ac:dyDescent="0.2">
      <c r="B1793" s="37"/>
      <c r="O1793" s="14"/>
      <c r="S1793" s="3">
        <f t="shared" si="57"/>
        <v>0</v>
      </c>
      <c r="T1793" s="3">
        <f t="shared" si="58"/>
        <v>72</v>
      </c>
      <c r="U1793" s="4">
        <v>45356</v>
      </c>
    </row>
    <row r="1794" spans="2:21" hidden="1" x14ac:dyDescent="0.2">
      <c r="B1794" s="37"/>
      <c r="O1794" s="14"/>
      <c r="S1794" s="3">
        <f t="shared" si="57"/>
        <v>0</v>
      </c>
      <c r="T1794" s="3">
        <f t="shared" si="58"/>
        <v>73</v>
      </c>
      <c r="U1794" s="4">
        <v>45387</v>
      </c>
    </row>
    <row r="1795" spans="2:21" hidden="1" x14ac:dyDescent="0.2">
      <c r="B1795" s="37"/>
      <c r="O1795" s="14"/>
      <c r="S1795" s="3">
        <f t="shared" si="57"/>
        <v>0</v>
      </c>
      <c r="T1795" s="3">
        <f t="shared" si="58"/>
        <v>74</v>
      </c>
      <c r="U1795" s="4">
        <v>45417</v>
      </c>
    </row>
    <row r="1796" spans="2:21" hidden="1" x14ac:dyDescent="0.2">
      <c r="B1796" s="37"/>
      <c r="O1796" s="14"/>
      <c r="S1796" s="3">
        <f t="shared" si="57"/>
        <v>0</v>
      </c>
      <c r="T1796" s="3">
        <f t="shared" si="58"/>
        <v>75</v>
      </c>
      <c r="U1796" s="4">
        <v>45448</v>
      </c>
    </row>
    <row r="1797" spans="2:21" hidden="1" x14ac:dyDescent="0.2">
      <c r="B1797" s="37"/>
      <c r="O1797" s="14"/>
      <c r="S1797" s="3">
        <f t="shared" si="57"/>
        <v>0</v>
      </c>
      <c r="T1797" s="3">
        <f t="shared" si="58"/>
        <v>76</v>
      </c>
      <c r="U1797" s="4">
        <v>45478</v>
      </c>
    </row>
    <row r="1798" spans="2:21" hidden="1" x14ac:dyDescent="0.2">
      <c r="B1798" s="37"/>
      <c r="O1798" s="14"/>
      <c r="S1798" s="3">
        <f t="shared" si="57"/>
        <v>0</v>
      </c>
      <c r="T1798" s="3">
        <f t="shared" si="58"/>
        <v>77</v>
      </c>
      <c r="U1798" s="4">
        <v>45509</v>
      </c>
    </row>
    <row r="1799" spans="2:21" hidden="1" x14ac:dyDescent="0.2">
      <c r="B1799" s="37"/>
      <c r="O1799" s="14"/>
      <c r="S1799" s="3">
        <f t="shared" si="57"/>
        <v>0</v>
      </c>
      <c r="T1799" s="3">
        <f t="shared" si="58"/>
        <v>78</v>
      </c>
      <c r="U1799" s="4">
        <v>45540</v>
      </c>
    </row>
    <row r="1800" spans="2:21" hidden="1" x14ac:dyDescent="0.2">
      <c r="B1800" s="37"/>
      <c r="O1800" s="14"/>
      <c r="S1800" s="3">
        <f t="shared" si="57"/>
        <v>0</v>
      </c>
      <c r="T1800" s="3">
        <f t="shared" si="58"/>
        <v>79</v>
      </c>
      <c r="U1800" s="4">
        <v>45570</v>
      </c>
    </row>
    <row r="1801" spans="2:21" hidden="1" x14ac:dyDescent="0.2">
      <c r="B1801" s="37"/>
      <c r="O1801" s="14"/>
      <c r="S1801" s="3">
        <f t="shared" si="57"/>
        <v>0</v>
      </c>
      <c r="T1801" s="3">
        <f t="shared" si="58"/>
        <v>80</v>
      </c>
      <c r="U1801" s="4">
        <v>45601</v>
      </c>
    </row>
    <row r="1802" spans="2:21" hidden="1" x14ac:dyDescent="0.2">
      <c r="B1802" s="37"/>
      <c r="O1802" s="14"/>
      <c r="S1802" s="3">
        <f t="shared" si="57"/>
        <v>0</v>
      </c>
      <c r="T1802" s="3">
        <f t="shared" si="58"/>
        <v>81</v>
      </c>
      <c r="U1802" s="4">
        <v>45631</v>
      </c>
    </row>
    <row r="1803" spans="2:21" hidden="1" x14ac:dyDescent="0.2">
      <c r="B1803" s="37"/>
      <c r="O1803" s="14"/>
      <c r="S1803" s="3">
        <f t="shared" si="57"/>
        <v>0</v>
      </c>
      <c r="T1803" s="3">
        <f t="shared" si="58"/>
        <v>82</v>
      </c>
      <c r="U1803" s="4">
        <v>45662</v>
      </c>
    </row>
    <row r="1804" spans="2:21" hidden="1" x14ac:dyDescent="0.2">
      <c r="B1804" s="37"/>
      <c r="O1804" s="14"/>
      <c r="S1804" s="3">
        <f t="shared" si="57"/>
        <v>0</v>
      </c>
      <c r="T1804" s="3">
        <f t="shared" si="58"/>
        <v>83</v>
      </c>
      <c r="U1804" s="4">
        <v>45693</v>
      </c>
    </row>
    <row r="1805" spans="2:21" hidden="1" x14ac:dyDescent="0.2">
      <c r="B1805" s="37"/>
      <c r="O1805" s="14"/>
      <c r="S1805" s="3">
        <f t="shared" si="57"/>
        <v>0</v>
      </c>
      <c r="T1805" s="3">
        <f t="shared" si="58"/>
        <v>84</v>
      </c>
      <c r="U1805" s="4">
        <v>45721</v>
      </c>
    </row>
    <row r="1806" spans="2:21" hidden="1" x14ac:dyDescent="0.2">
      <c r="B1806" s="37"/>
      <c r="O1806" s="14"/>
      <c r="S1806" s="3">
        <f t="shared" si="57"/>
        <v>0</v>
      </c>
      <c r="T1806" s="3">
        <f t="shared" si="58"/>
        <v>85</v>
      </c>
      <c r="U1806" s="4">
        <v>45752</v>
      </c>
    </row>
    <row r="1807" spans="2:21" hidden="1" x14ac:dyDescent="0.2">
      <c r="B1807" s="37"/>
      <c r="O1807" s="14"/>
      <c r="S1807" s="3">
        <f t="shared" ref="S1807:S1870" si="59">IF($I$10=U1806,1,0)</f>
        <v>0</v>
      </c>
      <c r="T1807" s="3">
        <f t="shared" si="58"/>
        <v>86</v>
      </c>
      <c r="U1807" s="4">
        <v>45782</v>
      </c>
    </row>
    <row r="1808" spans="2:21" hidden="1" x14ac:dyDescent="0.2">
      <c r="B1808" s="37"/>
      <c r="O1808" s="14"/>
      <c r="S1808" s="3">
        <f t="shared" si="59"/>
        <v>0</v>
      </c>
      <c r="T1808" s="3">
        <f t="shared" ref="T1808:T1871" si="60">IF(S1808+T1807=0,0,T1807+1)</f>
        <v>87</v>
      </c>
      <c r="U1808" s="4">
        <v>45813</v>
      </c>
    </row>
    <row r="1809" spans="2:21" hidden="1" x14ac:dyDescent="0.2">
      <c r="B1809" s="37"/>
      <c r="O1809" s="14"/>
      <c r="S1809" s="3">
        <f t="shared" si="59"/>
        <v>0</v>
      </c>
      <c r="T1809" s="3">
        <f t="shared" si="60"/>
        <v>88</v>
      </c>
      <c r="U1809" s="4">
        <v>45843</v>
      </c>
    </row>
    <row r="1810" spans="2:21" hidden="1" x14ac:dyDescent="0.2">
      <c r="B1810" s="37"/>
      <c r="O1810" s="14"/>
      <c r="S1810" s="3">
        <f t="shared" si="59"/>
        <v>0</v>
      </c>
      <c r="T1810" s="3">
        <f t="shared" si="60"/>
        <v>89</v>
      </c>
      <c r="U1810" s="4">
        <v>45874</v>
      </c>
    </row>
    <row r="1811" spans="2:21" hidden="1" x14ac:dyDescent="0.2">
      <c r="B1811" s="37"/>
      <c r="O1811" s="14"/>
      <c r="S1811" s="3">
        <f t="shared" si="59"/>
        <v>0</v>
      </c>
      <c r="T1811" s="3">
        <f t="shared" si="60"/>
        <v>90</v>
      </c>
      <c r="U1811" s="4">
        <v>45905</v>
      </c>
    </row>
    <row r="1812" spans="2:21" hidden="1" x14ac:dyDescent="0.2">
      <c r="B1812" s="37"/>
      <c r="O1812" s="14"/>
      <c r="S1812" s="3">
        <f t="shared" si="59"/>
        <v>0</v>
      </c>
      <c r="T1812" s="3">
        <f t="shared" si="60"/>
        <v>91</v>
      </c>
      <c r="U1812" s="4">
        <v>45935</v>
      </c>
    </row>
    <row r="1813" spans="2:21" hidden="1" x14ac:dyDescent="0.2">
      <c r="B1813" s="37"/>
      <c r="O1813" s="14"/>
      <c r="S1813" s="3">
        <f t="shared" si="59"/>
        <v>0</v>
      </c>
      <c r="T1813" s="3">
        <f t="shared" si="60"/>
        <v>92</v>
      </c>
      <c r="U1813" s="4">
        <v>45966</v>
      </c>
    </row>
    <row r="1814" spans="2:21" hidden="1" x14ac:dyDescent="0.2">
      <c r="B1814" s="37"/>
      <c r="O1814" s="14"/>
      <c r="S1814" s="3">
        <f t="shared" si="59"/>
        <v>0</v>
      </c>
      <c r="T1814" s="3">
        <f t="shared" si="60"/>
        <v>93</v>
      </c>
      <c r="U1814" s="4">
        <v>45996</v>
      </c>
    </row>
    <row r="1815" spans="2:21" hidden="1" x14ac:dyDescent="0.2">
      <c r="B1815" s="37"/>
      <c r="O1815" s="14"/>
      <c r="S1815" s="3">
        <f t="shared" si="59"/>
        <v>0</v>
      </c>
      <c r="T1815" s="3">
        <f t="shared" si="60"/>
        <v>94</v>
      </c>
      <c r="U1815" s="4">
        <v>46027</v>
      </c>
    </row>
    <row r="1816" spans="2:21" hidden="1" x14ac:dyDescent="0.2">
      <c r="B1816" s="37"/>
      <c r="O1816" s="14"/>
      <c r="S1816" s="3">
        <f t="shared" si="59"/>
        <v>0</v>
      </c>
      <c r="T1816" s="3">
        <f t="shared" si="60"/>
        <v>95</v>
      </c>
      <c r="U1816" s="4">
        <v>46058</v>
      </c>
    </row>
    <row r="1817" spans="2:21" hidden="1" x14ac:dyDescent="0.2">
      <c r="B1817" s="37"/>
      <c r="O1817" s="14"/>
      <c r="S1817" s="3">
        <f t="shared" si="59"/>
        <v>0</v>
      </c>
      <c r="T1817" s="3">
        <f t="shared" si="60"/>
        <v>96</v>
      </c>
      <c r="U1817" s="4">
        <v>46086</v>
      </c>
    </row>
    <row r="1818" spans="2:21" hidden="1" x14ac:dyDescent="0.2">
      <c r="B1818" s="37"/>
      <c r="O1818" s="14"/>
      <c r="S1818" s="3">
        <f t="shared" si="59"/>
        <v>0</v>
      </c>
      <c r="T1818" s="3">
        <f t="shared" si="60"/>
        <v>97</v>
      </c>
      <c r="U1818" s="4">
        <v>46117</v>
      </c>
    </row>
    <row r="1819" spans="2:21" hidden="1" x14ac:dyDescent="0.2">
      <c r="B1819" s="37"/>
      <c r="O1819" s="14"/>
      <c r="S1819" s="3">
        <f t="shared" si="59"/>
        <v>0</v>
      </c>
      <c r="T1819" s="3">
        <f t="shared" si="60"/>
        <v>98</v>
      </c>
      <c r="U1819" s="4">
        <v>46147</v>
      </c>
    </row>
    <row r="1820" spans="2:21" hidden="1" x14ac:dyDescent="0.2">
      <c r="B1820" s="37"/>
      <c r="O1820" s="14"/>
      <c r="S1820" s="3">
        <f t="shared" si="59"/>
        <v>0</v>
      </c>
      <c r="T1820" s="3">
        <f t="shared" si="60"/>
        <v>99</v>
      </c>
      <c r="U1820" s="4">
        <v>46178</v>
      </c>
    </row>
    <row r="1821" spans="2:21" hidden="1" x14ac:dyDescent="0.2">
      <c r="B1821" s="37"/>
      <c r="O1821" s="14"/>
      <c r="S1821" s="3">
        <f t="shared" si="59"/>
        <v>0</v>
      </c>
      <c r="T1821" s="3">
        <f t="shared" si="60"/>
        <v>100</v>
      </c>
      <c r="U1821" s="4">
        <v>46208</v>
      </c>
    </row>
    <row r="1822" spans="2:21" hidden="1" x14ac:dyDescent="0.2">
      <c r="B1822" s="37"/>
      <c r="O1822" s="14"/>
      <c r="S1822" s="3">
        <f t="shared" si="59"/>
        <v>0</v>
      </c>
      <c r="T1822" s="3">
        <f t="shared" si="60"/>
        <v>101</v>
      </c>
      <c r="U1822" s="4">
        <v>46239</v>
      </c>
    </row>
    <row r="1823" spans="2:21" hidden="1" x14ac:dyDescent="0.2">
      <c r="B1823" s="37"/>
      <c r="O1823" s="14"/>
      <c r="S1823" s="3">
        <f t="shared" si="59"/>
        <v>0</v>
      </c>
      <c r="T1823" s="3">
        <f t="shared" si="60"/>
        <v>102</v>
      </c>
      <c r="U1823" s="4">
        <v>46270</v>
      </c>
    </row>
    <row r="1824" spans="2:21" hidden="1" x14ac:dyDescent="0.2">
      <c r="B1824" s="37"/>
      <c r="O1824" s="14"/>
      <c r="S1824" s="3">
        <f t="shared" si="59"/>
        <v>0</v>
      </c>
      <c r="T1824" s="3">
        <f t="shared" si="60"/>
        <v>103</v>
      </c>
      <c r="U1824" s="4">
        <v>46300</v>
      </c>
    </row>
    <row r="1825" spans="2:21" hidden="1" x14ac:dyDescent="0.2">
      <c r="B1825" s="37"/>
      <c r="O1825" s="14"/>
      <c r="S1825" s="3">
        <f t="shared" si="59"/>
        <v>0</v>
      </c>
      <c r="T1825" s="3">
        <f t="shared" si="60"/>
        <v>104</v>
      </c>
      <c r="U1825" s="4">
        <v>46331</v>
      </c>
    </row>
    <row r="1826" spans="2:21" hidden="1" x14ac:dyDescent="0.2">
      <c r="B1826" s="37"/>
      <c r="O1826" s="14"/>
      <c r="S1826" s="3">
        <f t="shared" si="59"/>
        <v>0</v>
      </c>
      <c r="T1826" s="3">
        <f t="shared" si="60"/>
        <v>105</v>
      </c>
      <c r="U1826" s="4">
        <v>46361</v>
      </c>
    </row>
    <row r="1827" spans="2:21" hidden="1" x14ac:dyDescent="0.2">
      <c r="B1827" s="37"/>
      <c r="O1827" s="14"/>
      <c r="S1827" s="3">
        <f t="shared" si="59"/>
        <v>0</v>
      </c>
      <c r="T1827" s="3">
        <f t="shared" si="60"/>
        <v>106</v>
      </c>
      <c r="U1827" s="4">
        <v>46392</v>
      </c>
    </row>
    <row r="1828" spans="2:21" hidden="1" x14ac:dyDescent="0.2">
      <c r="B1828" s="37"/>
      <c r="O1828" s="14"/>
      <c r="S1828" s="3">
        <f t="shared" si="59"/>
        <v>0</v>
      </c>
      <c r="T1828" s="3">
        <f t="shared" si="60"/>
        <v>107</v>
      </c>
      <c r="U1828" s="4">
        <v>46423</v>
      </c>
    </row>
    <row r="1829" spans="2:21" hidden="1" x14ac:dyDescent="0.2">
      <c r="B1829" s="37"/>
      <c r="O1829" s="14"/>
      <c r="S1829" s="3">
        <f t="shared" si="59"/>
        <v>0</v>
      </c>
      <c r="T1829" s="3">
        <f t="shared" si="60"/>
        <v>108</v>
      </c>
      <c r="U1829" s="4">
        <v>46451</v>
      </c>
    </row>
    <row r="1830" spans="2:21" hidden="1" x14ac:dyDescent="0.2">
      <c r="B1830" s="37"/>
      <c r="O1830" s="14"/>
      <c r="S1830" s="3">
        <f t="shared" si="59"/>
        <v>0</v>
      </c>
      <c r="T1830" s="3">
        <f t="shared" si="60"/>
        <v>109</v>
      </c>
      <c r="U1830" s="4">
        <v>46482</v>
      </c>
    </row>
    <row r="1831" spans="2:21" hidden="1" x14ac:dyDescent="0.2">
      <c r="B1831" s="37"/>
      <c r="O1831" s="14"/>
      <c r="S1831" s="3">
        <f t="shared" si="59"/>
        <v>0</v>
      </c>
      <c r="T1831" s="3">
        <f t="shared" si="60"/>
        <v>110</v>
      </c>
      <c r="U1831" s="4">
        <v>46512</v>
      </c>
    </row>
    <row r="1832" spans="2:21" hidden="1" x14ac:dyDescent="0.2">
      <c r="B1832" s="37"/>
      <c r="O1832" s="14"/>
      <c r="S1832" s="3">
        <f t="shared" si="59"/>
        <v>0</v>
      </c>
      <c r="T1832" s="3">
        <f t="shared" si="60"/>
        <v>111</v>
      </c>
      <c r="U1832" s="4">
        <v>46543</v>
      </c>
    </row>
    <row r="1833" spans="2:21" hidden="1" x14ac:dyDescent="0.2">
      <c r="B1833" s="37"/>
      <c r="O1833" s="14"/>
      <c r="S1833" s="3">
        <f t="shared" si="59"/>
        <v>0</v>
      </c>
      <c r="T1833" s="3">
        <f t="shared" si="60"/>
        <v>112</v>
      </c>
      <c r="U1833" s="4">
        <v>46573</v>
      </c>
    </row>
    <row r="1834" spans="2:21" hidden="1" x14ac:dyDescent="0.2">
      <c r="B1834" s="37"/>
      <c r="O1834" s="14"/>
      <c r="S1834" s="3">
        <f t="shared" si="59"/>
        <v>0</v>
      </c>
      <c r="T1834" s="3">
        <f t="shared" si="60"/>
        <v>113</v>
      </c>
      <c r="U1834" s="4">
        <v>46604</v>
      </c>
    </row>
    <row r="1835" spans="2:21" hidden="1" x14ac:dyDescent="0.2">
      <c r="B1835" s="37"/>
      <c r="O1835" s="14"/>
      <c r="S1835" s="3">
        <f t="shared" si="59"/>
        <v>0</v>
      </c>
      <c r="T1835" s="3">
        <f t="shared" si="60"/>
        <v>114</v>
      </c>
      <c r="U1835" s="4">
        <v>46635</v>
      </c>
    </row>
    <row r="1836" spans="2:21" hidden="1" x14ac:dyDescent="0.2">
      <c r="B1836" s="37"/>
      <c r="O1836" s="14"/>
      <c r="S1836" s="3">
        <f t="shared" si="59"/>
        <v>0</v>
      </c>
      <c r="T1836" s="3">
        <f t="shared" si="60"/>
        <v>115</v>
      </c>
      <c r="U1836" s="4">
        <v>46665</v>
      </c>
    </row>
    <row r="1837" spans="2:21" hidden="1" x14ac:dyDescent="0.2">
      <c r="B1837" s="37"/>
      <c r="O1837" s="14"/>
      <c r="S1837" s="3">
        <f t="shared" si="59"/>
        <v>0</v>
      </c>
      <c r="T1837" s="3">
        <f t="shared" si="60"/>
        <v>116</v>
      </c>
      <c r="U1837" s="4">
        <v>46696</v>
      </c>
    </row>
    <row r="1838" spans="2:21" hidden="1" x14ac:dyDescent="0.2">
      <c r="B1838" s="37"/>
      <c r="O1838" s="14"/>
      <c r="S1838" s="3">
        <f t="shared" si="59"/>
        <v>0</v>
      </c>
      <c r="T1838" s="3">
        <f t="shared" si="60"/>
        <v>117</v>
      </c>
      <c r="U1838" s="4">
        <v>46726</v>
      </c>
    </row>
    <row r="1839" spans="2:21" hidden="1" x14ac:dyDescent="0.2">
      <c r="B1839" s="37"/>
      <c r="O1839" s="14"/>
      <c r="S1839" s="3">
        <f t="shared" si="59"/>
        <v>0</v>
      </c>
      <c r="T1839" s="3">
        <f t="shared" si="60"/>
        <v>118</v>
      </c>
      <c r="U1839" s="4">
        <v>46757</v>
      </c>
    </row>
    <row r="1840" spans="2:21" hidden="1" x14ac:dyDescent="0.2">
      <c r="B1840" s="37"/>
      <c r="O1840" s="14"/>
      <c r="S1840" s="3">
        <f t="shared" si="59"/>
        <v>0</v>
      </c>
      <c r="T1840" s="3">
        <f t="shared" si="60"/>
        <v>119</v>
      </c>
      <c r="U1840" s="4">
        <v>46788</v>
      </c>
    </row>
    <row r="1841" spans="2:21" hidden="1" x14ac:dyDescent="0.2">
      <c r="B1841" s="37"/>
      <c r="O1841" s="14"/>
      <c r="S1841" s="3">
        <f t="shared" si="59"/>
        <v>0</v>
      </c>
      <c r="T1841" s="3">
        <f t="shared" si="60"/>
        <v>120</v>
      </c>
      <c r="U1841" s="4">
        <v>46817</v>
      </c>
    </row>
    <row r="1842" spans="2:21" hidden="1" x14ac:dyDescent="0.2">
      <c r="B1842" s="37"/>
      <c r="O1842" s="14"/>
      <c r="S1842" s="3">
        <f t="shared" si="59"/>
        <v>0</v>
      </c>
      <c r="T1842" s="3">
        <f t="shared" si="60"/>
        <v>121</v>
      </c>
      <c r="U1842" s="4">
        <v>46848</v>
      </c>
    </row>
    <row r="1843" spans="2:21" hidden="1" x14ac:dyDescent="0.2">
      <c r="B1843" s="37"/>
      <c r="O1843" s="14"/>
      <c r="S1843" s="3">
        <f t="shared" si="59"/>
        <v>0</v>
      </c>
      <c r="T1843" s="3">
        <f t="shared" si="60"/>
        <v>122</v>
      </c>
      <c r="U1843" s="4">
        <v>46878</v>
      </c>
    </row>
    <row r="1844" spans="2:21" hidden="1" x14ac:dyDescent="0.2">
      <c r="B1844" s="37"/>
      <c r="O1844" s="14"/>
      <c r="S1844" s="3">
        <f t="shared" si="59"/>
        <v>0</v>
      </c>
      <c r="T1844" s="3">
        <f t="shared" si="60"/>
        <v>123</v>
      </c>
      <c r="U1844" s="4">
        <v>46909</v>
      </c>
    </row>
    <row r="1845" spans="2:21" hidden="1" x14ac:dyDescent="0.2">
      <c r="B1845" s="37"/>
      <c r="O1845" s="14"/>
      <c r="S1845" s="3">
        <f t="shared" si="59"/>
        <v>0</v>
      </c>
      <c r="T1845" s="3">
        <f t="shared" si="60"/>
        <v>124</v>
      </c>
      <c r="U1845" s="4">
        <v>46939</v>
      </c>
    </row>
    <row r="1846" spans="2:21" hidden="1" x14ac:dyDescent="0.2">
      <c r="B1846" s="37"/>
      <c r="O1846" s="14"/>
      <c r="S1846" s="3">
        <f t="shared" si="59"/>
        <v>0</v>
      </c>
      <c r="T1846" s="3">
        <f t="shared" si="60"/>
        <v>125</v>
      </c>
      <c r="U1846" s="4">
        <v>46970</v>
      </c>
    </row>
    <row r="1847" spans="2:21" hidden="1" x14ac:dyDescent="0.2">
      <c r="B1847" s="37"/>
      <c r="O1847" s="14"/>
      <c r="S1847" s="3">
        <f t="shared" si="59"/>
        <v>0</v>
      </c>
      <c r="T1847" s="3">
        <f t="shared" si="60"/>
        <v>126</v>
      </c>
      <c r="U1847" s="4">
        <v>47001</v>
      </c>
    </row>
    <row r="1848" spans="2:21" hidden="1" x14ac:dyDescent="0.2">
      <c r="B1848" s="37"/>
      <c r="O1848" s="14"/>
      <c r="S1848" s="3">
        <f t="shared" si="59"/>
        <v>0</v>
      </c>
      <c r="T1848" s="3">
        <f t="shared" si="60"/>
        <v>127</v>
      </c>
      <c r="U1848" s="4">
        <v>47031</v>
      </c>
    </row>
    <row r="1849" spans="2:21" hidden="1" x14ac:dyDescent="0.2">
      <c r="B1849" s="37"/>
      <c r="O1849" s="14"/>
      <c r="S1849" s="3">
        <f t="shared" si="59"/>
        <v>0</v>
      </c>
      <c r="T1849" s="3">
        <f t="shared" si="60"/>
        <v>128</v>
      </c>
      <c r="U1849" s="4">
        <v>47062</v>
      </c>
    </row>
    <row r="1850" spans="2:21" hidden="1" x14ac:dyDescent="0.2">
      <c r="B1850" s="37"/>
      <c r="O1850" s="14"/>
      <c r="S1850" s="3">
        <f t="shared" si="59"/>
        <v>0</v>
      </c>
      <c r="T1850" s="3">
        <f t="shared" si="60"/>
        <v>129</v>
      </c>
      <c r="U1850" s="4">
        <v>47092</v>
      </c>
    </row>
    <row r="1851" spans="2:21" hidden="1" x14ac:dyDescent="0.2">
      <c r="B1851" s="37"/>
      <c r="O1851" s="14"/>
      <c r="S1851" s="3">
        <f t="shared" si="59"/>
        <v>0</v>
      </c>
      <c r="T1851" s="3">
        <f t="shared" si="60"/>
        <v>130</v>
      </c>
      <c r="U1851" s="4">
        <v>47123</v>
      </c>
    </row>
    <row r="1852" spans="2:21" hidden="1" x14ac:dyDescent="0.2">
      <c r="B1852" s="37"/>
      <c r="O1852" s="14"/>
      <c r="S1852" s="3">
        <f t="shared" si="59"/>
        <v>0</v>
      </c>
      <c r="T1852" s="3">
        <f t="shared" si="60"/>
        <v>131</v>
      </c>
      <c r="U1852" s="4">
        <v>47154</v>
      </c>
    </row>
    <row r="1853" spans="2:21" hidden="1" x14ac:dyDescent="0.2">
      <c r="B1853" s="37"/>
      <c r="O1853" s="14"/>
      <c r="S1853" s="3">
        <f t="shared" si="59"/>
        <v>0</v>
      </c>
      <c r="T1853" s="3">
        <f t="shared" si="60"/>
        <v>132</v>
      </c>
      <c r="U1853" s="4">
        <v>47182</v>
      </c>
    </row>
    <row r="1854" spans="2:21" hidden="1" x14ac:dyDescent="0.2">
      <c r="B1854" s="37"/>
      <c r="O1854" s="14"/>
      <c r="S1854" s="3">
        <f t="shared" si="59"/>
        <v>0</v>
      </c>
      <c r="T1854" s="3">
        <f t="shared" si="60"/>
        <v>133</v>
      </c>
      <c r="U1854" s="4">
        <v>47213</v>
      </c>
    </row>
    <row r="1855" spans="2:21" hidden="1" x14ac:dyDescent="0.2">
      <c r="B1855" s="37"/>
      <c r="O1855" s="14"/>
      <c r="S1855" s="3">
        <f t="shared" si="59"/>
        <v>0</v>
      </c>
      <c r="T1855" s="3">
        <f t="shared" si="60"/>
        <v>134</v>
      </c>
      <c r="U1855" s="4">
        <v>47243</v>
      </c>
    </row>
    <row r="1856" spans="2:21" hidden="1" x14ac:dyDescent="0.2">
      <c r="B1856" s="37"/>
      <c r="O1856" s="14"/>
      <c r="S1856" s="3">
        <f t="shared" si="59"/>
        <v>0</v>
      </c>
      <c r="T1856" s="3">
        <f t="shared" si="60"/>
        <v>135</v>
      </c>
      <c r="U1856" s="4">
        <v>47274</v>
      </c>
    </row>
    <row r="1857" spans="2:21" hidden="1" x14ac:dyDescent="0.2">
      <c r="B1857" s="37"/>
      <c r="O1857" s="14"/>
      <c r="S1857" s="3">
        <f t="shared" si="59"/>
        <v>0</v>
      </c>
      <c r="T1857" s="3">
        <f t="shared" si="60"/>
        <v>136</v>
      </c>
      <c r="U1857" s="4">
        <v>47304</v>
      </c>
    </row>
    <row r="1858" spans="2:21" hidden="1" x14ac:dyDescent="0.2">
      <c r="B1858" s="37"/>
      <c r="O1858" s="14"/>
      <c r="S1858" s="3">
        <f t="shared" si="59"/>
        <v>0</v>
      </c>
      <c r="T1858" s="3">
        <f t="shared" si="60"/>
        <v>137</v>
      </c>
      <c r="U1858" s="4">
        <v>47335</v>
      </c>
    </row>
    <row r="1859" spans="2:21" hidden="1" x14ac:dyDescent="0.2">
      <c r="B1859" s="37"/>
      <c r="O1859" s="14"/>
      <c r="S1859" s="3">
        <f t="shared" si="59"/>
        <v>0</v>
      </c>
      <c r="T1859" s="3">
        <f t="shared" si="60"/>
        <v>138</v>
      </c>
      <c r="U1859" s="4">
        <v>47366</v>
      </c>
    </row>
    <row r="1860" spans="2:21" hidden="1" x14ac:dyDescent="0.2">
      <c r="B1860" s="37"/>
      <c r="O1860" s="14"/>
      <c r="S1860" s="3">
        <f t="shared" si="59"/>
        <v>0</v>
      </c>
      <c r="T1860" s="3">
        <f t="shared" si="60"/>
        <v>139</v>
      </c>
      <c r="U1860" s="4">
        <v>47396</v>
      </c>
    </row>
    <row r="1861" spans="2:21" hidden="1" x14ac:dyDescent="0.2">
      <c r="B1861" s="37"/>
      <c r="O1861" s="14"/>
      <c r="S1861" s="3">
        <f t="shared" si="59"/>
        <v>0</v>
      </c>
      <c r="T1861" s="3">
        <f t="shared" si="60"/>
        <v>140</v>
      </c>
      <c r="U1861" s="4">
        <v>47427</v>
      </c>
    </row>
    <row r="1862" spans="2:21" hidden="1" x14ac:dyDescent="0.2">
      <c r="B1862" s="37"/>
      <c r="O1862" s="14"/>
      <c r="S1862" s="3">
        <f t="shared" si="59"/>
        <v>0</v>
      </c>
      <c r="T1862" s="3">
        <f t="shared" si="60"/>
        <v>141</v>
      </c>
      <c r="U1862" s="4">
        <v>47457</v>
      </c>
    </row>
    <row r="1863" spans="2:21" hidden="1" x14ac:dyDescent="0.2">
      <c r="B1863" s="37"/>
      <c r="O1863" s="14"/>
      <c r="S1863" s="3">
        <f t="shared" si="59"/>
        <v>0</v>
      </c>
      <c r="T1863" s="3">
        <f t="shared" si="60"/>
        <v>142</v>
      </c>
      <c r="U1863" s="4">
        <v>47488</v>
      </c>
    </row>
    <row r="1864" spans="2:21" hidden="1" x14ac:dyDescent="0.2">
      <c r="B1864" s="37"/>
      <c r="O1864" s="14"/>
      <c r="S1864" s="3">
        <f t="shared" si="59"/>
        <v>0</v>
      </c>
      <c r="T1864" s="3">
        <f t="shared" si="60"/>
        <v>143</v>
      </c>
      <c r="U1864" s="4">
        <v>47519</v>
      </c>
    </row>
    <row r="1865" spans="2:21" hidden="1" x14ac:dyDescent="0.2">
      <c r="B1865" s="37"/>
      <c r="O1865" s="14"/>
      <c r="S1865" s="3">
        <f t="shared" si="59"/>
        <v>0</v>
      </c>
      <c r="T1865" s="3">
        <f t="shared" si="60"/>
        <v>144</v>
      </c>
      <c r="U1865" s="4">
        <v>47547</v>
      </c>
    </row>
    <row r="1866" spans="2:21" hidden="1" x14ac:dyDescent="0.2">
      <c r="B1866" s="37"/>
      <c r="O1866" s="14"/>
      <c r="S1866" s="3">
        <f t="shared" si="59"/>
        <v>0</v>
      </c>
      <c r="T1866" s="3">
        <f t="shared" si="60"/>
        <v>145</v>
      </c>
      <c r="U1866" s="4">
        <v>47578</v>
      </c>
    </row>
    <row r="1867" spans="2:21" hidden="1" x14ac:dyDescent="0.2">
      <c r="B1867" s="37"/>
      <c r="O1867" s="14"/>
      <c r="S1867" s="3">
        <f t="shared" si="59"/>
        <v>0</v>
      </c>
      <c r="T1867" s="3">
        <f t="shared" si="60"/>
        <v>146</v>
      </c>
      <c r="U1867" s="4">
        <v>47608</v>
      </c>
    </row>
    <row r="1868" spans="2:21" hidden="1" x14ac:dyDescent="0.2">
      <c r="B1868" s="37"/>
      <c r="O1868" s="14"/>
      <c r="S1868" s="3">
        <f t="shared" si="59"/>
        <v>0</v>
      </c>
      <c r="T1868" s="3">
        <f t="shared" si="60"/>
        <v>147</v>
      </c>
      <c r="U1868" s="4">
        <v>47639</v>
      </c>
    </row>
    <row r="1869" spans="2:21" hidden="1" x14ac:dyDescent="0.2">
      <c r="B1869" s="37"/>
      <c r="O1869" s="14"/>
      <c r="S1869" s="3">
        <f t="shared" si="59"/>
        <v>0</v>
      </c>
      <c r="T1869" s="3">
        <f t="shared" si="60"/>
        <v>148</v>
      </c>
      <c r="U1869" s="4">
        <v>47669</v>
      </c>
    </row>
    <row r="1870" spans="2:21" hidden="1" x14ac:dyDescent="0.2">
      <c r="B1870" s="37"/>
      <c r="O1870" s="14"/>
      <c r="S1870" s="3">
        <f t="shared" si="59"/>
        <v>0</v>
      </c>
      <c r="T1870" s="3">
        <f t="shared" si="60"/>
        <v>149</v>
      </c>
      <c r="U1870" s="4">
        <v>47700</v>
      </c>
    </row>
    <row r="1871" spans="2:21" hidden="1" x14ac:dyDescent="0.2">
      <c r="B1871" s="37"/>
      <c r="O1871" s="14"/>
      <c r="S1871" s="3">
        <f t="shared" ref="S1871:S1934" si="61">IF($I$10=U1870,1,0)</f>
        <v>0</v>
      </c>
      <c r="T1871" s="3">
        <f t="shared" si="60"/>
        <v>150</v>
      </c>
      <c r="U1871" s="4">
        <v>47731</v>
      </c>
    </row>
    <row r="1872" spans="2:21" hidden="1" x14ac:dyDescent="0.2">
      <c r="B1872" s="37"/>
      <c r="O1872" s="14"/>
      <c r="S1872" s="3">
        <f t="shared" si="61"/>
        <v>0</v>
      </c>
      <c r="T1872" s="3">
        <f t="shared" ref="T1872:T1935" si="62">IF(S1872+T1871=0,0,T1871+1)</f>
        <v>151</v>
      </c>
      <c r="U1872" s="4">
        <v>47761</v>
      </c>
    </row>
    <row r="1873" spans="2:21" hidden="1" x14ac:dyDescent="0.2">
      <c r="B1873" s="37"/>
      <c r="O1873" s="14"/>
      <c r="S1873" s="3">
        <f t="shared" si="61"/>
        <v>0</v>
      </c>
      <c r="T1873" s="3">
        <f t="shared" si="62"/>
        <v>152</v>
      </c>
      <c r="U1873" s="4">
        <v>47792</v>
      </c>
    </row>
    <row r="1874" spans="2:21" hidden="1" x14ac:dyDescent="0.2">
      <c r="B1874" s="37"/>
      <c r="O1874" s="14"/>
      <c r="S1874" s="3">
        <f t="shared" si="61"/>
        <v>0</v>
      </c>
      <c r="T1874" s="3">
        <f t="shared" si="62"/>
        <v>153</v>
      </c>
      <c r="U1874" s="4">
        <v>47822</v>
      </c>
    </row>
    <row r="1875" spans="2:21" hidden="1" x14ac:dyDescent="0.2">
      <c r="B1875" s="37"/>
      <c r="O1875" s="14"/>
      <c r="S1875" s="3">
        <f t="shared" si="61"/>
        <v>0</v>
      </c>
      <c r="T1875" s="3">
        <f t="shared" si="62"/>
        <v>154</v>
      </c>
      <c r="U1875" s="4">
        <v>47853</v>
      </c>
    </row>
    <row r="1876" spans="2:21" hidden="1" x14ac:dyDescent="0.2">
      <c r="B1876" s="37"/>
      <c r="O1876" s="14"/>
      <c r="S1876" s="3">
        <f t="shared" si="61"/>
        <v>0</v>
      </c>
      <c r="T1876" s="3">
        <f t="shared" si="62"/>
        <v>155</v>
      </c>
      <c r="U1876" s="4">
        <v>47884</v>
      </c>
    </row>
    <row r="1877" spans="2:21" hidden="1" x14ac:dyDescent="0.2">
      <c r="B1877" s="37"/>
      <c r="O1877" s="14"/>
      <c r="S1877" s="3">
        <f t="shared" si="61"/>
        <v>0</v>
      </c>
      <c r="T1877" s="3">
        <f t="shared" si="62"/>
        <v>156</v>
      </c>
      <c r="U1877" s="4">
        <v>47912</v>
      </c>
    </row>
    <row r="1878" spans="2:21" hidden="1" x14ac:dyDescent="0.2">
      <c r="B1878" s="37"/>
      <c r="O1878" s="14"/>
      <c r="S1878" s="3">
        <f t="shared" si="61"/>
        <v>0</v>
      </c>
      <c r="T1878" s="3">
        <f t="shared" si="62"/>
        <v>157</v>
      </c>
      <c r="U1878" s="4">
        <v>47943</v>
      </c>
    </row>
    <row r="1879" spans="2:21" hidden="1" x14ac:dyDescent="0.2">
      <c r="B1879" s="37"/>
      <c r="O1879" s="14"/>
      <c r="S1879" s="3">
        <f t="shared" si="61"/>
        <v>0</v>
      </c>
      <c r="T1879" s="3">
        <f t="shared" si="62"/>
        <v>158</v>
      </c>
      <c r="U1879" s="4">
        <v>47973</v>
      </c>
    </row>
    <row r="1880" spans="2:21" hidden="1" x14ac:dyDescent="0.2">
      <c r="B1880" s="37"/>
      <c r="O1880" s="14"/>
      <c r="S1880" s="3">
        <f t="shared" si="61"/>
        <v>0</v>
      </c>
      <c r="T1880" s="3">
        <f t="shared" si="62"/>
        <v>159</v>
      </c>
      <c r="U1880" s="4">
        <v>48004</v>
      </c>
    </row>
    <row r="1881" spans="2:21" hidden="1" x14ac:dyDescent="0.2">
      <c r="B1881" s="37"/>
      <c r="O1881" s="14"/>
      <c r="S1881" s="3">
        <f t="shared" si="61"/>
        <v>0</v>
      </c>
      <c r="T1881" s="3">
        <f t="shared" si="62"/>
        <v>160</v>
      </c>
      <c r="U1881" s="4">
        <v>48034</v>
      </c>
    </row>
    <row r="1882" spans="2:21" hidden="1" x14ac:dyDescent="0.2">
      <c r="B1882" s="37"/>
      <c r="O1882" s="14"/>
      <c r="S1882" s="3">
        <f t="shared" si="61"/>
        <v>0</v>
      </c>
      <c r="T1882" s="3">
        <f t="shared" si="62"/>
        <v>161</v>
      </c>
      <c r="U1882" s="4">
        <v>48065</v>
      </c>
    </row>
    <row r="1883" spans="2:21" hidden="1" x14ac:dyDescent="0.2">
      <c r="B1883" s="37"/>
      <c r="O1883" s="14"/>
      <c r="S1883" s="3">
        <f t="shared" si="61"/>
        <v>0</v>
      </c>
      <c r="T1883" s="3">
        <f t="shared" si="62"/>
        <v>162</v>
      </c>
      <c r="U1883" s="4">
        <v>48096</v>
      </c>
    </row>
    <row r="1884" spans="2:21" hidden="1" x14ac:dyDescent="0.2">
      <c r="B1884" s="37"/>
      <c r="O1884" s="14"/>
      <c r="S1884" s="3">
        <f t="shared" si="61"/>
        <v>0</v>
      </c>
      <c r="T1884" s="3">
        <f t="shared" si="62"/>
        <v>163</v>
      </c>
      <c r="U1884" s="4">
        <v>48126</v>
      </c>
    </row>
    <row r="1885" spans="2:21" hidden="1" x14ac:dyDescent="0.2">
      <c r="B1885" s="37"/>
      <c r="O1885" s="14"/>
      <c r="S1885" s="3">
        <f t="shared" si="61"/>
        <v>0</v>
      </c>
      <c r="T1885" s="3">
        <f t="shared" si="62"/>
        <v>164</v>
      </c>
      <c r="U1885" s="4">
        <v>48157</v>
      </c>
    </row>
    <row r="1886" spans="2:21" hidden="1" x14ac:dyDescent="0.2">
      <c r="B1886" s="37"/>
      <c r="O1886" s="14"/>
      <c r="S1886" s="3">
        <f t="shared" si="61"/>
        <v>0</v>
      </c>
      <c r="T1886" s="3">
        <f t="shared" si="62"/>
        <v>165</v>
      </c>
      <c r="U1886" s="4">
        <v>48187</v>
      </c>
    </row>
    <row r="1887" spans="2:21" hidden="1" x14ac:dyDescent="0.2">
      <c r="B1887" s="37"/>
      <c r="O1887" s="14"/>
      <c r="S1887" s="3">
        <f t="shared" si="61"/>
        <v>0</v>
      </c>
      <c r="T1887" s="3">
        <f t="shared" si="62"/>
        <v>166</v>
      </c>
      <c r="U1887" s="4">
        <v>48218</v>
      </c>
    </row>
    <row r="1888" spans="2:21" hidden="1" x14ac:dyDescent="0.2">
      <c r="B1888" s="37"/>
      <c r="O1888" s="14"/>
      <c r="S1888" s="3">
        <f t="shared" si="61"/>
        <v>0</v>
      </c>
      <c r="T1888" s="3">
        <f t="shared" si="62"/>
        <v>167</v>
      </c>
      <c r="U1888" s="4">
        <v>48249</v>
      </c>
    </row>
    <row r="1889" spans="2:21" hidden="1" x14ac:dyDescent="0.2">
      <c r="B1889" s="37"/>
      <c r="O1889" s="14"/>
      <c r="S1889" s="3">
        <f t="shared" si="61"/>
        <v>0</v>
      </c>
      <c r="T1889" s="3">
        <f t="shared" si="62"/>
        <v>168</v>
      </c>
      <c r="U1889" s="4">
        <v>48278</v>
      </c>
    </row>
    <row r="1890" spans="2:21" hidden="1" x14ac:dyDescent="0.2">
      <c r="B1890" s="37"/>
      <c r="O1890" s="14"/>
      <c r="S1890" s="3">
        <f t="shared" si="61"/>
        <v>0</v>
      </c>
      <c r="T1890" s="3">
        <f t="shared" si="62"/>
        <v>169</v>
      </c>
      <c r="U1890" s="4">
        <v>48309</v>
      </c>
    </row>
    <row r="1891" spans="2:21" hidden="1" x14ac:dyDescent="0.2">
      <c r="B1891" s="37"/>
      <c r="O1891" s="14"/>
      <c r="S1891" s="3">
        <f t="shared" si="61"/>
        <v>0</v>
      </c>
      <c r="T1891" s="3">
        <f t="shared" si="62"/>
        <v>170</v>
      </c>
      <c r="U1891" s="4">
        <v>48339</v>
      </c>
    </row>
    <row r="1892" spans="2:21" hidden="1" x14ac:dyDescent="0.2">
      <c r="B1892" s="37"/>
      <c r="O1892" s="14"/>
      <c r="S1892" s="3">
        <f t="shared" si="61"/>
        <v>0</v>
      </c>
      <c r="T1892" s="3">
        <f t="shared" si="62"/>
        <v>171</v>
      </c>
      <c r="U1892" s="4">
        <v>48370</v>
      </c>
    </row>
    <row r="1893" spans="2:21" hidden="1" x14ac:dyDescent="0.2">
      <c r="B1893" s="37"/>
      <c r="O1893" s="14"/>
      <c r="S1893" s="3">
        <f t="shared" si="61"/>
        <v>0</v>
      </c>
      <c r="T1893" s="3">
        <f t="shared" si="62"/>
        <v>172</v>
      </c>
      <c r="U1893" s="4">
        <v>48400</v>
      </c>
    </row>
    <row r="1894" spans="2:21" hidden="1" x14ac:dyDescent="0.2">
      <c r="B1894" s="37"/>
      <c r="O1894" s="14"/>
      <c r="S1894" s="3">
        <f t="shared" si="61"/>
        <v>0</v>
      </c>
      <c r="T1894" s="3">
        <f t="shared" si="62"/>
        <v>173</v>
      </c>
      <c r="U1894" s="4">
        <v>48431</v>
      </c>
    </row>
    <row r="1895" spans="2:21" hidden="1" x14ac:dyDescent="0.2">
      <c r="B1895" s="37"/>
      <c r="O1895" s="14"/>
      <c r="S1895" s="3">
        <f t="shared" si="61"/>
        <v>0</v>
      </c>
      <c r="T1895" s="3">
        <f t="shared" si="62"/>
        <v>174</v>
      </c>
      <c r="U1895" s="4">
        <v>48462</v>
      </c>
    </row>
    <row r="1896" spans="2:21" hidden="1" x14ac:dyDescent="0.2">
      <c r="B1896" s="37"/>
      <c r="O1896" s="14"/>
      <c r="S1896" s="3">
        <f t="shared" si="61"/>
        <v>0</v>
      </c>
      <c r="T1896" s="3">
        <f t="shared" si="62"/>
        <v>175</v>
      </c>
      <c r="U1896" s="4">
        <v>48492</v>
      </c>
    </row>
    <row r="1897" spans="2:21" hidden="1" x14ac:dyDescent="0.2">
      <c r="B1897" s="37"/>
      <c r="O1897" s="14"/>
      <c r="S1897" s="3">
        <f t="shared" si="61"/>
        <v>0</v>
      </c>
      <c r="T1897" s="3">
        <f t="shared" si="62"/>
        <v>176</v>
      </c>
      <c r="U1897" s="4">
        <v>48523</v>
      </c>
    </row>
    <row r="1898" spans="2:21" hidden="1" x14ac:dyDescent="0.2">
      <c r="B1898" s="37"/>
      <c r="O1898" s="14"/>
      <c r="S1898" s="3">
        <f t="shared" si="61"/>
        <v>0</v>
      </c>
      <c r="T1898" s="3">
        <f t="shared" si="62"/>
        <v>177</v>
      </c>
      <c r="U1898" s="4">
        <v>48553</v>
      </c>
    </row>
    <row r="1899" spans="2:21" hidden="1" x14ac:dyDescent="0.2">
      <c r="B1899" s="37"/>
      <c r="O1899" s="14"/>
      <c r="S1899" s="3">
        <f t="shared" si="61"/>
        <v>0</v>
      </c>
      <c r="T1899" s="3">
        <f t="shared" si="62"/>
        <v>178</v>
      </c>
      <c r="U1899" s="4">
        <v>48584</v>
      </c>
    </row>
    <row r="1900" spans="2:21" hidden="1" x14ac:dyDescent="0.2">
      <c r="B1900" s="37"/>
      <c r="O1900" s="14"/>
      <c r="S1900" s="3">
        <f t="shared" si="61"/>
        <v>0</v>
      </c>
      <c r="T1900" s="3">
        <f t="shared" si="62"/>
        <v>179</v>
      </c>
      <c r="U1900" s="4">
        <v>48615</v>
      </c>
    </row>
    <row r="1901" spans="2:21" hidden="1" x14ac:dyDescent="0.2">
      <c r="B1901" s="37"/>
      <c r="O1901" s="14"/>
      <c r="S1901" s="3">
        <f t="shared" si="61"/>
        <v>0</v>
      </c>
      <c r="T1901" s="3">
        <f t="shared" si="62"/>
        <v>180</v>
      </c>
      <c r="U1901" s="4">
        <v>48643</v>
      </c>
    </row>
    <row r="1902" spans="2:21" hidden="1" x14ac:dyDescent="0.2">
      <c r="B1902" s="37"/>
      <c r="O1902" s="14"/>
      <c r="S1902" s="3">
        <f t="shared" si="61"/>
        <v>0</v>
      </c>
      <c r="T1902" s="3">
        <f t="shared" si="62"/>
        <v>181</v>
      </c>
      <c r="U1902" s="4">
        <v>48674</v>
      </c>
    </row>
    <row r="1903" spans="2:21" hidden="1" x14ac:dyDescent="0.2">
      <c r="B1903" s="37"/>
      <c r="O1903" s="14"/>
      <c r="S1903" s="3">
        <f t="shared" si="61"/>
        <v>0</v>
      </c>
      <c r="T1903" s="3">
        <f t="shared" si="62"/>
        <v>182</v>
      </c>
      <c r="U1903" s="4">
        <v>48704</v>
      </c>
    </row>
    <row r="1904" spans="2:21" hidden="1" x14ac:dyDescent="0.2">
      <c r="B1904" s="37"/>
      <c r="O1904" s="14"/>
      <c r="S1904" s="3">
        <f t="shared" si="61"/>
        <v>0</v>
      </c>
      <c r="T1904" s="3">
        <f t="shared" si="62"/>
        <v>183</v>
      </c>
      <c r="U1904" s="4">
        <v>48735</v>
      </c>
    </row>
    <row r="1905" spans="2:21" hidden="1" x14ac:dyDescent="0.2">
      <c r="B1905" s="37"/>
      <c r="O1905" s="14"/>
      <c r="S1905" s="3">
        <f t="shared" si="61"/>
        <v>0</v>
      </c>
      <c r="T1905" s="3">
        <f t="shared" si="62"/>
        <v>184</v>
      </c>
      <c r="U1905" s="4">
        <v>48765</v>
      </c>
    </row>
    <row r="1906" spans="2:21" hidden="1" x14ac:dyDescent="0.2">
      <c r="B1906" s="37"/>
      <c r="O1906" s="14"/>
      <c r="S1906" s="3">
        <f t="shared" si="61"/>
        <v>0</v>
      </c>
      <c r="T1906" s="3">
        <f t="shared" si="62"/>
        <v>185</v>
      </c>
      <c r="U1906" s="4">
        <v>48796</v>
      </c>
    </row>
    <row r="1907" spans="2:21" hidden="1" x14ac:dyDescent="0.2">
      <c r="B1907" s="37"/>
      <c r="O1907" s="14"/>
      <c r="S1907" s="3">
        <f t="shared" si="61"/>
        <v>0</v>
      </c>
      <c r="T1907" s="3">
        <f t="shared" si="62"/>
        <v>186</v>
      </c>
      <c r="U1907" s="4">
        <v>48827</v>
      </c>
    </row>
    <row r="1908" spans="2:21" hidden="1" x14ac:dyDescent="0.2">
      <c r="B1908" s="37"/>
      <c r="O1908" s="14"/>
      <c r="S1908" s="3">
        <f t="shared" si="61"/>
        <v>0</v>
      </c>
      <c r="T1908" s="3">
        <f t="shared" si="62"/>
        <v>187</v>
      </c>
      <c r="U1908" s="4">
        <v>48857</v>
      </c>
    </row>
    <row r="1909" spans="2:21" hidden="1" x14ac:dyDescent="0.2">
      <c r="B1909" s="37"/>
      <c r="O1909" s="14"/>
      <c r="S1909" s="3">
        <f t="shared" si="61"/>
        <v>0</v>
      </c>
      <c r="T1909" s="3">
        <f t="shared" si="62"/>
        <v>188</v>
      </c>
      <c r="U1909" s="4">
        <v>48888</v>
      </c>
    </row>
    <row r="1910" spans="2:21" hidden="1" x14ac:dyDescent="0.2">
      <c r="B1910" s="37"/>
      <c r="O1910" s="14"/>
      <c r="S1910" s="3">
        <f t="shared" si="61"/>
        <v>0</v>
      </c>
      <c r="T1910" s="3">
        <f t="shared" si="62"/>
        <v>189</v>
      </c>
      <c r="U1910" s="4">
        <v>48918</v>
      </c>
    </row>
    <row r="1911" spans="2:21" hidden="1" x14ac:dyDescent="0.2">
      <c r="B1911" s="37"/>
      <c r="O1911" s="14"/>
      <c r="S1911" s="3">
        <f t="shared" si="61"/>
        <v>0</v>
      </c>
      <c r="T1911" s="3">
        <f t="shared" si="62"/>
        <v>190</v>
      </c>
      <c r="U1911" s="4">
        <v>48949</v>
      </c>
    </row>
    <row r="1912" spans="2:21" hidden="1" x14ac:dyDescent="0.2">
      <c r="B1912" s="37"/>
      <c r="O1912" s="14"/>
      <c r="S1912" s="3">
        <f t="shared" si="61"/>
        <v>0</v>
      </c>
      <c r="T1912" s="3">
        <f t="shared" si="62"/>
        <v>191</v>
      </c>
      <c r="U1912" s="4">
        <v>48980</v>
      </c>
    </row>
    <row r="1913" spans="2:21" hidden="1" x14ac:dyDescent="0.2">
      <c r="B1913" s="37"/>
      <c r="O1913" s="14"/>
      <c r="S1913" s="3">
        <f t="shared" si="61"/>
        <v>0</v>
      </c>
      <c r="T1913" s="3">
        <f t="shared" si="62"/>
        <v>192</v>
      </c>
      <c r="U1913" s="4">
        <v>49008</v>
      </c>
    </row>
    <row r="1914" spans="2:21" hidden="1" x14ac:dyDescent="0.2">
      <c r="B1914" s="37"/>
      <c r="O1914" s="14"/>
      <c r="S1914" s="3">
        <f t="shared" si="61"/>
        <v>0</v>
      </c>
      <c r="T1914" s="3">
        <f t="shared" si="62"/>
        <v>193</v>
      </c>
      <c r="U1914" s="4">
        <v>49039</v>
      </c>
    </row>
    <row r="1915" spans="2:21" hidden="1" x14ac:dyDescent="0.2">
      <c r="B1915" s="37"/>
      <c r="O1915" s="14"/>
      <c r="S1915" s="3">
        <f t="shared" si="61"/>
        <v>0</v>
      </c>
      <c r="T1915" s="3">
        <f t="shared" si="62"/>
        <v>194</v>
      </c>
      <c r="U1915" s="4">
        <v>49069</v>
      </c>
    </row>
    <row r="1916" spans="2:21" hidden="1" x14ac:dyDescent="0.2">
      <c r="B1916" s="37"/>
      <c r="O1916" s="14"/>
      <c r="S1916" s="3">
        <f t="shared" si="61"/>
        <v>0</v>
      </c>
      <c r="T1916" s="3">
        <f t="shared" si="62"/>
        <v>195</v>
      </c>
      <c r="U1916" s="4">
        <v>49100</v>
      </c>
    </row>
    <row r="1917" spans="2:21" hidden="1" x14ac:dyDescent="0.2">
      <c r="B1917" s="37"/>
      <c r="O1917" s="14"/>
      <c r="S1917" s="3">
        <f t="shared" si="61"/>
        <v>0</v>
      </c>
      <c r="T1917" s="3">
        <f t="shared" si="62"/>
        <v>196</v>
      </c>
      <c r="U1917" s="4">
        <v>49130</v>
      </c>
    </row>
    <row r="1918" spans="2:21" hidden="1" x14ac:dyDescent="0.2">
      <c r="B1918" s="37"/>
      <c r="O1918" s="14"/>
      <c r="S1918" s="3">
        <f t="shared" si="61"/>
        <v>0</v>
      </c>
      <c r="T1918" s="3">
        <f t="shared" si="62"/>
        <v>197</v>
      </c>
      <c r="U1918" s="4">
        <v>49161</v>
      </c>
    </row>
    <row r="1919" spans="2:21" hidden="1" x14ac:dyDescent="0.2">
      <c r="B1919" s="37"/>
      <c r="O1919" s="14"/>
      <c r="S1919" s="3">
        <f t="shared" si="61"/>
        <v>0</v>
      </c>
      <c r="T1919" s="3">
        <f t="shared" si="62"/>
        <v>198</v>
      </c>
      <c r="U1919" s="4">
        <v>49192</v>
      </c>
    </row>
    <row r="1920" spans="2:21" hidden="1" x14ac:dyDescent="0.2">
      <c r="B1920" s="37"/>
      <c r="O1920" s="14"/>
      <c r="S1920" s="3">
        <f t="shared" si="61"/>
        <v>0</v>
      </c>
      <c r="T1920" s="3">
        <f t="shared" si="62"/>
        <v>199</v>
      </c>
      <c r="U1920" s="4">
        <v>49222</v>
      </c>
    </row>
    <row r="1921" spans="2:21" hidden="1" x14ac:dyDescent="0.2">
      <c r="B1921" s="37"/>
      <c r="O1921" s="14"/>
      <c r="S1921" s="3">
        <f t="shared" si="61"/>
        <v>0</v>
      </c>
      <c r="T1921" s="3">
        <f t="shared" si="62"/>
        <v>200</v>
      </c>
      <c r="U1921" s="4">
        <v>49253</v>
      </c>
    </row>
    <row r="1922" spans="2:21" hidden="1" x14ac:dyDescent="0.2">
      <c r="B1922" s="37"/>
      <c r="O1922" s="14"/>
      <c r="S1922" s="3">
        <f t="shared" si="61"/>
        <v>0</v>
      </c>
      <c r="T1922" s="3">
        <f t="shared" si="62"/>
        <v>201</v>
      </c>
      <c r="U1922" s="4">
        <v>49283</v>
      </c>
    </row>
    <row r="1923" spans="2:21" hidden="1" x14ac:dyDescent="0.2">
      <c r="B1923" s="37"/>
      <c r="O1923" s="14"/>
      <c r="S1923" s="3">
        <f t="shared" si="61"/>
        <v>0</v>
      </c>
      <c r="T1923" s="3">
        <f t="shared" si="62"/>
        <v>202</v>
      </c>
      <c r="U1923" s="4">
        <v>49314</v>
      </c>
    </row>
    <row r="1924" spans="2:21" hidden="1" x14ac:dyDescent="0.2">
      <c r="B1924" s="37"/>
      <c r="O1924" s="14"/>
      <c r="S1924" s="3">
        <f t="shared" si="61"/>
        <v>0</v>
      </c>
      <c r="T1924" s="3">
        <f t="shared" si="62"/>
        <v>203</v>
      </c>
      <c r="U1924" s="4">
        <v>49345</v>
      </c>
    </row>
    <row r="1925" spans="2:21" hidden="1" x14ac:dyDescent="0.2">
      <c r="B1925" s="37"/>
      <c r="O1925" s="14"/>
      <c r="S1925" s="3">
        <f t="shared" si="61"/>
        <v>0</v>
      </c>
      <c r="T1925" s="3">
        <f t="shared" si="62"/>
        <v>204</v>
      </c>
      <c r="U1925" s="4">
        <v>49373</v>
      </c>
    </row>
    <row r="1926" spans="2:21" hidden="1" x14ac:dyDescent="0.2">
      <c r="B1926" s="37"/>
      <c r="O1926" s="14"/>
      <c r="S1926" s="3">
        <f t="shared" si="61"/>
        <v>0</v>
      </c>
      <c r="T1926" s="3">
        <f t="shared" si="62"/>
        <v>205</v>
      </c>
      <c r="U1926" s="4">
        <v>49404</v>
      </c>
    </row>
    <row r="1927" spans="2:21" hidden="1" x14ac:dyDescent="0.2">
      <c r="B1927" s="37"/>
      <c r="O1927" s="14"/>
      <c r="S1927" s="3">
        <f t="shared" si="61"/>
        <v>0</v>
      </c>
      <c r="T1927" s="3">
        <f t="shared" si="62"/>
        <v>206</v>
      </c>
      <c r="U1927" s="4">
        <v>49434</v>
      </c>
    </row>
    <row r="1928" spans="2:21" hidden="1" x14ac:dyDescent="0.2">
      <c r="B1928" s="37"/>
      <c r="O1928" s="14"/>
      <c r="S1928" s="3">
        <f t="shared" si="61"/>
        <v>0</v>
      </c>
      <c r="T1928" s="3">
        <f t="shared" si="62"/>
        <v>207</v>
      </c>
      <c r="U1928" s="4">
        <v>49465</v>
      </c>
    </row>
    <row r="1929" spans="2:21" hidden="1" x14ac:dyDescent="0.2">
      <c r="B1929" s="37"/>
      <c r="O1929" s="14"/>
      <c r="S1929" s="3">
        <f t="shared" si="61"/>
        <v>0</v>
      </c>
      <c r="T1929" s="3">
        <f t="shared" si="62"/>
        <v>208</v>
      </c>
      <c r="U1929" s="4">
        <v>49495</v>
      </c>
    </row>
    <row r="1930" spans="2:21" hidden="1" x14ac:dyDescent="0.2">
      <c r="B1930" s="37"/>
      <c r="O1930" s="14"/>
      <c r="S1930" s="3">
        <f t="shared" si="61"/>
        <v>0</v>
      </c>
      <c r="T1930" s="3">
        <f t="shared" si="62"/>
        <v>209</v>
      </c>
      <c r="U1930" s="4">
        <v>49526</v>
      </c>
    </row>
    <row r="1931" spans="2:21" hidden="1" x14ac:dyDescent="0.2">
      <c r="B1931" s="37"/>
      <c r="O1931" s="14"/>
      <c r="S1931" s="3">
        <f t="shared" si="61"/>
        <v>0</v>
      </c>
      <c r="T1931" s="3">
        <f t="shared" si="62"/>
        <v>210</v>
      </c>
      <c r="U1931" s="4">
        <v>49557</v>
      </c>
    </row>
    <row r="1932" spans="2:21" hidden="1" x14ac:dyDescent="0.2">
      <c r="B1932" s="37"/>
      <c r="O1932" s="14"/>
      <c r="S1932" s="3">
        <f t="shared" si="61"/>
        <v>0</v>
      </c>
      <c r="T1932" s="3">
        <f t="shared" si="62"/>
        <v>211</v>
      </c>
      <c r="U1932" s="4">
        <v>49587</v>
      </c>
    </row>
    <row r="1933" spans="2:21" hidden="1" x14ac:dyDescent="0.2">
      <c r="B1933" s="37"/>
      <c r="O1933" s="14"/>
      <c r="S1933" s="3">
        <f t="shared" si="61"/>
        <v>0</v>
      </c>
      <c r="T1933" s="3">
        <f t="shared" si="62"/>
        <v>212</v>
      </c>
      <c r="U1933" s="4">
        <v>49618</v>
      </c>
    </row>
    <row r="1934" spans="2:21" hidden="1" x14ac:dyDescent="0.2">
      <c r="B1934" s="37"/>
      <c r="O1934" s="14"/>
      <c r="S1934" s="3">
        <f t="shared" si="61"/>
        <v>0</v>
      </c>
      <c r="T1934" s="3">
        <f t="shared" si="62"/>
        <v>213</v>
      </c>
      <c r="U1934" s="4">
        <v>49648</v>
      </c>
    </row>
    <row r="1935" spans="2:21" hidden="1" x14ac:dyDescent="0.2">
      <c r="B1935" s="37"/>
      <c r="O1935" s="14"/>
      <c r="S1935" s="3">
        <f t="shared" ref="S1935:S1998" si="63">IF($I$10=U1934,1,0)</f>
        <v>0</v>
      </c>
      <c r="T1935" s="3">
        <f t="shared" si="62"/>
        <v>214</v>
      </c>
      <c r="U1935" s="4">
        <v>49679</v>
      </c>
    </row>
    <row r="1936" spans="2:21" hidden="1" x14ac:dyDescent="0.2">
      <c r="B1936" s="37"/>
      <c r="O1936" s="14"/>
      <c r="S1936" s="3">
        <f t="shared" si="63"/>
        <v>0</v>
      </c>
      <c r="T1936" s="3">
        <f t="shared" ref="T1936:T1999" si="64">IF(S1936+T1935=0,0,T1935+1)</f>
        <v>215</v>
      </c>
      <c r="U1936" s="4">
        <v>49710</v>
      </c>
    </row>
    <row r="1937" spans="2:21" hidden="1" x14ac:dyDescent="0.2">
      <c r="B1937" s="37"/>
      <c r="O1937" s="14"/>
      <c r="S1937" s="3">
        <f t="shared" si="63"/>
        <v>0</v>
      </c>
      <c r="T1937" s="3">
        <f t="shared" si="64"/>
        <v>216</v>
      </c>
      <c r="U1937" s="4">
        <v>49739</v>
      </c>
    </row>
    <row r="1938" spans="2:21" hidden="1" x14ac:dyDescent="0.2">
      <c r="B1938" s="37"/>
      <c r="O1938" s="14"/>
      <c r="S1938" s="3">
        <f t="shared" si="63"/>
        <v>0</v>
      </c>
      <c r="T1938" s="3">
        <f t="shared" si="64"/>
        <v>217</v>
      </c>
      <c r="U1938" s="4">
        <v>49770</v>
      </c>
    </row>
    <row r="1939" spans="2:21" hidden="1" x14ac:dyDescent="0.2">
      <c r="B1939" s="37"/>
      <c r="O1939" s="14"/>
      <c r="S1939" s="3">
        <f t="shared" si="63"/>
        <v>0</v>
      </c>
      <c r="T1939" s="3">
        <f t="shared" si="64"/>
        <v>218</v>
      </c>
      <c r="U1939" s="4">
        <v>49800</v>
      </c>
    </row>
    <row r="1940" spans="2:21" hidden="1" x14ac:dyDescent="0.2">
      <c r="B1940" s="37"/>
      <c r="O1940" s="14"/>
      <c r="S1940" s="3">
        <f t="shared" si="63"/>
        <v>0</v>
      </c>
      <c r="T1940" s="3">
        <f t="shared" si="64"/>
        <v>219</v>
      </c>
      <c r="U1940" s="4">
        <v>49831</v>
      </c>
    </row>
    <row r="1941" spans="2:21" hidden="1" x14ac:dyDescent="0.2">
      <c r="B1941" s="37"/>
      <c r="O1941" s="14"/>
      <c r="S1941" s="3">
        <f t="shared" si="63"/>
        <v>0</v>
      </c>
      <c r="T1941" s="3">
        <f t="shared" si="64"/>
        <v>220</v>
      </c>
      <c r="U1941" s="4">
        <v>49861</v>
      </c>
    </row>
    <row r="1942" spans="2:21" hidden="1" x14ac:dyDescent="0.2">
      <c r="B1942" s="37"/>
      <c r="O1942" s="14"/>
      <c r="S1942" s="3">
        <f t="shared" si="63"/>
        <v>0</v>
      </c>
      <c r="T1942" s="3">
        <f t="shared" si="64"/>
        <v>221</v>
      </c>
      <c r="U1942" s="4">
        <v>49892</v>
      </c>
    </row>
    <row r="1943" spans="2:21" hidden="1" x14ac:dyDescent="0.2">
      <c r="B1943" s="37"/>
      <c r="O1943" s="14"/>
      <c r="S1943" s="3">
        <f t="shared" si="63"/>
        <v>0</v>
      </c>
      <c r="T1943" s="3">
        <f t="shared" si="64"/>
        <v>222</v>
      </c>
      <c r="U1943" s="4">
        <v>49923</v>
      </c>
    </row>
    <row r="1944" spans="2:21" hidden="1" x14ac:dyDescent="0.2">
      <c r="B1944" s="37"/>
      <c r="O1944" s="14"/>
      <c r="S1944" s="3">
        <f t="shared" si="63"/>
        <v>0</v>
      </c>
      <c r="T1944" s="3">
        <f t="shared" si="64"/>
        <v>223</v>
      </c>
      <c r="U1944" s="4">
        <v>49953</v>
      </c>
    </row>
    <row r="1945" spans="2:21" hidden="1" x14ac:dyDescent="0.2">
      <c r="B1945" s="37"/>
      <c r="O1945" s="14"/>
      <c r="S1945" s="3">
        <f t="shared" si="63"/>
        <v>0</v>
      </c>
      <c r="T1945" s="3">
        <f t="shared" si="64"/>
        <v>224</v>
      </c>
      <c r="U1945" s="4">
        <v>49984</v>
      </c>
    </row>
    <row r="1946" spans="2:21" hidden="1" x14ac:dyDescent="0.2">
      <c r="B1946" s="37"/>
      <c r="O1946" s="14"/>
      <c r="S1946" s="3">
        <f t="shared" si="63"/>
        <v>0</v>
      </c>
      <c r="T1946" s="3">
        <f t="shared" si="64"/>
        <v>225</v>
      </c>
      <c r="U1946" s="4">
        <v>50014</v>
      </c>
    </row>
    <row r="1947" spans="2:21" hidden="1" x14ac:dyDescent="0.2">
      <c r="B1947" s="37"/>
      <c r="O1947" s="14"/>
      <c r="S1947" s="3">
        <f t="shared" si="63"/>
        <v>0</v>
      </c>
      <c r="T1947" s="3">
        <f t="shared" si="64"/>
        <v>226</v>
      </c>
      <c r="U1947" s="4">
        <v>50045</v>
      </c>
    </row>
    <row r="1948" spans="2:21" hidden="1" x14ac:dyDescent="0.2">
      <c r="B1948" s="37"/>
      <c r="O1948" s="14"/>
      <c r="S1948" s="3">
        <f t="shared" si="63"/>
        <v>0</v>
      </c>
      <c r="T1948" s="3">
        <f t="shared" si="64"/>
        <v>227</v>
      </c>
      <c r="U1948" s="4">
        <v>50076</v>
      </c>
    </row>
    <row r="1949" spans="2:21" hidden="1" x14ac:dyDescent="0.2">
      <c r="B1949" s="37"/>
      <c r="O1949" s="14"/>
      <c r="S1949" s="3">
        <f t="shared" si="63"/>
        <v>0</v>
      </c>
      <c r="T1949" s="3">
        <f t="shared" si="64"/>
        <v>228</v>
      </c>
      <c r="U1949" s="4">
        <v>50104</v>
      </c>
    </row>
    <row r="1950" spans="2:21" hidden="1" x14ac:dyDescent="0.2">
      <c r="B1950" s="37"/>
      <c r="O1950" s="14"/>
      <c r="S1950" s="3">
        <f t="shared" si="63"/>
        <v>0</v>
      </c>
      <c r="T1950" s="3">
        <f t="shared" si="64"/>
        <v>229</v>
      </c>
      <c r="U1950" s="4">
        <v>50135</v>
      </c>
    </row>
    <row r="1951" spans="2:21" hidden="1" x14ac:dyDescent="0.2">
      <c r="B1951" s="37"/>
      <c r="O1951" s="14"/>
      <c r="S1951" s="3">
        <f t="shared" si="63"/>
        <v>0</v>
      </c>
      <c r="T1951" s="3">
        <f t="shared" si="64"/>
        <v>230</v>
      </c>
      <c r="U1951" s="4">
        <v>50165</v>
      </c>
    </row>
    <row r="1952" spans="2:21" hidden="1" x14ac:dyDescent="0.2">
      <c r="B1952" s="37"/>
      <c r="O1952" s="14"/>
      <c r="S1952" s="3">
        <f t="shared" si="63"/>
        <v>0</v>
      </c>
      <c r="T1952" s="3">
        <f t="shared" si="64"/>
        <v>231</v>
      </c>
      <c r="U1952" s="4">
        <v>50196</v>
      </c>
    </row>
    <row r="1953" spans="2:21" hidden="1" x14ac:dyDescent="0.2">
      <c r="B1953" s="37"/>
      <c r="O1953" s="14"/>
      <c r="S1953" s="3">
        <f t="shared" si="63"/>
        <v>0</v>
      </c>
      <c r="T1953" s="3">
        <f t="shared" si="64"/>
        <v>232</v>
      </c>
      <c r="U1953" s="4">
        <v>50226</v>
      </c>
    </row>
    <row r="1954" spans="2:21" hidden="1" x14ac:dyDescent="0.2">
      <c r="B1954" s="37"/>
      <c r="O1954" s="14"/>
      <c r="S1954" s="3">
        <f t="shared" si="63"/>
        <v>0</v>
      </c>
      <c r="T1954" s="3">
        <f t="shared" si="64"/>
        <v>233</v>
      </c>
      <c r="U1954" s="4">
        <v>50257</v>
      </c>
    </row>
    <row r="1955" spans="2:21" hidden="1" x14ac:dyDescent="0.2">
      <c r="B1955" s="37"/>
      <c r="O1955" s="14"/>
      <c r="S1955" s="3">
        <f t="shared" si="63"/>
        <v>0</v>
      </c>
      <c r="T1955" s="3">
        <f t="shared" si="64"/>
        <v>234</v>
      </c>
      <c r="U1955" s="4">
        <v>50288</v>
      </c>
    </row>
    <row r="1956" spans="2:21" hidden="1" x14ac:dyDescent="0.2">
      <c r="B1956" s="37"/>
      <c r="O1956" s="14"/>
      <c r="S1956" s="3">
        <f t="shared" si="63"/>
        <v>0</v>
      </c>
      <c r="T1956" s="3">
        <f t="shared" si="64"/>
        <v>235</v>
      </c>
      <c r="U1956" s="4">
        <v>50318</v>
      </c>
    </row>
    <row r="1957" spans="2:21" hidden="1" x14ac:dyDescent="0.2">
      <c r="B1957" s="37"/>
      <c r="O1957" s="14"/>
      <c r="S1957" s="3">
        <f t="shared" si="63"/>
        <v>0</v>
      </c>
      <c r="T1957" s="3">
        <f t="shared" si="64"/>
        <v>236</v>
      </c>
      <c r="U1957" s="4">
        <v>50349</v>
      </c>
    </row>
    <row r="1958" spans="2:21" hidden="1" x14ac:dyDescent="0.2">
      <c r="B1958" s="37"/>
      <c r="O1958" s="14"/>
      <c r="S1958" s="3">
        <f t="shared" si="63"/>
        <v>0</v>
      </c>
      <c r="T1958" s="3">
        <f t="shared" si="64"/>
        <v>237</v>
      </c>
      <c r="U1958" s="4">
        <v>50379</v>
      </c>
    </row>
    <row r="1959" spans="2:21" hidden="1" x14ac:dyDescent="0.2">
      <c r="B1959" s="37"/>
      <c r="O1959" s="14"/>
      <c r="S1959" s="3">
        <f t="shared" si="63"/>
        <v>0</v>
      </c>
      <c r="T1959" s="3">
        <f t="shared" si="64"/>
        <v>238</v>
      </c>
      <c r="U1959" s="4">
        <v>50410</v>
      </c>
    </row>
    <row r="1960" spans="2:21" hidden="1" x14ac:dyDescent="0.2">
      <c r="B1960" s="37"/>
      <c r="O1960" s="14"/>
      <c r="S1960" s="3">
        <f t="shared" si="63"/>
        <v>0</v>
      </c>
      <c r="T1960" s="3">
        <f t="shared" si="64"/>
        <v>239</v>
      </c>
      <c r="U1960" s="4">
        <v>50441</v>
      </c>
    </row>
    <row r="1961" spans="2:21" hidden="1" x14ac:dyDescent="0.2">
      <c r="B1961" s="37"/>
      <c r="O1961" s="14"/>
      <c r="S1961" s="3">
        <f t="shared" si="63"/>
        <v>0</v>
      </c>
      <c r="T1961" s="3">
        <f t="shared" si="64"/>
        <v>240</v>
      </c>
      <c r="U1961" s="4">
        <v>50469</v>
      </c>
    </row>
    <row r="1962" spans="2:21" hidden="1" x14ac:dyDescent="0.2">
      <c r="B1962" s="37"/>
      <c r="O1962" s="14"/>
      <c r="S1962" s="3">
        <f t="shared" si="63"/>
        <v>0</v>
      </c>
      <c r="T1962" s="3">
        <f t="shared" si="64"/>
        <v>241</v>
      </c>
      <c r="U1962" s="4">
        <v>50500</v>
      </c>
    </row>
    <row r="1963" spans="2:21" hidden="1" x14ac:dyDescent="0.2">
      <c r="B1963" s="37"/>
      <c r="O1963" s="14"/>
      <c r="S1963" s="3">
        <f t="shared" si="63"/>
        <v>0</v>
      </c>
      <c r="T1963" s="3">
        <f t="shared" si="64"/>
        <v>242</v>
      </c>
      <c r="U1963" s="4">
        <v>50530</v>
      </c>
    </row>
    <row r="1964" spans="2:21" hidden="1" x14ac:dyDescent="0.2">
      <c r="B1964" s="37"/>
      <c r="O1964" s="14"/>
      <c r="S1964" s="3">
        <f t="shared" si="63"/>
        <v>0</v>
      </c>
      <c r="T1964" s="3">
        <f t="shared" si="64"/>
        <v>243</v>
      </c>
      <c r="U1964" s="4">
        <v>50561</v>
      </c>
    </row>
    <row r="1965" spans="2:21" hidden="1" x14ac:dyDescent="0.2">
      <c r="B1965" s="37"/>
      <c r="O1965" s="14"/>
      <c r="S1965" s="3">
        <f t="shared" si="63"/>
        <v>0</v>
      </c>
      <c r="T1965" s="3">
        <f t="shared" si="64"/>
        <v>244</v>
      </c>
      <c r="U1965" s="4">
        <v>50591</v>
      </c>
    </row>
    <row r="1966" spans="2:21" hidden="1" x14ac:dyDescent="0.2">
      <c r="B1966" s="37"/>
      <c r="O1966" s="14"/>
      <c r="S1966" s="3">
        <f t="shared" si="63"/>
        <v>0</v>
      </c>
      <c r="T1966" s="3">
        <f t="shared" si="64"/>
        <v>245</v>
      </c>
      <c r="U1966" s="4">
        <v>50622</v>
      </c>
    </row>
    <row r="1967" spans="2:21" hidden="1" x14ac:dyDescent="0.2">
      <c r="B1967" s="37"/>
      <c r="O1967" s="14"/>
      <c r="S1967" s="3">
        <f t="shared" si="63"/>
        <v>0</v>
      </c>
      <c r="T1967" s="3">
        <f t="shared" si="64"/>
        <v>246</v>
      </c>
      <c r="U1967" s="4">
        <v>50653</v>
      </c>
    </row>
    <row r="1968" spans="2:21" hidden="1" x14ac:dyDescent="0.2">
      <c r="B1968" s="37"/>
      <c r="O1968" s="14"/>
      <c r="S1968" s="3">
        <f t="shared" si="63"/>
        <v>0</v>
      </c>
      <c r="T1968" s="3">
        <f t="shared" si="64"/>
        <v>247</v>
      </c>
      <c r="U1968" s="4">
        <v>50683</v>
      </c>
    </row>
    <row r="1969" spans="2:21" hidden="1" x14ac:dyDescent="0.2">
      <c r="B1969" s="37"/>
      <c r="O1969" s="14"/>
      <c r="S1969" s="3">
        <f t="shared" si="63"/>
        <v>0</v>
      </c>
      <c r="T1969" s="3">
        <f t="shared" si="64"/>
        <v>248</v>
      </c>
      <c r="U1969" s="4">
        <v>50714</v>
      </c>
    </row>
    <row r="1970" spans="2:21" hidden="1" x14ac:dyDescent="0.2">
      <c r="B1970" s="37"/>
      <c r="O1970" s="14"/>
      <c r="S1970" s="3">
        <f t="shared" si="63"/>
        <v>0</v>
      </c>
      <c r="T1970" s="3">
        <f t="shared" si="64"/>
        <v>249</v>
      </c>
      <c r="U1970" s="4">
        <v>50744</v>
      </c>
    </row>
    <row r="1971" spans="2:21" hidden="1" x14ac:dyDescent="0.2">
      <c r="B1971" s="37"/>
      <c r="O1971" s="14"/>
      <c r="S1971" s="3">
        <f t="shared" si="63"/>
        <v>0</v>
      </c>
      <c r="T1971" s="3">
        <f t="shared" si="64"/>
        <v>250</v>
      </c>
      <c r="U1971" s="4">
        <v>50775</v>
      </c>
    </row>
    <row r="1972" spans="2:21" hidden="1" x14ac:dyDescent="0.2">
      <c r="B1972" s="37"/>
      <c r="O1972" s="14"/>
      <c r="S1972" s="3">
        <f t="shared" si="63"/>
        <v>0</v>
      </c>
      <c r="T1972" s="3">
        <f t="shared" si="64"/>
        <v>251</v>
      </c>
      <c r="U1972" s="4">
        <v>50806</v>
      </c>
    </row>
    <row r="1973" spans="2:21" hidden="1" x14ac:dyDescent="0.2">
      <c r="B1973" s="37"/>
      <c r="O1973" s="14"/>
      <c r="S1973" s="3">
        <f t="shared" si="63"/>
        <v>0</v>
      </c>
      <c r="T1973" s="3">
        <f t="shared" si="64"/>
        <v>252</v>
      </c>
      <c r="U1973" s="4">
        <v>50834</v>
      </c>
    </row>
    <row r="1974" spans="2:21" hidden="1" x14ac:dyDescent="0.2">
      <c r="B1974" s="37"/>
      <c r="O1974" s="14"/>
      <c r="S1974" s="3">
        <f t="shared" si="63"/>
        <v>0</v>
      </c>
      <c r="T1974" s="3">
        <f t="shared" si="64"/>
        <v>253</v>
      </c>
      <c r="U1974" s="4">
        <v>50865</v>
      </c>
    </row>
    <row r="1975" spans="2:21" hidden="1" x14ac:dyDescent="0.2">
      <c r="B1975" s="37"/>
      <c r="O1975" s="14"/>
      <c r="S1975" s="3">
        <f t="shared" si="63"/>
        <v>0</v>
      </c>
      <c r="T1975" s="3">
        <f t="shared" si="64"/>
        <v>254</v>
      </c>
      <c r="U1975" s="4">
        <v>50895</v>
      </c>
    </row>
    <row r="1976" spans="2:21" hidden="1" x14ac:dyDescent="0.2">
      <c r="B1976" s="37"/>
      <c r="O1976" s="14"/>
      <c r="S1976" s="3">
        <f t="shared" si="63"/>
        <v>0</v>
      </c>
      <c r="T1976" s="3">
        <f t="shared" si="64"/>
        <v>255</v>
      </c>
      <c r="U1976" s="4">
        <v>50926</v>
      </c>
    </row>
    <row r="1977" spans="2:21" hidden="1" x14ac:dyDescent="0.2">
      <c r="B1977" s="37"/>
      <c r="O1977" s="14"/>
      <c r="S1977" s="3">
        <f t="shared" si="63"/>
        <v>0</v>
      </c>
      <c r="T1977" s="3">
        <f t="shared" si="64"/>
        <v>256</v>
      </c>
      <c r="U1977" s="4">
        <v>50956</v>
      </c>
    </row>
    <row r="1978" spans="2:21" hidden="1" x14ac:dyDescent="0.2">
      <c r="B1978" s="37"/>
      <c r="O1978" s="14"/>
      <c r="S1978" s="3">
        <f t="shared" si="63"/>
        <v>0</v>
      </c>
      <c r="T1978" s="3">
        <f t="shared" si="64"/>
        <v>257</v>
      </c>
      <c r="U1978" s="4">
        <v>50987</v>
      </c>
    </row>
    <row r="1979" spans="2:21" hidden="1" x14ac:dyDescent="0.2">
      <c r="B1979" s="37"/>
      <c r="O1979" s="14"/>
      <c r="S1979" s="3">
        <f t="shared" si="63"/>
        <v>0</v>
      </c>
      <c r="T1979" s="3">
        <f t="shared" si="64"/>
        <v>258</v>
      </c>
      <c r="U1979" s="4">
        <v>51018</v>
      </c>
    </row>
    <row r="1980" spans="2:21" hidden="1" x14ac:dyDescent="0.2">
      <c r="B1980" s="37"/>
      <c r="O1980" s="14"/>
      <c r="S1980" s="3">
        <f t="shared" si="63"/>
        <v>0</v>
      </c>
      <c r="T1980" s="3">
        <f t="shared" si="64"/>
        <v>259</v>
      </c>
      <c r="U1980" s="4">
        <v>51048</v>
      </c>
    </row>
    <row r="1981" spans="2:21" hidden="1" x14ac:dyDescent="0.2">
      <c r="B1981" s="37"/>
      <c r="O1981" s="14"/>
      <c r="S1981" s="3">
        <f t="shared" si="63"/>
        <v>0</v>
      </c>
      <c r="T1981" s="3">
        <f t="shared" si="64"/>
        <v>260</v>
      </c>
      <c r="U1981" s="4">
        <v>51079</v>
      </c>
    </row>
    <row r="1982" spans="2:21" hidden="1" x14ac:dyDescent="0.2">
      <c r="B1982" s="37"/>
      <c r="O1982" s="14"/>
      <c r="S1982" s="3">
        <f t="shared" si="63"/>
        <v>0</v>
      </c>
      <c r="T1982" s="3">
        <f t="shared" si="64"/>
        <v>261</v>
      </c>
      <c r="U1982" s="4">
        <v>51109</v>
      </c>
    </row>
    <row r="1983" spans="2:21" hidden="1" x14ac:dyDescent="0.2">
      <c r="B1983" s="37"/>
      <c r="O1983" s="14"/>
      <c r="S1983" s="3">
        <f t="shared" si="63"/>
        <v>0</v>
      </c>
      <c r="T1983" s="3">
        <f t="shared" si="64"/>
        <v>262</v>
      </c>
      <c r="U1983" s="4">
        <v>51140</v>
      </c>
    </row>
    <row r="1984" spans="2:21" hidden="1" x14ac:dyDescent="0.2">
      <c r="B1984" s="37"/>
      <c r="O1984" s="14"/>
      <c r="S1984" s="3">
        <f t="shared" si="63"/>
        <v>0</v>
      </c>
      <c r="T1984" s="3">
        <f t="shared" si="64"/>
        <v>263</v>
      </c>
      <c r="U1984" s="4">
        <v>51171</v>
      </c>
    </row>
    <row r="1985" spans="2:21" hidden="1" x14ac:dyDescent="0.2">
      <c r="B1985" s="37"/>
      <c r="O1985" s="14"/>
      <c r="S1985" s="3">
        <f t="shared" si="63"/>
        <v>0</v>
      </c>
      <c r="T1985" s="3">
        <f t="shared" si="64"/>
        <v>264</v>
      </c>
      <c r="U1985" s="4">
        <v>51200</v>
      </c>
    </row>
    <row r="1986" spans="2:21" hidden="1" x14ac:dyDescent="0.2">
      <c r="B1986" s="37"/>
      <c r="O1986" s="14"/>
      <c r="S1986" s="3">
        <f t="shared" si="63"/>
        <v>0</v>
      </c>
      <c r="T1986" s="3">
        <f t="shared" si="64"/>
        <v>265</v>
      </c>
      <c r="U1986" s="4">
        <v>51231</v>
      </c>
    </row>
    <row r="1987" spans="2:21" hidden="1" x14ac:dyDescent="0.2">
      <c r="B1987" s="37"/>
      <c r="O1987" s="14"/>
      <c r="S1987" s="3">
        <f t="shared" si="63"/>
        <v>0</v>
      </c>
      <c r="T1987" s="3">
        <f t="shared" si="64"/>
        <v>266</v>
      </c>
      <c r="U1987" s="4">
        <v>51261</v>
      </c>
    </row>
    <row r="1988" spans="2:21" hidden="1" x14ac:dyDescent="0.2">
      <c r="B1988" s="37"/>
      <c r="O1988" s="14"/>
      <c r="S1988" s="3">
        <f t="shared" si="63"/>
        <v>0</v>
      </c>
      <c r="T1988" s="3">
        <f t="shared" si="64"/>
        <v>267</v>
      </c>
      <c r="U1988" s="4">
        <v>51292</v>
      </c>
    </row>
    <row r="1989" spans="2:21" hidden="1" x14ac:dyDescent="0.2">
      <c r="B1989" s="37"/>
      <c r="O1989" s="14"/>
      <c r="S1989" s="3">
        <f t="shared" si="63"/>
        <v>0</v>
      </c>
      <c r="T1989" s="3">
        <f t="shared" si="64"/>
        <v>268</v>
      </c>
      <c r="U1989" s="4">
        <v>51322</v>
      </c>
    </row>
    <row r="1990" spans="2:21" hidden="1" x14ac:dyDescent="0.2">
      <c r="B1990" s="37"/>
      <c r="O1990" s="14"/>
      <c r="S1990" s="3">
        <f t="shared" si="63"/>
        <v>0</v>
      </c>
      <c r="T1990" s="3">
        <f t="shared" si="64"/>
        <v>269</v>
      </c>
      <c r="U1990" s="4">
        <v>51353</v>
      </c>
    </row>
    <row r="1991" spans="2:21" hidden="1" x14ac:dyDescent="0.2">
      <c r="B1991" s="37"/>
      <c r="O1991" s="14"/>
      <c r="S1991" s="3">
        <f t="shared" si="63"/>
        <v>0</v>
      </c>
      <c r="T1991" s="3">
        <f t="shared" si="64"/>
        <v>270</v>
      </c>
      <c r="U1991" s="4">
        <v>51384</v>
      </c>
    </row>
    <row r="1992" spans="2:21" hidden="1" x14ac:dyDescent="0.2">
      <c r="B1992" s="37"/>
      <c r="O1992" s="14"/>
      <c r="S1992" s="3">
        <f t="shared" si="63"/>
        <v>0</v>
      </c>
      <c r="T1992" s="3">
        <f t="shared" si="64"/>
        <v>271</v>
      </c>
      <c r="U1992" s="4">
        <v>51414</v>
      </c>
    </row>
    <row r="1993" spans="2:21" hidden="1" x14ac:dyDescent="0.2">
      <c r="B1993" s="37"/>
      <c r="O1993" s="14"/>
      <c r="S1993" s="3">
        <f t="shared" si="63"/>
        <v>0</v>
      </c>
      <c r="T1993" s="3">
        <f t="shared" si="64"/>
        <v>272</v>
      </c>
      <c r="U1993" s="4">
        <v>51445</v>
      </c>
    </row>
    <row r="1994" spans="2:21" hidden="1" x14ac:dyDescent="0.2">
      <c r="B1994" s="37"/>
      <c r="O1994" s="14"/>
      <c r="S1994" s="3">
        <f t="shared" si="63"/>
        <v>0</v>
      </c>
      <c r="T1994" s="3">
        <f t="shared" si="64"/>
        <v>273</v>
      </c>
      <c r="U1994" s="4">
        <v>51475</v>
      </c>
    </row>
    <row r="1995" spans="2:21" hidden="1" x14ac:dyDescent="0.2">
      <c r="B1995" s="37"/>
      <c r="O1995" s="14"/>
      <c r="S1995" s="3">
        <f t="shared" si="63"/>
        <v>0</v>
      </c>
      <c r="T1995" s="3">
        <f t="shared" si="64"/>
        <v>274</v>
      </c>
      <c r="U1995" s="4">
        <v>51506</v>
      </c>
    </row>
    <row r="1996" spans="2:21" hidden="1" x14ac:dyDescent="0.2">
      <c r="B1996" s="37"/>
      <c r="O1996" s="14"/>
      <c r="S1996" s="3">
        <f t="shared" si="63"/>
        <v>0</v>
      </c>
      <c r="T1996" s="3">
        <f t="shared" si="64"/>
        <v>275</v>
      </c>
      <c r="U1996" s="4">
        <v>51537</v>
      </c>
    </row>
    <row r="1997" spans="2:21" hidden="1" x14ac:dyDescent="0.2">
      <c r="B1997" s="37"/>
      <c r="O1997" s="14"/>
      <c r="S1997" s="3">
        <f t="shared" si="63"/>
        <v>0</v>
      </c>
      <c r="T1997" s="3">
        <f t="shared" si="64"/>
        <v>276</v>
      </c>
      <c r="U1997" s="4">
        <v>51565</v>
      </c>
    </row>
    <row r="1998" spans="2:21" hidden="1" x14ac:dyDescent="0.2">
      <c r="B1998" s="37"/>
      <c r="O1998" s="14"/>
      <c r="S1998" s="3">
        <f t="shared" si="63"/>
        <v>0</v>
      </c>
      <c r="T1998" s="3">
        <f t="shared" si="64"/>
        <v>277</v>
      </c>
      <c r="U1998" s="4">
        <v>51596</v>
      </c>
    </row>
    <row r="1999" spans="2:21" hidden="1" x14ac:dyDescent="0.2">
      <c r="B1999" s="37"/>
      <c r="O1999" s="14"/>
      <c r="S1999" s="3">
        <f t="shared" ref="S1999:S2062" si="65">IF($I$10=U1998,1,0)</f>
        <v>0</v>
      </c>
      <c r="T1999" s="3">
        <f t="shared" si="64"/>
        <v>278</v>
      </c>
      <c r="U1999" s="4">
        <v>51626</v>
      </c>
    </row>
    <row r="2000" spans="2:21" hidden="1" x14ac:dyDescent="0.2">
      <c r="B2000" s="37"/>
      <c r="O2000" s="14"/>
      <c r="S2000" s="3">
        <f t="shared" si="65"/>
        <v>0</v>
      </c>
      <c r="T2000" s="3">
        <f t="shared" ref="T2000:T2063" si="66">IF(S2000+T1999=0,0,T1999+1)</f>
        <v>279</v>
      </c>
      <c r="U2000" s="4">
        <v>51657</v>
      </c>
    </row>
    <row r="2001" spans="2:21" hidden="1" x14ac:dyDescent="0.2">
      <c r="B2001" s="37"/>
      <c r="O2001" s="14"/>
      <c r="S2001" s="3">
        <f t="shared" si="65"/>
        <v>0</v>
      </c>
      <c r="T2001" s="3">
        <f t="shared" si="66"/>
        <v>280</v>
      </c>
      <c r="U2001" s="4">
        <v>51687</v>
      </c>
    </row>
    <row r="2002" spans="2:21" hidden="1" x14ac:dyDescent="0.2">
      <c r="B2002" s="37"/>
      <c r="O2002" s="14"/>
      <c r="S2002" s="3">
        <f t="shared" si="65"/>
        <v>0</v>
      </c>
      <c r="T2002" s="3">
        <f t="shared" si="66"/>
        <v>281</v>
      </c>
      <c r="U2002" s="4">
        <v>51718</v>
      </c>
    </row>
    <row r="2003" spans="2:21" hidden="1" x14ac:dyDescent="0.2">
      <c r="B2003" s="37"/>
      <c r="O2003" s="14"/>
      <c r="S2003" s="3">
        <f t="shared" si="65"/>
        <v>0</v>
      </c>
      <c r="T2003" s="3">
        <f t="shared" si="66"/>
        <v>282</v>
      </c>
      <c r="U2003" s="4">
        <v>51749</v>
      </c>
    </row>
    <row r="2004" spans="2:21" hidden="1" x14ac:dyDescent="0.2">
      <c r="B2004" s="37"/>
      <c r="O2004" s="14"/>
      <c r="S2004" s="3">
        <f t="shared" si="65"/>
        <v>0</v>
      </c>
      <c r="T2004" s="3">
        <f t="shared" si="66"/>
        <v>283</v>
      </c>
      <c r="U2004" s="4">
        <v>51779</v>
      </c>
    </row>
    <row r="2005" spans="2:21" hidden="1" x14ac:dyDescent="0.2">
      <c r="B2005" s="37"/>
      <c r="O2005" s="14"/>
      <c r="S2005" s="3">
        <f t="shared" si="65"/>
        <v>0</v>
      </c>
      <c r="T2005" s="3">
        <f t="shared" si="66"/>
        <v>284</v>
      </c>
      <c r="U2005" s="4">
        <v>51810</v>
      </c>
    </row>
    <row r="2006" spans="2:21" hidden="1" x14ac:dyDescent="0.2">
      <c r="B2006" s="37"/>
      <c r="O2006" s="14"/>
      <c r="S2006" s="3">
        <f t="shared" si="65"/>
        <v>0</v>
      </c>
      <c r="T2006" s="3">
        <f t="shared" si="66"/>
        <v>285</v>
      </c>
      <c r="U2006" s="4">
        <v>51840</v>
      </c>
    </row>
    <row r="2007" spans="2:21" hidden="1" x14ac:dyDescent="0.2">
      <c r="B2007" s="37"/>
      <c r="O2007" s="14"/>
      <c r="S2007" s="3">
        <f t="shared" si="65"/>
        <v>0</v>
      </c>
      <c r="T2007" s="3">
        <f t="shared" si="66"/>
        <v>286</v>
      </c>
      <c r="U2007" s="4">
        <v>51871</v>
      </c>
    </row>
    <row r="2008" spans="2:21" hidden="1" x14ac:dyDescent="0.2">
      <c r="B2008" s="37"/>
      <c r="O2008" s="14"/>
      <c r="S2008" s="3">
        <f t="shared" si="65"/>
        <v>0</v>
      </c>
      <c r="T2008" s="3">
        <f t="shared" si="66"/>
        <v>287</v>
      </c>
      <c r="U2008" s="4">
        <v>51902</v>
      </c>
    </row>
    <row r="2009" spans="2:21" hidden="1" x14ac:dyDescent="0.2">
      <c r="B2009" s="37"/>
      <c r="O2009" s="14"/>
      <c r="S2009" s="3">
        <f t="shared" si="65"/>
        <v>0</v>
      </c>
      <c r="T2009" s="3">
        <f t="shared" si="66"/>
        <v>288</v>
      </c>
      <c r="U2009" s="4">
        <v>51930</v>
      </c>
    </row>
    <row r="2010" spans="2:21" hidden="1" x14ac:dyDescent="0.2">
      <c r="B2010" s="37"/>
      <c r="O2010" s="14"/>
      <c r="S2010" s="3">
        <f t="shared" si="65"/>
        <v>0</v>
      </c>
      <c r="T2010" s="3">
        <f t="shared" si="66"/>
        <v>289</v>
      </c>
      <c r="U2010" s="4">
        <v>51961</v>
      </c>
    </row>
    <row r="2011" spans="2:21" hidden="1" x14ac:dyDescent="0.2">
      <c r="B2011" s="37"/>
      <c r="O2011" s="14"/>
      <c r="S2011" s="3">
        <f t="shared" si="65"/>
        <v>0</v>
      </c>
      <c r="T2011" s="3">
        <f t="shared" si="66"/>
        <v>290</v>
      </c>
      <c r="U2011" s="4">
        <v>51991</v>
      </c>
    </row>
    <row r="2012" spans="2:21" hidden="1" x14ac:dyDescent="0.2">
      <c r="B2012" s="37"/>
      <c r="O2012" s="14"/>
      <c r="S2012" s="3">
        <f t="shared" si="65"/>
        <v>0</v>
      </c>
      <c r="T2012" s="3">
        <f t="shared" si="66"/>
        <v>291</v>
      </c>
      <c r="U2012" s="4">
        <v>52022</v>
      </c>
    </row>
    <row r="2013" spans="2:21" hidden="1" x14ac:dyDescent="0.2">
      <c r="B2013" s="37"/>
      <c r="O2013" s="14"/>
      <c r="S2013" s="3">
        <f t="shared" si="65"/>
        <v>0</v>
      </c>
      <c r="T2013" s="3">
        <f t="shared" si="66"/>
        <v>292</v>
      </c>
      <c r="U2013" s="4">
        <v>52052</v>
      </c>
    </row>
    <row r="2014" spans="2:21" hidden="1" x14ac:dyDescent="0.2">
      <c r="B2014" s="37"/>
      <c r="O2014" s="14"/>
      <c r="S2014" s="3">
        <f t="shared" si="65"/>
        <v>0</v>
      </c>
      <c r="T2014" s="3">
        <f t="shared" si="66"/>
        <v>293</v>
      </c>
      <c r="U2014" s="4">
        <v>52083</v>
      </c>
    </row>
    <row r="2015" spans="2:21" hidden="1" x14ac:dyDescent="0.2">
      <c r="B2015" s="37"/>
      <c r="O2015" s="14"/>
      <c r="S2015" s="3">
        <f t="shared" si="65"/>
        <v>0</v>
      </c>
      <c r="T2015" s="3">
        <f t="shared" si="66"/>
        <v>294</v>
      </c>
      <c r="U2015" s="4">
        <v>52114</v>
      </c>
    </row>
    <row r="2016" spans="2:21" hidden="1" x14ac:dyDescent="0.2">
      <c r="B2016" s="37"/>
      <c r="O2016" s="14"/>
      <c r="S2016" s="3">
        <f t="shared" si="65"/>
        <v>0</v>
      </c>
      <c r="T2016" s="3">
        <f t="shared" si="66"/>
        <v>295</v>
      </c>
      <c r="U2016" s="4">
        <v>52144</v>
      </c>
    </row>
    <row r="2017" spans="2:21" hidden="1" x14ac:dyDescent="0.2">
      <c r="B2017" s="37"/>
      <c r="O2017" s="14"/>
      <c r="S2017" s="3">
        <f t="shared" si="65"/>
        <v>0</v>
      </c>
      <c r="T2017" s="3">
        <f t="shared" si="66"/>
        <v>296</v>
      </c>
      <c r="U2017" s="4">
        <v>52175</v>
      </c>
    </row>
    <row r="2018" spans="2:21" hidden="1" x14ac:dyDescent="0.2">
      <c r="B2018" s="37"/>
      <c r="O2018" s="14"/>
      <c r="S2018" s="3">
        <f t="shared" si="65"/>
        <v>0</v>
      </c>
      <c r="T2018" s="3">
        <f t="shared" si="66"/>
        <v>297</v>
      </c>
      <c r="U2018" s="4">
        <v>52205</v>
      </c>
    </row>
    <row r="2019" spans="2:21" hidden="1" x14ac:dyDescent="0.2">
      <c r="B2019" s="37"/>
      <c r="O2019" s="14"/>
      <c r="S2019" s="3">
        <f t="shared" si="65"/>
        <v>0</v>
      </c>
      <c r="T2019" s="3">
        <f t="shared" si="66"/>
        <v>298</v>
      </c>
      <c r="U2019" s="4">
        <v>52236</v>
      </c>
    </row>
    <row r="2020" spans="2:21" hidden="1" x14ac:dyDescent="0.2">
      <c r="B2020" s="37"/>
      <c r="O2020" s="14"/>
      <c r="S2020" s="3">
        <f t="shared" si="65"/>
        <v>0</v>
      </c>
      <c r="T2020" s="3">
        <f t="shared" si="66"/>
        <v>299</v>
      </c>
      <c r="U2020" s="4">
        <v>52267</v>
      </c>
    </row>
    <row r="2021" spans="2:21" hidden="1" x14ac:dyDescent="0.2">
      <c r="B2021" s="37"/>
      <c r="O2021" s="14"/>
      <c r="S2021" s="3">
        <f t="shared" si="65"/>
        <v>0</v>
      </c>
      <c r="T2021" s="3">
        <f t="shared" si="66"/>
        <v>300</v>
      </c>
      <c r="U2021" s="4">
        <v>52295</v>
      </c>
    </row>
    <row r="2022" spans="2:21" hidden="1" x14ac:dyDescent="0.2">
      <c r="B2022" s="37"/>
      <c r="O2022" s="14"/>
      <c r="S2022" s="3">
        <f t="shared" si="65"/>
        <v>0</v>
      </c>
      <c r="T2022" s="3">
        <f t="shared" si="66"/>
        <v>301</v>
      </c>
      <c r="U2022" s="4">
        <v>52326</v>
      </c>
    </row>
    <row r="2023" spans="2:21" hidden="1" x14ac:dyDescent="0.2">
      <c r="B2023" s="37"/>
      <c r="O2023" s="14"/>
      <c r="S2023" s="3">
        <f t="shared" si="65"/>
        <v>0</v>
      </c>
      <c r="T2023" s="3">
        <f t="shared" si="66"/>
        <v>302</v>
      </c>
      <c r="U2023" s="4">
        <v>52356</v>
      </c>
    </row>
    <row r="2024" spans="2:21" hidden="1" x14ac:dyDescent="0.2">
      <c r="B2024" s="37"/>
      <c r="O2024" s="14"/>
      <c r="S2024" s="3">
        <f t="shared" si="65"/>
        <v>0</v>
      </c>
      <c r="T2024" s="3">
        <f t="shared" si="66"/>
        <v>303</v>
      </c>
      <c r="U2024" s="4">
        <v>52387</v>
      </c>
    </row>
    <row r="2025" spans="2:21" hidden="1" x14ac:dyDescent="0.2">
      <c r="B2025" s="37"/>
      <c r="O2025" s="14"/>
      <c r="S2025" s="3">
        <f t="shared" si="65"/>
        <v>0</v>
      </c>
      <c r="T2025" s="3">
        <f t="shared" si="66"/>
        <v>304</v>
      </c>
      <c r="U2025" s="4">
        <v>52417</v>
      </c>
    </row>
    <row r="2026" spans="2:21" hidden="1" x14ac:dyDescent="0.2">
      <c r="B2026" s="37"/>
      <c r="O2026" s="14"/>
      <c r="S2026" s="3">
        <f t="shared" si="65"/>
        <v>0</v>
      </c>
      <c r="T2026" s="3">
        <f t="shared" si="66"/>
        <v>305</v>
      </c>
      <c r="U2026" s="4">
        <v>52448</v>
      </c>
    </row>
    <row r="2027" spans="2:21" hidden="1" x14ac:dyDescent="0.2">
      <c r="B2027" s="37"/>
      <c r="O2027" s="14"/>
      <c r="S2027" s="3">
        <f t="shared" si="65"/>
        <v>0</v>
      </c>
      <c r="T2027" s="3">
        <f t="shared" si="66"/>
        <v>306</v>
      </c>
      <c r="U2027" s="4">
        <v>52479</v>
      </c>
    </row>
    <row r="2028" spans="2:21" hidden="1" x14ac:dyDescent="0.2">
      <c r="B2028" s="37"/>
      <c r="O2028" s="14"/>
      <c r="S2028" s="3">
        <f t="shared" si="65"/>
        <v>0</v>
      </c>
      <c r="T2028" s="3">
        <f t="shared" si="66"/>
        <v>307</v>
      </c>
      <c r="U2028" s="4">
        <v>52509</v>
      </c>
    </row>
    <row r="2029" spans="2:21" hidden="1" x14ac:dyDescent="0.2">
      <c r="B2029" s="37"/>
      <c r="O2029" s="14"/>
      <c r="S2029" s="3">
        <f t="shared" si="65"/>
        <v>0</v>
      </c>
      <c r="T2029" s="3">
        <f t="shared" si="66"/>
        <v>308</v>
      </c>
      <c r="U2029" s="4">
        <v>52540</v>
      </c>
    </row>
    <row r="2030" spans="2:21" hidden="1" x14ac:dyDescent="0.2">
      <c r="B2030" s="37"/>
      <c r="O2030" s="14"/>
      <c r="S2030" s="3">
        <f t="shared" si="65"/>
        <v>0</v>
      </c>
      <c r="T2030" s="3">
        <f t="shared" si="66"/>
        <v>309</v>
      </c>
      <c r="U2030" s="4">
        <v>52570</v>
      </c>
    </row>
    <row r="2031" spans="2:21" hidden="1" x14ac:dyDescent="0.2">
      <c r="B2031" s="37"/>
      <c r="O2031" s="14"/>
      <c r="S2031" s="3">
        <f t="shared" si="65"/>
        <v>0</v>
      </c>
      <c r="T2031" s="3">
        <f t="shared" si="66"/>
        <v>310</v>
      </c>
      <c r="U2031" s="4">
        <v>52601</v>
      </c>
    </row>
    <row r="2032" spans="2:21" hidden="1" x14ac:dyDescent="0.2">
      <c r="B2032" s="37"/>
      <c r="O2032" s="14"/>
      <c r="S2032" s="3">
        <f t="shared" si="65"/>
        <v>0</v>
      </c>
      <c r="T2032" s="3">
        <f t="shared" si="66"/>
        <v>311</v>
      </c>
      <c r="U2032" s="4">
        <v>52632</v>
      </c>
    </row>
    <row r="2033" spans="2:21" hidden="1" x14ac:dyDescent="0.2">
      <c r="B2033" s="37"/>
      <c r="O2033" s="14"/>
      <c r="S2033" s="3">
        <f t="shared" si="65"/>
        <v>0</v>
      </c>
      <c r="T2033" s="3">
        <f t="shared" si="66"/>
        <v>312</v>
      </c>
      <c r="U2033" s="4">
        <v>52661</v>
      </c>
    </row>
    <row r="2034" spans="2:21" hidden="1" x14ac:dyDescent="0.2">
      <c r="B2034" s="37"/>
      <c r="O2034" s="14"/>
      <c r="S2034" s="3">
        <f t="shared" si="65"/>
        <v>0</v>
      </c>
      <c r="T2034" s="3">
        <f t="shared" si="66"/>
        <v>313</v>
      </c>
      <c r="U2034" s="4">
        <v>52692</v>
      </c>
    </row>
    <row r="2035" spans="2:21" hidden="1" x14ac:dyDescent="0.2">
      <c r="B2035" s="37"/>
      <c r="O2035" s="14"/>
      <c r="S2035" s="3">
        <f t="shared" si="65"/>
        <v>0</v>
      </c>
      <c r="T2035" s="3">
        <f t="shared" si="66"/>
        <v>314</v>
      </c>
      <c r="U2035" s="4">
        <v>52722</v>
      </c>
    </row>
    <row r="2036" spans="2:21" hidden="1" x14ac:dyDescent="0.2">
      <c r="B2036" s="37"/>
      <c r="O2036" s="14"/>
      <c r="S2036" s="3">
        <f t="shared" si="65"/>
        <v>0</v>
      </c>
      <c r="T2036" s="3">
        <f t="shared" si="66"/>
        <v>315</v>
      </c>
      <c r="U2036" s="4">
        <v>52753</v>
      </c>
    </row>
    <row r="2037" spans="2:21" hidden="1" x14ac:dyDescent="0.2">
      <c r="B2037" s="37"/>
      <c r="O2037" s="14"/>
      <c r="S2037" s="3">
        <f t="shared" si="65"/>
        <v>0</v>
      </c>
      <c r="T2037" s="3">
        <f t="shared" si="66"/>
        <v>316</v>
      </c>
      <c r="U2037" s="4">
        <v>52783</v>
      </c>
    </row>
    <row r="2038" spans="2:21" hidden="1" x14ac:dyDescent="0.2">
      <c r="B2038" s="37"/>
      <c r="O2038" s="14"/>
      <c r="S2038" s="3">
        <f t="shared" si="65"/>
        <v>0</v>
      </c>
      <c r="T2038" s="3">
        <f t="shared" si="66"/>
        <v>317</v>
      </c>
      <c r="U2038" s="4">
        <v>52814</v>
      </c>
    </row>
    <row r="2039" spans="2:21" hidden="1" x14ac:dyDescent="0.2">
      <c r="B2039" s="37"/>
      <c r="O2039" s="14"/>
      <c r="S2039" s="3">
        <f t="shared" si="65"/>
        <v>0</v>
      </c>
      <c r="T2039" s="3">
        <f t="shared" si="66"/>
        <v>318</v>
      </c>
      <c r="U2039" s="4">
        <v>52845</v>
      </c>
    </row>
    <row r="2040" spans="2:21" hidden="1" x14ac:dyDescent="0.2">
      <c r="B2040" s="37"/>
      <c r="O2040" s="14"/>
      <c r="S2040" s="3">
        <f t="shared" si="65"/>
        <v>0</v>
      </c>
      <c r="T2040" s="3">
        <f t="shared" si="66"/>
        <v>319</v>
      </c>
      <c r="U2040" s="4">
        <v>52875</v>
      </c>
    </row>
    <row r="2041" spans="2:21" hidden="1" x14ac:dyDescent="0.2">
      <c r="B2041" s="37"/>
      <c r="O2041" s="14"/>
      <c r="S2041" s="3">
        <f t="shared" si="65"/>
        <v>0</v>
      </c>
      <c r="T2041" s="3">
        <f t="shared" si="66"/>
        <v>320</v>
      </c>
      <c r="U2041" s="4">
        <v>52906</v>
      </c>
    </row>
    <row r="2042" spans="2:21" hidden="1" x14ac:dyDescent="0.2">
      <c r="B2042" s="37"/>
      <c r="O2042" s="14"/>
      <c r="S2042" s="3">
        <f t="shared" si="65"/>
        <v>0</v>
      </c>
      <c r="T2042" s="3">
        <f t="shared" si="66"/>
        <v>321</v>
      </c>
      <c r="U2042" s="4">
        <v>52936</v>
      </c>
    </row>
    <row r="2043" spans="2:21" hidden="1" x14ac:dyDescent="0.2">
      <c r="B2043" s="37"/>
      <c r="O2043" s="14"/>
      <c r="S2043" s="3">
        <f t="shared" si="65"/>
        <v>0</v>
      </c>
      <c r="T2043" s="3">
        <f t="shared" si="66"/>
        <v>322</v>
      </c>
      <c r="U2043" s="4">
        <v>52967</v>
      </c>
    </row>
    <row r="2044" spans="2:21" hidden="1" x14ac:dyDescent="0.2">
      <c r="B2044" s="37"/>
      <c r="O2044" s="14"/>
      <c r="S2044" s="3">
        <f t="shared" si="65"/>
        <v>0</v>
      </c>
      <c r="T2044" s="3">
        <f t="shared" si="66"/>
        <v>323</v>
      </c>
      <c r="U2044" s="4">
        <v>52998</v>
      </c>
    </row>
    <row r="2045" spans="2:21" hidden="1" x14ac:dyDescent="0.2">
      <c r="B2045" s="37"/>
      <c r="O2045" s="14"/>
      <c r="S2045" s="3">
        <f t="shared" si="65"/>
        <v>0</v>
      </c>
      <c r="T2045" s="3">
        <f t="shared" si="66"/>
        <v>324</v>
      </c>
      <c r="U2045" s="4">
        <v>53026</v>
      </c>
    </row>
    <row r="2046" spans="2:21" hidden="1" x14ac:dyDescent="0.2">
      <c r="B2046" s="37"/>
      <c r="O2046" s="14"/>
      <c r="S2046" s="3">
        <f t="shared" si="65"/>
        <v>0</v>
      </c>
      <c r="T2046" s="3">
        <f t="shared" si="66"/>
        <v>325</v>
      </c>
      <c r="U2046" s="4">
        <v>53057</v>
      </c>
    </row>
    <row r="2047" spans="2:21" hidden="1" x14ac:dyDescent="0.2">
      <c r="B2047" s="37"/>
      <c r="O2047" s="14"/>
      <c r="S2047" s="3">
        <f t="shared" si="65"/>
        <v>0</v>
      </c>
      <c r="T2047" s="3">
        <f t="shared" si="66"/>
        <v>326</v>
      </c>
      <c r="U2047" s="4">
        <v>53087</v>
      </c>
    </row>
    <row r="2048" spans="2:21" hidden="1" x14ac:dyDescent="0.2">
      <c r="B2048" s="37"/>
      <c r="O2048" s="14"/>
      <c r="S2048" s="3">
        <f t="shared" si="65"/>
        <v>0</v>
      </c>
      <c r="T2048" s="3">
        <f t="shared" si="66"/>
        <v>327</v>
      </c>
      <c r="U2048" s="4">
        <v>53118</v>
      </c>
    </row>
    <row r="2049" spans="2:21" hidden="1" x14ac:dyDescent="0.2">
      <c r="B2049" s="37"/>
      <c r="O2049" s="14"/>
      <c r="S2049" s="3">
        <f t="shared" si="65"/>
        <v>0</v>
      </c>
      <c r="T2049" s="3">
        <f t="shared" si="66"/>
        <v>328</v>
      </c>
      <c r="U2049" s="4">
        <v>53148</v>
      </c>
    </row>
    <row r="2050" spans="2:21" hidden="1" x14ac:dyDescent="0.2">
      <c r="B2050" s="37"/>
      <c r="O2050" s="14"/>
      <c r="S2050" s="3">
        <f t="shared" si="65"/>
        <v>0</v>
      </c>
      <c r="T2050" s="3">
        <f t="shared" si="66"/>
        <v>329</v>
      </c>
      <c r="U2050" s="4">
        <v>53179</v>
      </c>
    </row>
    <row r="2051" spans="2:21" hidden="1" x14ac:dyDescent="0.2">
      <c r="B2051" s="37"/>
      <c r="O2051" s="14"/>
      <c r="S2051" s="3">
        <f t="shared" si="65"/>
        <v>0</v>
      </c>
      <c r="T2051" s="3">
        <f t="shared" si="66"/>
        <v>330</v>
      </c>
      <c r="U2051" s="4">
        <v>53210</v>
      </c>
    </row>
    <row r="2052" spans="2:21" hidden="1" x14ac:dyDescent="0.2">
      <c r="B2052" s="37"/>
      <c r="O2052" s="14"/>
      <c r="S2052" s="3">
        <f t="shared" si="65"/>
        <v>0</v>
      </c>
      <c r="T2052" s="3">
        <f t="shared" si="66"/>
        <v>331</v>
      </c>
      <c r="U2052" s="4">
        <v>53240</v>
      </c>
    </row>
    <row r="2053" spans="2:21" hidden="1" x14ac:dyDescent="0.2">
      <c r="B2053" s="37"/>
      <c r="O2053" s="14"/>
      <c r="S2053" s="3">
        <f t="shared" si="65"/>
        <v>0</v>
      </c>
      <c r="T2053" s="3">
        <f t="shared" si="66"/>
        <v>332</v>
      </c>
      <c r="U2053" s="4">
        <v>53271</v>
      </c>
    </row>
    <row r="2054" spans="2:21" hidden="1" x14ac:dyDescent="0.2">
      <c r="B2054" s="37"/>
      <c r="O2054" s="14"/>
      <c r="S2054" s="3">
        <f t="shared" si="65"/>
        <v>0</v>
      </c>
      <c r="T2054" s="3">
        <f t="shared" si="66"/>
        <v>333</v>
      </c>
      <c r="U2054" s="4">
        <v>53301</v>
      </c>
    </row>
    <row r="2055" spans="2:21" hidden="1" x14ac:dyDescent="0.2">
      <c r="B2055" s="37"/>
      <c r="O2055" s="14"/>
      <c r="S2055" s="3">
        <f t="shared" si="65"/>
        <v>0</v>
      </c>
      <c r="T2055" s="3">
        <f t="shared" si="66"/>
        <v>334</v>
      </c>
      <c r="U2055" s="4">
        <v>53332</v>
      </c>
    </row>
    <row r="2056" spans="2:21" hidden="1" x14ac:dyDescent="0.2">
      <c r="B2056" s="37"/>
      <c r="O2056" s="14"/>
      <c r="S2056" s="3">
        <f t="shared" si="65"/>
        <v>0</v>
      </c>
      <c r="T2056" s="3">
        <f t="shared" si="66"/>
        <v>335</v>
      </c>
      <c r="U2056" s="4">
        <v>53363</v>
      </c>
    </row>
    <row r="2057" spans="2:21" hidden="1" x14ac:dyDescent="0.2">
      <c r="B2057" s="37"/>
      <c r="O2057" s="14"/>
      <c r="S2057" s="3">
        <f t="shared" si="65"/>
        <v>0</v>
      </c>
      <c r="T2057" s="3">
        <f t="shared" si="66"/>
        <v>336</v>
      </c>
      <c r="U2057" s="4">
        <v>53391</v>
      </c>
    </row>
    <row r="2058" spans="2:21" hidden="1" x14ac:dyDescent="0.2">
      <c r="B2058" s="37"/>
      <c r="O2058" s="14"/>
      <c r="S2058" s="3">
        <f t="shared" si="65"/>
        <v>0</v>
      </c>
      <c r="T2058" s="3">
        <f t="shared" si="66"/>
        <v>337</v>
      </c>
      <c r="U2058" s="4">
        <v>53422</v>
      </c>
    </row>
    <row r="2059" spans="2:21" hidden="1" x14ac:dyDescent="0.2">
      <c r="B2059" s="37"/>
      <c r="O2059" s="14"/>
      <c r="S2059" s="3">
        <f t="shared" si="65"/>
        <v>0</v>
      </c>
      <c r="T2059" s="3">
        <f t="shared" si="66"/>
        <v>338</v>
      </c>
      <c r="U2059" s="4">
        <v>53452</v>
      </c>
    </row>
    <row r="2060" spans="2:21" hidden="1" x14ac:dyDescent="0.2">
      <c r="B2060" s="37"/>
      <c r="O2060" s="14"/>
      <c r="S2060" s="3">
        <f t="shared" si="65"/>
        <v>0</v>
      </c>
      <c r="T2060" s="3">
        <f t="shared" si="66"/>
        <v>339</v>
      </c>
      <c r="U2060" s="4">
        <v>53483</v>
      </c>
    </row>
    <row r="2061" spans="2:21" hidden="1" x14ac:dyDescent="0.2">
      <c r="B2061" s="37"/>
      <c r="O2061" s="14"/>
      <c r="S2061" s="3">
        <f t="shared" si="65"/>
        <v>0</v>
      </c>
      <c r="T2061" s="3">
        <f t="shared" si="66"/>
        <v>340</v>
      </c>
      <c r="U2061" s="4">
        <v>53513</v>
      </c>
    </row>
    <row r="2062" spans="2:21" hidden="1" x14ac:dyDescent="0.2">
      <c r="B2062" s="37"/>
      <c r="O2062" s="14"/>
      <c r="S2062" s="3">
        <f t="shared" si="65"/>
        <v>0</v>
      </c>
      <c r="T2062" s="3">
        <f t="shared" si="66"/>
        <v>341</v>
      </c>
      <c r="U2062" s="4">
        <v>53544</v>
      </c>
    </row>
    <row r="2063" spans="2:21" hidden="1" x14ac:dyDescent="0.2">
      <c r="B2063" s="37"/>
      <c r="O2063" s="14"/>
      <c r="S2063" s="3">
        <f t="shared" ref="S2063:S2126" si="67">IF($I$10=U2062,1,0)</f>
        <v>0</v>
      </c>
      <c r="T2063" s="3">
        <f t="shared" si="66"/>
        <v>342</v>
      </c>
      <c r="U2063" s="4">
        <v>53575</v>
      </c>
    </row>
    <row r="2064" spans="2:21" hidden="1" x14ac:dyDescent="0.2">
      <c r="B2064" s="37"/>
      <c r="O2064" s="14"/>
      <c r="S2064" s="3">
        <f t="shared" si="67"/>
        <v>0</v>
      </c>
      <c r="T2064" s="3">
        <f t="shared" ref="T2064:T2127" si="68">IF(S2064+T2063=0,0,T2063+1)</f>
        <v>343</v>
      </c>
      <c r="U2064" s="4">
        <v>53605</v>
      </c>
    </row>
    <row r="2065" spans="2:21" hidden="1" x14ac:dyDescent="0.2">
      <c r="B2065" s="37"/>
      <c r="O2065" s="14"/>
      <c r="S2065" s="3">
        <f t="shared" si="67"/>
        <v>0</v>
      </c>
      <c r="T2065" s="3">
        <f t="shared" si="68"/>
        <v>344</v>
      </c>
      <c r="U2065" s="4">
        <v>53636</v>
      </c>
    </row>
    <row r="2066" spans="2:21" hidden="1" x14ac:dyDescent="0.2">
      <c r="B2066" s="37"/>
      <c r="O2066" s="14"/>
      <c r="S2066" s="3">
        <f t="shared" si="67"/>
        <v>0</v>
      </c>
      <c r="T2066" s="3">
        <f t="shared" si="68"/>
        <v>345</v>
      </c>
      <c r="U2066" s="4">
        <v>53666</v>
      </c>
    </row>
    <row r="2067" spans="2:21" hidden="1" x14ac:dyDescent="0.2">
      <c r="B2067" s="37"/>
      <c r="O2067" s="14"/>
      <c r="S2067" s="3">
        <f t="shared" si="67"/>
        <v>0</v>
      </c>
      <c r="T2067" s="3">
        <f t="shared" si="68"/>
        <v>346</v>
      </c>
      <c r="U2067" s="4">
        <v>53697</v>
      </c>
    </row>
    <row r="2068" spans="2:21" hidden="1" x14ac:dyDescent="0.2">
      <c r="B2068" s="37"/>
      <c r="O2068" s="14"/>
      <c r="S2068" s="3">
        <f t="shared" si="67"/>
        <v>0</v>
      </c>
      <c r="T2068" s="3">
        <f t="shared" si="68"/>
        <v>347</v>
      </c>
      <c r="U2068" s="4">
        <v>53728</v>
      </c>
    </row>
    <row r="2069" spans="2:21" hidden="1" x14ac:dyDescent="0.2">
      <c r="B2069" s="37"/>
      <c r="O2069" s="14"/>
      <c r="S2069" s="3">
        <f t="shared" si="67"/>
        <v>0</v>
      </c>
      <c r="T2069" s="3">
        <f t="shared" si="68"/>
        <v>348</v>
      </c>
      <c r="U2069" s="4">
        <v>53756</v>
      </c>
    </row>
    <row r="2070" spans="2:21" hidden="1" x14ac:dyDescent="0.2">
      <c r="B2070" s="37"/>
      <c r="O2070" s="14"/>
      <c r="S2070" s="3">
        <f t="shared" si="67"/>
        <v>0</v>
      </c>
      <c r="T2070" s="3">
        <f t="shared" si="68"/>
        <v>349</v>
      </c>
      <c r="U2070" s="4">
        <v>53787</v>
      </c>
    </row>
    <row r="2071" spans="2:21" hidden="1" x14ac:dyDescent="0.2">
      <c r="B2071" s="37"/>
      <c r="O2071" s="14"/>
      <c r="S2071" s="3">
        <f t="shared" si="67"/>
        <v>0</v>
      </c>
      <c r="T2071" s="3">
        <f t="shared" si="68"/>
        <v>350</v>
      </c>
      <c r="U2071" s="4">
        <v>53817</v>
      </c>
    </row>
    <row r="2072" spans="2:21" hidden="1" x14ac:dyDescent="0.2">
      <c r="B2072" s="37"/>
      <c r="O2072" s="14"/>
      <c r="S2072" s="3">
        <f t="shared" si="67"/>
        <v>0</v>
      </c>
      <c r="T2072" s="3">
        <f t="shared" si="68"/>
        <v>351</v>
      </c>
      <c r="U2072" s="4">
        <v>53848</v>
      </c>
    </row>
    <row r="2073" spans="2:21" hidden="1" x14ac:dyDescent="0.2">
      <c r="B2073" s="37"/>
      <c r="O2073" s="14"/>
      <c r="S2073" s="3">
        <f t="shared" si="67"/>
        <v>0</v>
      </c>
      <c r="T2073" s="3">
        <f t="shared" si="68"/>
        <v>352</v>
      </c>
      <c r="U2073" s="4">
        <v>53878</v>
      </c>
    </row>
    <row r="2074" spans="2:21" hidden="1" x14ac:dyDescent="0.2">
      <c r="B2074" s="37"/>
      <c r="O2074" s="14"/>
      <c r="S2074" s="3">
        <f t="shared" si="67"/>
        <v>0</v>
      </c>
      <c r="T2074" s="3">
        <f t="shared" si="68"/>
        <v>353</v>
      </c>
      <c r="U2074" s="4">
        <v>53909</v>
      </c>
    </row>
    <row r="2075" spans="2:21" hidden="1" x14ac:dyDescent="0.2">
      <c r="B2075" s="37"/>
      <c r="O2075" s="14"/>
      <c r="S2075" s="3">
        <f t="shared" si="67"/>
        <v>0</v>
      </c>
      <c r="T2075" s="3">
        <f t="shared" si="68"/>
        <v>354</v>
      </c>
      <c r="U2075" s="4">
        <v>53940</v>
      </c>
    </row>
    <row r="2076" spans="2:21" hidden="1" x14ac:dyDescent="0.2">
      <c r="B2076" s="37"/>
      <c r="O2076" s="14"/>
      <c r="S2076" s="3">
        <f t="shared" si="67"/>
        <v>0</v>
      </c>
      <c r="T2076" s="3">
        <f t="shared" si="68"/>
        <v>355</v>
      </c>
      <c r="U2076" s="4">
        <v>53970</v>
      </c>
    </row>
    <row r="2077" spans="2:21" hidden="1" x14ac:dyDescent="0.2">
      <c r="B2077" s="37"/>
      <c r="O2077" s="14"/>
      <c r="S2077" s="3">
        <f t="shared" si="67"/>
        <v>0</v>
      </c>
      <c r="T2077" s="3">
        <f t="shared" si="68"/>
        <v>356</v>
      </c>
      <c r="U2077" s="4">
        <v>54001</v>
      </c>
    </row>
    <row r="2078" spans="2:21" hidden="1" x14ac:dyDescent="0.2">
      <c r="B2078" s="37"/>
      <c r="O2078" s="14"/>
      <c r="S2078" s="3">
        <f t="shared" si="67"/>
        <v>0</v>
      </c>
      <c r="T2078" s="3">
        <f t="shared" si="68"/>
        <v>357</v>
      </c>
      <c r="U2078" s="4">
        <v>54031</v>
      </c>
    </row>
    <row r="2079" spans="2:21" hidden="1" x14ac:dyDescent="0.2">
      <c r="B2079" s="37"/>
      <c r="O2079" s="14"/>
      <c r="S2079" s="3">
        <f t="shared" si="67"/>
        <v>0</v>
      </c>
      <c r="T2079" s="3">
        <f t="shared" si="68"/>
        <v>358</v>
      </c>
      <c r="U2079" s="4">
        <v>54062</v>
      </c>
    </row>
    <row r="2080" spans="2:21" hidden="1" x14ac:dyDescent="0.2">
      <c r="B2080" s="37"/>
      <c r="O2080" s="14"/>
      <c r="S2080" s="3">
        <f t="shared" si="67"/>
        <v>0</v>
      </c>
      <c r="T2080" s="3">
        <f t="shared" si="68"/>
        <v>359</v>
      </c>
      <c r="U2080" s="4">
        <v>54093</v>
      </c>
    </row>
    <row r="2081" spans="2:21" hidden="1" x14ac:dyDescent="0.2">
      <c r="B2081" s="37"/>
      <c r="O2081" s="14"/>
      <c r="S2081" s="3">
        <f t="shared" si="67"/>
        <v>0</v>
      </c>
      <c r="T2081" s="3">
        <f t="shared" si="68"/>
        <v>360</v>
      </c>
      <c r="U2081" s="4">
        <v>54122</v>
      </c>
    </row>
    <row r="2082" spans="2:21" hidden="1" x14ac:dyDescent="0.2">
      <c r="B2082" s="37"/>
      <c r="O2082" s="14"/>
      <c r="S2082" s="3">
        <f t="shared" si="67"/>
        <v>0</v>
      </c>
      <c r="T2082" s="3">
        <f t="shared" si="68"/>
        <v>361</v>
      </c>
      <c r="U2082" s="4">
        <v>54153</v>
      </c>
    </row>
    <row r="2083" spans="2:21" hidden="1" x14ac:dyDescent="0.2">
      <c r="B2083" s="37"/>
      <c r="O2083" s="14"/>
      <c r="S2083" s="3">
        <f t="shared" si="67"/>
        <v>0</v>
      </c>
      <c r="T2083" s="3">
        <f t="shared" si="68"/>
        <v>362</v>
      </c>
      <c r="U2083" s="4">
        <v>54183</v>
      </c>
    </row>
    <row r="2084" spans="2:21" hidden="1" x14ac:dyDescent="0.2">
      <c r="B2084" s="37"/>
      <c r="O2084" s="14"/>
      <c r="S2084" s="3">
        <f t="shared" si="67"/>
        <v>0</v>
      </c>
      <c r="T2084" s="3">
        <f t="shared" si="68"/>
        <v>363</v>
      </c>
      <c r="U2084" s="4">
        <v>54214</v>
      </c>
    </row>
    <row r="2085" spans="2:21" hidden="1" x14ac:dyDescent="0.2">
      <c r="B2085" s="37"/>
      <c r="O2085" s="14"/>
      <c r="S2085" s="3">
        <f t="shared" si="67"/>
        <v>0</v>
      </c>
      <c r="T2085" s="3">
        <f t="shared" si="68"/>
        <v>364</v>
      </c>
      <c r="U2085" s="4">
        <v>54244</v>
      </c>
    </row>
    <row r="2086" spans="2:21" hidden="1" x14ac:dyDescent="0.2">
      <c r="B2086" s="37"/>
      <c r="O2086" s="14"/>
      <c r="S2086" s="3">
        <f t="shared" si="67"/>
        <v>0</v>
      </c>
      <c r="T2086" s="3">
        <f t="shared" si="68"/>
        <v>365</v>
      </c>
      <c r="U2086" s="4">
        <v>54275</v>
      </c>
    </row>
    <row r="2087" spans="2:21" hidden="1" x14ac:dyDescent="0.2">
      <c r="B2087" s="37"/>
      <c r="O2087" s="14"/>
      <c r="S2087" s="3">
        <f t="shared" si="67"/>
        <v>0</v>
      </c>
      <c r="T2087" s="3">
        <f t="shared" si="68"/>
        <v>366</v>
      </c>
      <c r="U2087" s="4">
        <v>54306</v>
      </c>
    </row>
    <row r="2088" spans="2:21" hidden="1" x14ac:dyDescent="0.2">
      <c r="B2088" s="37"/>
      <c r="O2088" s="14"/>
      <c r="S2088" s="3">
        <f t="shared" si="67"/>
        <v>0</v>
      </c>
      <c r="T2088" s="3">
        <f t="shared" si="68"/>
        <v>367</v>
      </c>
      <c r="U2088" s="4">
        <v>54336</v>
      </c>
    </row>
    <row r="2089" spans="2:21" hidden="1" x14ac:dyDescent="0.2">
      <c r="B2089" s="37"/>
      <c r="O2089" s="14"/>
      <c r="S2089" s="3">
        <f t="shared" si="67"/>
        <v>0</v>
      </c>
      <c r="T2089" s="3">
        <f t="shared" si="68"/>
        <v>368</v>
      </c>
      <c r="U2089" s="4">
        <v>54367</v>
      </c>
    </row>
    <row r="2090" spans="2:21" hidden="1" x14ac:dyDescent="0.2">
      <c r="B2090" s="37"/>
      <c r="O2090" s="14"/>
      <c r="S2090" s="3">
        <f t="shared" si="67"/>
        <v>0</v>
      </c>
      <c r="T2090" s="3">
        <f t="shared" si="68"/>
        <v>369</v>
      </c>
      <c r="U2090" s="4">
        <v>54397</v>
      </c>
    </row>
    <row r="2091" spans="2:21" hidden="1" x14ac:dyDescent="0.2">
      <c r="B2091" s="37"/>
      <c r="O2091" s="14"/>
      <c r="S2091" s="3">
        <f t="shared" si="67"/>
        <v>0</v>
      </c>
      <c r="T2091" s="3">
        <f t="shared" si="68"/>
        <v>370</v>
      </c>
      <c r="U2091" s="4">
        <v>54428</v>
      </c>
    </row>
    <row r="2092" spans="2:21" hidden="1" x14ac:dyDescent="0.2">
      <c r="B2092" s="37"/>
      <c r="O2092" s="14"/>
      <c r="S2092" s="3">
        <f t="shared" si="67"/>
        <v>0</v>
      </c>
      <c r="T2092" s="3">
        <f t="shared" si="68"/>
        <v>371</v>
      </c>
      <c r="U2092" s="4">
        <v>54459</v>
      </c>
    </row>
    <row r="2093" spans="2:21" hidden="1" x14ac:dyDescent="0.2">
      <c r="B2093" s="37"/>
      <c r="O2093" s="14"/>
      <c r="S2093" s="3">
        <f t="shared" si="67"/>
        <v>0</v>
      </c>
      <c r="T2093" s="3">
        <f t="shared" si="68"/>
        <v>372</v>
      </c>
      <c r="U2093" s="4">
        <v>54487</v>
      </c>
    </row>
    <row r="2094" spans="2:21" hidden="1" x14ac:dyDescent="0.2">
      <c r="B2094" s="37"/>
      <c r="O2094" s="14"/>
      <c r="S2094" s="3">
        <f t="shared" si="67"/>
        <v>0</v>
      </c>
      <c r="T2094" s="3">
        <f t="shared" si="68"/>
        <v>373</v>
      </c>
      <c r="U2094" s="4">
        <v>54518</v>
      </c>
    </row>
    <row r="2095" spans="2:21" hidden="1" x14ac:dyDescent="0.2">
      <c r="B2095" s="37"/>
      <c r="O2095" s="14"/>
      <c r="S2095" s="3">
        <f t="shared" si="67"/>
        <v>0</v>
      </c>
      <c r="T2095" s="3">
        <f t="shared" si="68"/>
        <v>374</v>
      </c>
      <c r="U2095" s="4">
        <v>54548</v>
      </c>
    </row>
    <row r="2096" spans="2:21" hidden="1" x14ac:dyDescent="0.2">
      <c r="B2096" s="37"/>
      <c r="O2096" s="14"/>
      <c r="S2096" s="3">
        <f t="shared" si="67"/>
        <v>0</v>
      </c>
      <c r="T2096" s="3">
        <f t="shared" si="68"/>
        <v>375</v>
      </c>
      <c r="U2096" s="4">
        <v>54579</v>
      </c>
    </row>
    <row r="2097" spans="2:21" hidden="1" x14ac:dyDescent="0.2">
      <c r="B2097" s="37"/>
      <c r="O2097" s="14"/>
      <c r="S2097" s="3">
        <f t="shared" si="67"/>
        <v>0</v>
      </c>
      <c r="T2097" s="3">
        <f t="shared" si="68"/>
        <v>376</v>
      </c>
      <c r="U2097" s="4">
        <v>54609</v>
      </c>
    </row>
    <row r="2098" spans="2:21" hidden="1" x14ac:dyDescent="0.2">
      <c r="B2098" s="37"/>
      <c r="O2098" s="14"/>
      <c r="S2098" s="3">
        <f t="shared" si="67"/>
        <v>0</v>
      </c>
      <c r="T2098" s="3">
        <f t="shared" si="68"/>
        <v>377</v>
      </c>
      <c r="U2098" s="4">
        <v>54640</v>
      </c>
    </row>
    <row r="2099" spans="2:21" hidden="1" x14ac:dyDescent="0.2">
      <c r="B2099" s="37"/>
      <c r="O2099" s="14"/>
      <c r="S2099" s="3">
        <f t="shared" si="67"/>
        <v>0</v>
      </c>
      <c r="T2099" s="3">
        <f t="shared" si="68"/>
        <v>378</v>
      </c>
      <c r="U2099" s="4">
        <v>54671</v>
      </c>
    </row>
    <row r="2100" spans="2:21" hidden="1" x14ac:dyDescent="0.2">
      <c r="B2100" s="37"/>
      <c r="O2100" s="14"/>
      <c r="S2100" s="3">
        <f t="shared" si="67"/>
        <v>0</v>
      </c>
      <c r="T2100" s="3">
        <f t="shared" si="68"/>
        <v>379</v>
      </c>
      <c r="U2100" s="4">
        <v>54701</v>
      </c>
    </row>
    <row r="2101" spans="2:21" hidden="1" x14ac:dyDescent="0.2">
      <c r="B2101" s="37"/>
      <c r="O2101" s="14"/>
      <c r="S2101" s="3">
        <f t="shared" si="67"/>
        <v>0</v>
      </c>
      <c r="T2101" s="3">
        <f t="shared" si="68"/>
        <v>380</v>
      </c>
      <c r="U2101" s="4">
        <v>54732</v>
      </c>
    </row>
    <row r="2102" spans="2:21" hidden="1" x14ac:dyDescent="0.2">
      <c r="B2102" s="37"/>
      <c r="O2102" s="14"/>
      <c r="S2102" s="3">
        <f t="shared" si="67"/>
        <v>0</v>
      </c>
      <c r="T2102" s="3">
        <f t="shared" si="68"/>
        <v>381</v>
      </c>
      <c r="U2102" s="4">
        <v>54762</v>
      </c>
    </row>
    <row r="2103" spans="2:21" hidden="1" x14ac:dyDescent="0.2">
      <c r="B2103" s="37"/>
      <c r="O2103" s="14"/>
      <c r="S2103" s="3">
        <f t="shared" si="67"/>
        <v>0</v>
      </c>
      <c r="T2103" s="3">
        <f t="shared" si="68"/>
        <v>382</v>
      </c>
      <c r="U2103" s="4">
        <v>54793</v>
      </c>
    </row>
    <row r="2104" spans="2:21" hidden="1" x14ac:dyDescent="0.2">
      <c r="B2104" s="37"/>
      <c r="O2104" s="14"/>
      <c r="S2104" s="3">
        <f t="shared" si="67"/>
        <v>0</v>
      </c>
      <c r="T2104" s="3">
        <f t="shared" si="68"/>
        <v>383</v>
      </c>
      <c r="U2104" s="4">
        <v>54824</v>
      </c>
    </row>
    <row r="2105" spans="2:21" hidden="1" x14ac:dyDescent="0.2">
      <c r="B2105" s="37"/>
      <c r="O2105" s="14"/>
      <c r="S2105" s="3">
        <f t="shared" si="67"/>
        <v>0</v>
      </c>
      <c r="T2105" s="3">
        <f t="shared" si="68"/>
        <v>384</v>
      </c>
      <c r="U2105" s="4">
        <v>54852</v>
      </c>
    </row>
    <row r="2106" spans="2:21" hidden="1" x14ac:dyDescent="0.2">
      <c r="B2106" s="37"/>
      <c r="O2106" s="14"/>
      <c r="S2106" s="3">
        <f t="shared" si="67"/>
        <v>0</v>
      </c>
      <c r="T2106" s="3">
        <f t="shared" si="68"/>
        <v>385</v>
      </c>
      <c r="U2106" s="4">
        <v>54883</v>
      </c>
    </row>
    <row r="2107" spans="2:21" hidden="1" x14ac:dyDescent="0.2">
      <c r="B2107" s="37"/>
      <c r="O2107" s="14"/>
      <c r="S2107" s="3">
        <f t="shared" si="67"/>
        <v>0</v>
      </c>
      <c r="T2107" s="3">
        <f t="shared" si="68"/>
        <v>386</v>
      </c>
      <c r="U2107" s="4">
        <v>54913</v>
      </c>
    </row>
    <row r="2108" spans="2:21" hidden="1" x14ac:dyDescent="0.2">
      <c r="B2108" s="37"/>
      <c r="O2108" s="14"/>
      <c r="S2108" s="3">
        <f t="shared" si="67"/>
        <v>0</v>
      </c>
      <c r="T2108" s="3">
        <f t="shared" si="68"/>
        <v>387</v>
      </c>
      <c r="U2108" s="4">
        <v>54944</v>
      </c>
    </row>
    <row r="2109" spans="2:21" hidden="1" x14ac:dyDescent="0.2">
      <c r="B2109" s="37"/>
      <c r="O2109" s="14"/>
      <c r="S2109" s="3">
        <f t="shared" si="67"/>
        <v>0</v>
      </c>
      <c r="T2109" s="3">
        <f t="shared" si="68"/>
        <v>388</v>
      </c>
      <c r="U2109" s="4">
        <v>54974</v>
      </c>
    </row>
    <row r="2110" spans="2:21" hidden="1" x14ac:dyDescent="0.2">
      <c r="B2110" s="37"/>
      <c r="O2110" s="14"/>
      <c r="S2110" s="3">
        <f t="shared" si="67"/>
        <v>0</v>
      </c>
      <c r="T2110" s="3">
        <f t="shared" si="68"/>
        <v>389</v>
      </c>
      <c r="U2110" s="4">
        <v>55005</v>
      </c>
    </row>
    <row r="2111" spans="2:21" hidden="1" x14ac:dyDescent="0.2">
      <c r="B2111" s="37"/>
      <c r="O2111" s="14"/>
      <c r="S2111" s="3">
        <f t="shared" si="67"/>
        <v>0</v>
      </c>
      <c r="T2111" s="3">
        <f t="shared" si="68"/>
        <v>390</v>
      </c>
      <c r="U2111" s="4">
        <v>55036</v>
      </c>
    </row>
    <row r="2112" spans="2:21" hidden="1" x14ac:dyDescent="0.2">
      <c r="B2112" s="37"/>
      <c r="O2112" s="14"/>
      <c r="S2112" s="3">
        <f t="shared" si="67"/>
        <v>0</v>
      </c>
      <c r="T2112" s="3">
        <f t="shared" si="68"/>
        <v>391</v>
      </c>
      <c r="U2112" s="4">
        <v>55066</v>
      </c>
    </row>
    <row r="2113" spans="2:21" hidden="1" x14ac:dyDescent="0.2">
      <c r="B2113" s="37"/>
      <c r="O2113" s="14"/>
      <c r="S2113" s="3">
        <f t="shared" si="67"/>
        <v>0</v>
      </c>
      <c r="T2113" s="3">
        <f t="shared" si="68"/>
        <v>392</v>
      </c>
      <c r="U2113" s="4">
        <v>55097</v>
      </c>
    </row>
    <row r="2114" spans="2:21" hidden="1" x14ac:dyDescent="0.2">
      <c r="B2114" s="37"/>
      <c r="S2114" s="3">
        <f t="shared" si="67"/>
        <v>0</v>
      </c>
      <c r="T2114" s="3">
        <f t="shared" si="68"/>
        <v>393</v>
      </c>
      <c r="U2114" s="4">
        <v>55127</v>
      </c>
    </row>
    <row r="2115" spans="2:21" hidden="1" x14ac:dyDescent="0.2">
      <c r="O2115" s="14"/>
      <c r="S2115" s="3">
        <f t="shared" si="67"/>
        <v>0</v>
      </c>
      <c r="T2115" s="3">
        <f t="shared" si="68"/>
        <v>394</v>
      </c>
      <c r="U2115" s="4">
        <v>42375</v>
      </c>
    </row>
    <row r="2116" spans="2:21" hidden="1" x14ac:dyDescent="0.2">
      <c r="B2116" s="37"/>
      <c r="O2116" s="14"/>
      <c r="S2116" s="3">
        <f t="shared" si="67"/>
        <v>0</v>
      </c>
      <c r="T2116" s="3">
        <f t="shared" si="68"/>
        <v>395</v>
      </c>
      <c r="U2116" s="4">
        <v>42406</v>
      </c>
    </row>
    <row r="2117" spans="2:21" hidden="1" x14ac:dyDescent="0.2">
      <c r="B2117" s="37"/>
      <c r="O2117" s="14"/>
      <c r="S2117" s="3">
        <f t="shared" si="67"/>
        <v>0</v>
      </c>
      <c r="T2117" s="3">
        <f t="shared" si="68"/>
        <v>396</v>
      </c>
      <c r="U2117" s="4">
        <v>42435</v>
      </c>
    </row>
    <row r="2118" spans="2:21" hidden="1" x14ac:dyDescent="0.2">
      <c r="B2118" s="37"/>
      <c r="O2118" s="14"/>
      <c r="S2118" s="3">
        <f t="shared" si="67"/>
        <v>0</v>
      </c>
      <c r="T2118" s="3">
        <f t="shared" si="68"/>
        <v>397</v>
      </c>
      <c r="U2118" s="4">
        <v>42466</v>
      </c>
    </row>
    <row r="2119" spans="2:21" hidden="1" x14ac:dyDescent="0.2">
      <c r="B2119" s="37"/>
      <c r="O2119" s="14"/>
      <c r="S2119" s="3">
        <f t="shared" si="67"/>
        <v>0</v>
      </c>
      <c r="T2119" s="3">
        <f t="shared" si="68"/>
        <v>398</v>
      </c>
      <c r="U2119" s="4">
        <v>42496</v>
      </c>
    </row>
    <row r="2120" spans="2:21" hidden="1" x14ac:dyDescent="0.2">
      <c r="B2120" s="37"/>
      <c r="O2120" s="14"/>
      <c r="S2120" s="3">
        <f t="shared" si="67"/>
        <v>0</v>
      </c>
      <c r="T2120" s="3">
        <f t="shared" si="68"/>
        <v>399</v>
      </c>
      <c r="U2120" s="4">
        <v>42527</v>
      </c>
    </row>
    <row r="2121" spans="2:21" hidden="1" x14ac:dyDescent="0.2">
      <c r="B2121" s="37"/>
      <c r="O2121" s="14"/>
      <c r="S2121" s="3">
        <f t="shared" si="67"/>
        <v>0</v>
      </c>
      <c r="T2121" s="3">
        <f t="shared" si="68"/>
        <v>400</v>
      </c>
      <c r="U2121" s="4">
        <v>42557</v>
      </c>
    </row>
    <row r="2122" spans="2:21" hidden="1" x14ac:dyDescent="0.2">
      <c r="B2122" s="37"/>
      <c r="O2122" s="14"/>
      <c r="S2122" s="3">
        <f t="shared" si="67"/>
        <v>0</v>
      </c>
      <c r="T2122" s="3">
        <f t="shared" si="68"/>
        <v>401</v>
      </c>
      <c r="U2122" s="4">
        <v>42588</v>
      </c>
    </row>
    <row r="2123" spans="2:21" hidden="1" x14ac:dyDescent="0.2">
      <c r="B2123" s="37"/>
      <c r="O2123" s="14"/>
      <c r="S2123" s="3">
        <f t="shared" si="67"/>
        <v>0</v>
      </c>
      <c r="T2123" s="3">
        <f t="shared" si="68"/>
        <v>402</v>
      </c>
      <c r="U2123" s="4">
        <v>42619</v>
      </c>
    </row>
    <row r="2124" spans="2:21" hidden="1" x14ac:dyDescent="0.2">
      <c r="B2124" s="37"/>
      <c r="O2124" s="14"/>
      <c r="S2124" s="3">
        <f t="shared" si="67"/>
        <v>0</v>
      </c>
      <c r="T2124" s="3">
        <f t="shared" si="68"/>
        <v>403</v>
      </c>
      <c r="U2124" s="4">
        <v>42649</v>
      </c>
    </row>
    <row r="2125" spans="2:21" hidden="1" x14ac:dyDescent="0.2">
      <c r="B2125" s="37"/>
      <c r="O2125" s="14"/>
      <c r="S2125" s="3">
        <f t="shared" si="67"/>
        <v>0</v>
      </c>
      <c r="T2125" s="3">
        <f t="shared" si="68"/>
        <v>404</v>
      </c>
      <c r="U2125" s="4">
        <v>42680</v>
      </c>
    </row>
    <row r="2126" spans="2:21" hidden="1" x14ac:dyDescent="0.2">
      <c r="B2126" s="37"/>
      <c r="O2126" s="14"/>
      <c r="S2126" s="3">
        <f t="shared" si="67"/>
        <v>0</v>
      </c>
      <c r="T2126" s="3">
        <f t="shared" si="68"/>
        <v>405</v>
      </c>
      <c r="U2126" s="4">
        <v>42710</v>
      </c>
    </row>
    <row r="2127" spans="2:21" hidden="1" x14ac:dyDescent="0.2">
      <c r="B2127" s="37"/>
      <c r="O2127" s="14"/>
      <c r="S2127" s="3">
        <f t="shared" ref="S2127:S2190" si="69">IF($I$10=U2126,1,0)</f>
        <v>0</v>
      </c>
      <c r="T2127" s="3">
        <f t="shared" si="68"/>
        <v>406</v>
      </c>
      <c r="U2127" s="4">
        <v>42741</v>
      </c>
    </row>
    <row r="2128" spans="2:21" hidden="1" x14ac:dyDescent="0.2">
      <c r="B2128" s="37"/>
      <c r="O2128" s="14"/>
      <c r="S2128" s="3">
        <f t="shared" si="69"/>
        <v>0</v>
      </c>
      <c r="T2128" s="3">
        <f t="shared" ref="T2128:T2191" si="70">IF(S2128+T2127=0,0,T2127+1)</f>
        <v>407</v>
      </c>
      <c r="U2128" s="4">
        <v>42772</v>
      </c>
    </row>
    <row r="2129" spans="2:21" hidden="1" x14ac:dyDescent="0.2">
      <c r="B2129" s="37"/>
      <c r="O2129" s="14"/>
      <c r="S2129" s="3">
        <f t="shared" si="69"/>
        <v>0</v>
      </c>
      <c r="T2129" s="3">
        <f t="shared" si="70"/>
        <v>408</v>
      </c>
      <c r="U2129" s="4">
        <v>42800</v>
      </c>
    </row>
    <row r="2130" spans="2:21" hidden="1" x14ac:dyDescent="0.2">
      <c r="B2130" s="37"/>
      <c r="O2130" s="14"/>
      <c r="S2130" s="3">
        <f t="shared" si="69"/>
        <v>0</v>
      </c>
      <c r="T2130" s="3">
        <f t="shared" si="70"/>
        <v>409</v>
      </c>
      <c r="U2130" s="4">
        <v>42831</v>
      </c>
    </row>
    <row r="2131" spans="2:21" hidden="1" x14ac:dyDescent="0.2">
      <c r="B2131" s="37"/>
      <c r="O2131" s="14"/>
      <c r="S2131" s="3">
        <f t="shared" si="69"/>
        <v>0</v>
      </c>
      <c r="T2131" s="3">
        <f t="shared" si="70"/>
        <v>410</v>
      </c>
      <c r="U2131" s="4">
        <v>42861</v>
      </c>
    </row>
    <row r="2132" spans="2:21" hidden="1" x14ac:dyDescent="0.2">
      <c r="B2132" s="37"/>
      <c r="O2132" s="14"/>
      <c r="S2132" s="3">
        <f t="shared" si="69"/>
        <v>0</v>
      </c>
      <c r="T2132" s="3">
        <f t="shared" si="70"/>
        <v>411</v>
      </c>
      <c r="U2132" s="4">
        <v>42892</v>
      </c>
    </row>
    <row r="2133" spans="2:21" hidden="1" x14ac:dyDescent="0.2">
      <c r="B2133" s="37"/>
      <c r="O2133" s="14"/>
      <c r="S2133" s="3">
        <f t="shared" si="69"/>
        <v>0</v>
      </c>
      <c r="T2133" s="3">
        <f t="shared" si="70"/>
        <v>412</v>
      </c>
      <c r="U2133" s="4">
        <v>42922</v>
      </c>
    </row>
    <row r="2134" spans="2:21" hidden="1" x14ac:dyDescent="0.2">
      <c r="B2134" s="37"/>
      <c r="O2134" s="14"/>
      <c r="S2134" s="3">
        <f t="shared" si="69"/>
        <v>0</v>
      </c>
      <c r="T2134" s="3">
        <f t="shared" si="70"/>
        <v>413</v>
      </c>
      <c r="U2134" s="4">
        <v>42953</v>
      </c>
    </row>
    <row r="2135" spans="2:21" hidden="1" x14ac:dyDescent="0.2">
      <c r="B2135" s="37"/>
      <c r="O2135" s="14"/>
      <c r="S2135" s="3">
        <f t="shared" si="69"/>
        <v>0</v>
      </c>
      <c r="T2135" s="3">
        <f t="shared" si="70"/>
        <v>414</v>
      </c>
      <c r="U2135" s="4">
        <v>42984</v>
      </c>
    </row>
    <row r="2136" spans="2:21" hidden="1" x14ac:dyDescent="0.2">
      <c r="B2136" s="37"/>
      <c r="O2136" s="14"/>
      <c r="S2136" s="3">
        <f t="shared" si="69"/>
        <v>0</v>
      </c>
      <c r="T2136" s="3">
        <f t="shared" si="70"/>
        <v>415</v>
      </c>
      <c r="U2136" s="4">
        <v>43014</v>
      </c>
    </row>
    <row r="2137" spans="2:21" hidden="1" x14ac:dyDescent="0.2">
      <c r="B2137" s="37"/>
      <c r="O2137" s="14"/>
      <c r="S2137" s="3">
        <f t="shared" si="69"/>
        <v>0</v>
      </c>
      <c r="T2137" s="3">
        <f t="shared" si="70"/>
        <v>416</v>
      </c>
      <c r="U2137" s="4">
        <v>43045</v>
      </c>
    </row>
    <row r="2138" spans="2:21" hidden="1" x14ac:dyDescent="0.2">
      <c r="B2138" s="37"/>
      <c r="O2138" s="14"/>
      <c r="S2138" s="3">
        <f t="shared" si="69"/>
        <v>0</v>
      </c>
      <c r="T2138" s="3">
        <f t="shared" si="70"/>
        <v>417</v>
      </c>
      <c r="U2138" s="4">
        <v>43075</v>
      </c>
    </row>
    <row r="2139" spans="2:21" hidden="1" x14ac:dyDescent="0.2">
      <c r="B2139" s="37"/>
      <c r="O2139" s="14"/>
      <c r="S2139" s="3">
        <f t="shared" si="69"/>
        <v>0</v>
      </c>
      <c r="T2139" s="3">
        <f t="shared" si="70"/>
        <v>418</v>
      </c>
      <c r="U2139" s="4">
        <v>43106</v>
      </c>
    </row>
    <row r="2140" spans="2:21" hidden="1" x14ac:dyDescent="0.2">
      <c r="B2140" s="37"/>
      <c r="O2140" s="14"/>
      <c r="S2140" s="3">
        <f t="shared" si="69"/>
        <v>0</v>
      </c>
      <c r="T2140" s="3">
        <f t="shared" si="70"/>
        <v>419</v>
      </c>
      <c r="U2140" s="4">
        <v>43137</v>
      </c>
    </row>
    <row r="2141" spans="2:21" hidden="1" x14ac:dyDescent="0.2">
      <c r="B2141" s="37"/>
      <c r="O2141" s="14"/>
      <c r="S2141" s="3">
        <f t="shared" si="69"/>
        <v>0</v>
      </c>
      <c r="T2141" s="3">
        <f t="shared" si="70"/>
        <v>420</v>
      </c>
      <c r="U2141" s="4">
        <v>43165</v>
      </c>
    </row>
    <row r="2142" spans="2:21" hidden="1" x14ac:dyDescent="0.2">
      <c r="B2142" s="37"/>
      <c r="O2142" s="14"/>
      <c r="S2142" s="3">
        <f t="shared" si="69"/>
        <v>0</v>
      </c>
      <c r="T2142" s="3">
        <f t="shared" si="70"/>
        <v>421</v>
      </c>
      <c r="U2142" s="4">
        <v>43196</v>
      </c>
    </row>
    <row r="2143" spans="2:21" hidden="1" x14ac:dyDescent="0.2">
      <c r="B2143" s="37"/>
      <c r="O2143" s="14"/>
      <c r="S2143" s="3">
        <f t="shared" si="69"/>
        <v>0</v>
      </c>
      <c r="T2143" s="3">
        <f t="shared" si="70"/>
        <v>422</v>
      </c>
      <c r="U2143" s="4">
        <v>43226</v>
      </c>
    </row>
    <row r="2144" spans="2:21" hidden="1" x14ac:dyDescent="0.2">
      <c r="B2144" s="37"/>
      <c r="O2144" s="14"/>
      <c r="S2144" s="3">
        <f t="shared" si="69"/>
        <v>0</v>
      </c>
      <c r="T2144" s="3">
        <f t="shared" si="70"/>
        <v>423</v>
      </c>
      <c r="U2144" s="4">
        <v>43257</v>
      </c>
    </row>
    <row r="2145" spans="2:21" hidden="1" x14ac:dyDescent="0.2">
      <c r="B2145" s="37"/>
      <c r="O2145" s="14"/>
      <c r="S2145" s="3">
        <f t="shared" si="69"/>
        <v>0</v>
      </c>
      <c r="T2145" s="3">
        <f t="shared" si="70"/>
        <v>424</v>
      </c>
      <c r="U2145" s="4">
        <v>43287</v>
      </c>
    </row>
    <row r="2146" spans="2:21" hidden="1" x14ac:dyDescent="0.2">
      <c r="B2146" s="37"/>
      <c r="O2146" s="14"/>
      <c r="S2146" s="3">
        <f t="shared" si="69"/>
        <v>0</v>
      </c>
      <c r="T2146" s="3">
        <f t="shared" si="70"/>
        <v>425</v>
      </c>
      <c r="U2146" s="4">
        <v>43318</v>
      </c>
    </row>
    <row r="2147" spans="2:21" hidden="1" x14ac:dyDescent="0.2">
      <c r="B2147" s="37"/>
      <c r="O2147" s="14"/>
      <c r="S2147" s="3">
        <f t="shared" si="69"/>
        <v>0</v>
      </c>
      <c r="T2147" s="3">
        <f t="shared" si="70"/>
        <v>426</v>
      </c>
      <c r="U2147" s="4">
        <v>43349</v>
      </c>
    </row>
    <row r="2148" spans="2:21" hidden="1" x14ac:dyDescent="0.2">
      <c r="B2148" s="37"/>
      <c r="O2148" s="14"/>
      <c r="S2148" s="3">
        <f t="shared" si="69"/>
        <v>0</v>
      </c>
      <c r="T2148" s="3">
        <f t="shared" si="70"/>
        <v>427</v>
      </c>
      <c r="U2148" s="4">
        <v>43379</v>
      </c>
    </row>
    <row r="2149" spans="2:21" hidden="1" x14ac:dyDescent="0.2">
      <c r="B2149" s="37"/>
      <c r="O2149" s="14"/>
      <c r="S2149" s="3">
        <f t="shared" si="69"/>
        <v>0</v>
      </c>
      <c r="T2149" s="3">
        <f t="shared" si="70"/>
        <v>428</v>
      </c>
      <c r="U2149" s="4">
        <v>43410</v>
      </c>
    </row>
    <row r="2150" spans="2:21" hidden="1" x14ac:dyDescent="0.2">
      <c r="B2150" s="37"/>
      <c r="O2150" s="14"/>
      <c r="S2150" s="3">
        <f t="shared" si="69"/>
        <v>0</v>
      </c>
      <c r="T2150" s="3">
        <f t="shared" si="70"/>
        <v>429</v>
      </c>
      <c r="U2150" s="4">
        <v>43440</v>
      </c>
    </row>
    <row r="2151" spans="2:21" hidden="1" x14ac:dyDescent="0.2">
      <c r="B2151" s="37"/>
      <c r="O2151" s="14"/>
      <c r="S2151" s="3">
        <f t="shared" si="69"/>
        <v>0</v>
      </c>
      <c r="T2151" s="3">
        <f t="shared" si="70"/>
        <v>430</v>
      </c>
      <c r="U2151" s="4">
        <v>43471</v>
      </c>
    </row>
    <row r="2152" spans="2:21" hidden="1" x14ac:dyDescent="0.2">
      <c r="B2152" s="37"/>
      <c r="O2152" s="14"/>
      <c r="S2152" s="3">
        <f t="shared" si="69"/>
        <v>0</v>
      </c>
      <c r="T2152" s="3">
        <f t="shared" si="70"/>
        <v>431</v>
      </c>
      <c r="U2152" s="4">
        <v>43502</v>
      </c>
    </row>
    <row r="2153" spans="2:21" hidden="1" x14ac:dyDescent="0.2">
      <c r="B2153" s="37"/>
      <c r="O2153" s="14"/>
      <c r="S2153" s="3">
        <f t="shared" si="69"/>
        <v>0</v>
      </c>
      <c r="T2153" s="3">
        <f t="shared" si="70"/>
        <v>432</v>
      </c>
      <c r="U2153" s="4">
        <v>43530</v>
      </c>
    </row>
    <row r="2154" spans="2:21" hidden="1" x14ac:dyDescent="0.2">
      <c r="B2154" s="37"/>
      <c r="O2154" s="14"/>
      <c r="S2154" s="3">
        <f t="shared" si="69"/>
        <v>0</v>
      </c>
      <c r="T2154" s="3">
        <f t="shared" si="70"/>
        <v>433</v>
      </c>
      <c r="U2154" s="4">
        <v>43561</v>
      </c>
    </row>
    <row r="2155" spans="2:21" hidden="1" x14ac:dyDescent="0.2">
      <c r="B2155" s="37"/>
      <c r="O2155" s="14"/>
      <c r="S2155" s="3">
        <f t="shared" si="69"/>
        <v>0</v>
      </c>
      <c r="T2155" s="3">
        <f t="shared" si="70"/>
        <v>434</v>
      </c>
      <c r="U2155" s="4">
        <v>43591</v>
      </c>
    </row>
    <row r="2156" spans="2:21" hidden="1" x14ac:dyDescent="0.2">
      <c r="B2156" s="37"/>
      <c r="O2156" s="14"/>
      <c r="S2156" s="3">
        <f t="shared" si="69"/>
        <v>0</v>
      </c>
      <c r="T2156" s="3">
        <f t="shared" si="70"/>
        <v>435</v>
      </c>
      <c r="U2156" s="4">
        <v>43622</v>
      </c>
    </row>
    <row r="2157" spans="2:21" hidden="1" x14ac:dyDescent="0.2">
      <c r="B2157" s="37"/>
      <c r="O2157" s="14"/>
      <c r="S2157" s="3">
        <f t="shared" si="69"/>
        <v>0</v>
      </c>
      <c r="T2157" s="3">
        <f t="shared" si="70"/>
        <v>436</v>
      </c>
      <c r="U2157" s="4">
        <v>43652</v>
      </c>
    </row>
    <row r="2158" spans="2:21" hidden="1" x14ac:dyDescent="0.2">
      <c r="B2158" s="37"/>
      <c r="O2158" s="14"/>
      <c r="S2158" s="3">
        <f t="shared" si="69"/>
        <v>0</v>
      </c>
      <c r="T2158" s="3">
        <f t="shared" si="70"/>
        <v>437</v>
      </c>
      <c r="U2158" s="4">
        <v>43683</v>
      </c>
    </row>
    <row r="2159" spans="2:21" hidden="1" x14ac:dyDescent="0.2">
      <c r="B2159" s="37"/>
      <c r="O2159" s="14"/>
      <c r="S2159" s="3">
        <f t="shared" si="69"/>
        <v>0</v>
      </c>
      <c r="T2159" s="3">
        <f t="shared" si="70"/>
        <v>438</v>
      </c>
      <c r="U2159" s="4">
        <v>43714</v>
      </c>
    </row>
    <row r="2160" spans="2:21" hidden="1" x14ac:dyDescent="0.2">
      <c r="B2160" s="37"/>
      <c r="O2160" s="14"/>
      <c r="S2160" s="3">
        <f t="shared" si="69"/>
        <v>0</v>
      </c>
      <c r="T2160" s="3">
        <f t="shared" si="70"/>
        <v>439</v>
      </c>
      <c r="U2160" s="4">
        <v>43744</v>
      </c>
    </row>
    <row r="2161" spans="2:21" hidden="1" x14ac:dyDescent="0.2">
      <c r="B2161" s="37"/>
      <c r="O2161" s="14"/>
      <c r="S2161" s="3">
        <f t="shared" si="69"/>
        <v>0</v>
      </c>
      <c r="T2161" s="3">
        <f t="shared" si="70"/>
        <v>440</v>
      </c>
      <c r="U2161" s="4">
        <v>43775</v>
      </c>
    </row>
    <row r="2162" spans="2:21" hidden="1" x14ac:dyDescent="0.2">
      <c r="B2162" s="37"/>
      <c r="O2162" s="14"/>
      <c r="S2162" s="3">
        <f t="shared" si="69"/>
        <v>0</v>
      </c>
      <c r="T2162" s="3">
        <f t="shared" si="70"/>
        <v>441</v>
      </c>
      <c r="U2162" s="4">
        <v>43805</v>
      </c>
    </row>
    <row r="2163" spans="2:21" hidden="1" x14ac:dyDescent="0.2">
      <c r="B2163" s="37"/>
      <c r="O2163" s="14"/>
      <c r="S2163" s="3">
        <f t="shared" si="69"/>
        <v>0</v>
      </c>
      <c r="T2163" s="3">
        <f t="shared" si="70"/>
        <v>442</v>
      </c>
      <c r="U2163" s="4">
        <v>43836</v>
      </c>
    </row>
    <row r="2164" spans="2:21" hidden="1" x14ac:dyDescent="0.2">
      <c r="B2164" s="37"/>
      <c r="O2164" s="14"/>
      <c r="S2164" s="3">
        <f t="shared" si="69"/>
        <v>0</v>
      </c>
      <c r="T2164" s="3">
        <f t="shared" si="70"/>
        <v>443</v>
      </c>
      <c r="U2164" s="4">
        <v>43867</v>
      </c>
    </row>
    <row r="2165" spans="2:21" hidden="1" x14ac:dyDescent="0.2">
      <c r="B2165" s="37"/>
      <c r="O2165" s="14"/>
      <c r="S2165" s="3">
        <f t="shared" si="69"/>
        <v>0</v>
      </c>
      <c r="T2165" s="3">
        <f t="shared" si="70"/>
        <v>444</v>
      </c>
      <c r="U2165" s="4">
        <v>43896</v>
      </c>
    </row>
    <row r="2166" spans="2:21" hidden="1" x14ac:dyDescent="0.2">
      <c r="B2166" s="37"/>
      <c r="O2166" s="14"/>
      <c r="S2166" s="3">
        <f t="shared" si="69"/>
        <v>0</v>
      </c>
      <c r="T2166" s="3">
        <f t="shared" si="70"/>
        <v>445</v>
      </c>
      <c r="U2166" s="4">
        <v>43927</v>
      </c>
    </row>
    <row r="2167" spans="2:21" hidden="1" x14ac:dyDescent="0.2">
      <c r="B2167" s="37"/>
      <c r="O2167" s="14"/>
      <c r="S2167" s="3">
        <f t="shared" si="69"/>
        <v>0</v>
      </c>
      <c r="T2167" s="3">
        <f t="shared" si="70"/>
        <v>446</v>
      </c>
      <c r="U2167" s="4">
        <v>43957</v>
      </c>
    </row>
    <row r="2168" spans="2:21" hidden="1" x14ac:dyDescent="0.2">
      <c r="B2168" s="37"/>
      <c r="O2168" s="14"/>
      <c r="S2168" s="3">
        <f t="shared" si="69"/>
        <v>0</v>
      </c>
      <c r="T2168" s="3">
        <f t="shared" si="70"/>
        <v>447</v>
      </c>
      <c r="U2168" s="4">
        <v>43988</v>
      </c>
    </row>
    <row r="2169" spans="2:21" hidden="1" x14ac:dyDescent="0.2">
      <c r="B2169" s="37"/>
      <c r="O2169" s="14"/>
      <c r="S2169" s="3">
        <f t="shared" si="69"/>
        <v>0</v>
      </c>
      <c r="T2169" s="3">
        <f t="shared" si="70"/>
        <v>448</v>
      </c>
      <c r="U2169" s="4">
        <v>44018</v>
      </c>
    </row>
    <row r="2170" spans="2:21" hidden="1" x14ac:dyDescent="0.2">
      <c r="B2170" s="37"/>
      <c r="O2170" s="14"/>
      <c r="S2170" s="3">
        <f t="shared" si="69"/>
        <v>0</v>
      </c>
      <c r="T2170" s="3">
        <f t="shared" si="70"/>
        <v>449</v>
      </c>
      <c r="U2170" s="4">
        <v>44049</v>
      </c>
    </row>
    <row r="2171" spans="2:21" hidden="1" x14ac:dyDescent="0.2">
      <c r="B2171" s="37"/>
      <c r="O2171" s="14"/>
      <c r="S2171" s="3">
        <f t="shared" si="69"/>
        <v>0</v>
      </c>
      <c r="T2171" s="3">
        <f t="shared" si="70"/>
        <v>450</v>
      </c>
      <c r="U2171" s="4">
        <v>44080</v>
      </c>
    </row>
    <row r="2172" spans="2:21" hidden="1" x14ac:dyDescent="0.2">
      <c r="B2172" s="37"/>
      <c r="O2172" s="14"/>
      <c r="S2172" s="3">
        <f t="shared" si="69"/>
        <v>0</v>
      </c>
      <c r="T2172" s="3">
        <f t="shared" si="70"/>
        <v>451</v>
      </c>
      <c r="U2172" s="4">
        <v>44110</v>
      </c>
    </row>
    <row r="2173" spans="2:21" hidden="1" x14ac:dyDescent="0.2">
      <c r="B2173" s="37"/>
      <c r="O2173" s="14"/>
      <c r="S2173" s="3">
        <f t="shared" si="69"/>
        <v>0</v>
      </c>
      <c r="T2173" s="3">
        <f t="shared" si="70"/>
        <v>452</v>
      </c>
      <c r="U2173" s="4">
        <v>44141</v>
      </c>
    </row>
    <row r="2174" spans="2:21" hidden="1" x14ac:dyDescent="0.2">
      <c r="B2174" s="37"/>
      <c r="O2174" s="14"/>
      <c r="S2174" s="3">
        <f t="shared" si="69"/>
        <v>0</v>
      </c>
      <c r="T2174" s="3">
        <f t="shared" si="70"/>
        <v>453</v>
      </c>
      <c r="U2174" s="4">
        <v>44171</v>
      </c>
    </row>
    <row r="2175" spans="2:21" hidden="1" x14ac:dyDescent="0.2">
      <c r="B2175" s="37"/>
      <c r="O2175" s="14"/>
      <c r="S2175" s="3">
        <f t="shared" si="69"/>
        <v>0</v>
      </c>
      <c r="T2175" s="3">
        <f t="shared" si="70"/>
        <v>454</v>
      </c>
      <c r="U2175" s="4">
        <v>44202</v>
      </c>
    </row>
    <row r="2176" spans="2:21" hidden="1" x14ac:dyDescent="0.2">
      <c r="B2176" s="37"/>
      <c r="O2176" s="14"/>
      <c r="S2176" s="3">
        <f t="shared" si="69"/>
        <v>0</v>
      </c>
      <c r="T2176" s="3">
        <f t="shared" si="70"/>
        <v>455</v>
      </c>
      <c r="U2176" s="4">
        <v>44233</v>
      </c>
    </row>
    <row r="2177" spans="2:21" hidden="1" x14ac:dyDescent="0.2">
      <c r="B2177" s="37"/>
      <c r="O2177" s="14"/>
      <c r="S2177" s="3">
        <f t="shared" si="69"/>
        <v>0</v>
      </c>
      <c r="T2177" s="3">
        <f t="shared" si="70"/>
        <v>456</v>
      </c>
      <c r="U2177" s="4">
        <v>44261</v>
      </c>
    </row>
    <row r="2178" spans="2:21" hidden="1" x14ac:dyDescent="0.2">
      <c r="B2178" s="37"/>
      <c r="O2178" s="14"/>
      <c r="S2178" s="3">
        <f t="shared" si="69"/>
        <v>0</v>
      </c>
      <c r="T2178" s="3">
        <f t="shared" si="70"/>
        <v>457</v>
      </c>
      <c r="U2178" s="4">
        <v>44292</v>
      </c>
    </row>
    <row r="2179" spans="2:21" hidden="1" x14ac:dyDescent="0.2">
      <c r="B2179" s="37"/>
      <c r="O2179" s="14"/>
      <c r="S2179" s="3">
        <f t="shared" si="69"/>
        <v>0</v>
      </c>
      <c r="T2179" s="3">
        <f t="shared" si="70"/>
        <v>458</v>
      </c>
      <c r="U2179" s="4">
        <v>44322</v>
      </c>
    </row>
    <row r="2180" spans="2:21" hidden="1" x14ac:dyDescent="0.2">
      <c r="B2180" s="37"/>
      <c r="O2180" s="14"/>
      <c r="S2180" s="3">
        <f t="shared" si="69"/>
        <v>0</v>
      </c>
      <c r="T2180" s="3">
        <f t="shared" si="70"/>
        <v>459</v>
      </c>
      <c r="U2180" s="4">
        <v>44353</v>
      </c>
    </row>
    <row r="2181" spans="2:21" hidden="1" x14ac:dyDescent="0.2">
      <c r="B2181" s="37"/>
      <c r="O2181" s="14"/>
      <c r="S2181" s="3">
        <f t="shared" si="69"/>
        <v>0</v>
      </c>
      <c r="T2181" s="3">
        <f t="shared" si="70"/>
        <v>460</v>
      </c>
      <c r="U2181" s="4">
        <v>44383</v>
      </c>
    </row>
    <row r="2182" spans="2:21" hidden="1" x14ac:dyDescent="0.2">
      <c r="B2182" s="37"/>
      <c r="O2182" s="14"/>
      <c r="S2182" s="3">
        <f t="shared" si="69"/>
        <v>0</v>
      </c>
      <c r="T2182" s="3">
        <f t="shared" si="70"/>
        <v>461</v>
      </c>
      <c r="U2182" s="4">
        <v>44414</v>
      </c>
    </row>
    <row r="2183" spans="2:21" hidden="1" x14ac:dyDescent="0.2">
      <c r="B2183" s="37"/>
      <c r="O2183" s="14"/>
      <c r="S2183" s="3">
        <f t="shared" si="69"/>
        <v>0</v>
      </c>
      <c r="T2183" s="3">
        <f t="shared" si="70"/>
        <v>462</v>
      </c>
      <c r="U2183" s="4">
        <v>44445</v>
      </c>
    </row>
    <row r="2184" spans="2:21" hidden="1" x14ac:dyDescent="0.2">
      <c r="B2184" s="37"/>
      <c r="O2184" s="14"/>
      <c r="S2184" s="3">
        <f t="shared" si="69"/>
        <v>0</v>
      </c>
      <c r="T2184" s="3">
        <f t="shared" si="70"/>
        <v>463</v>
      </c>
      <c r="U2184" s="4">
        <v>44475</v>
      </c>
    </row>
    <row r="2185" spans="2:21" hidden="1" x14ac:dyDescent="0.2">
      <c r="B2185" s="37"/>
      <c r="O2185" s="14"/>
      <c r="S2185" s="3">
        <f t="shared" si="69"/>
        <v>0</v>
      </c>
      <c r="T2185" s="3">
        <f t="shared" si="70"/>
        <v>464</v>
      </c>
      <c r="U2185" s="4">
        <v>44506</v>
      </c>
    </row>
    <row r="2186" spans="2:21" hidden="1" x14ac:dyDescent="0.2">
      <c r="B2186" s="37"/>
      <c r="O2186" s="14"/>
      <c r="S2186" s="3">
        <f t="shared" si="69"/>
        <v>0</v>
      </c>
      <c r="T2186" s="3">
        <f t="shared" si="70"/>
        <v>465</v>
      </c>
      <c r="U2186" s="4">
        <v>44536</v>
      </c>
    </row>
    <row r="2187" spans="2:21" hidden="1" x14ac:dyDescent="0.2">
      <c r="B2187" s="37"/>
      <c r="O2187" s="14"/>
      <c r="S2187" s="3">
        <f t="shared" si="69"/>
        <v>0</v>
      </c>
      <c r="T2187" s="3">
        <f t="shared" si="70"/>
        <v>466</v>
      </c>
      <c r="U2187" s="4">
        <v>44567</v>
      </c>
    </row>
    <row r="2188" spans="2:21" hidden="1" x14ac:dyDescent="0.2">
      <c r="B2188" s="37"/>
      <c r="O2188" s="14"/>
      <c r="S2188" s="3">
        <f t="shared" si="69"/>
        <v>0</v>
      </c>
      <c r="T2188" s="3">
        <f t="shared" si="70"/>
        <v>467</v>
      </c>
      <c r="U2188" s="4">
        <v>44598</v>
      </c>
    </row>
    <row r="2189" spans="2:21" hidden="1" x14ac:dyDescent="0.2">
      <c r="B2189" s="37"/>
      <c r="O2189" s="14"/>
      <c r="S2189" s="3">
        <f t="shared" si="69"/>
        <v>0</v>
      </c>
      <c r="T2189" s="3">
        <f t="shared" si="70"/>
        <v>468</v>
      </c>
      <c r="U2189" s="4">
        <v>44626</v>
      </c>
    </row>
    <row r="2190" spans="2:21" hidden="1" x14ac:dyDescent="0.2">
      <c r="B2190" s="37"/>
      <c r="O2190" s="14"/>
      <c r="S2190" s="3">
        <f t="shared" si="69"/>
        <v>0</v>
      </c>
      <c r="T2190" s="3">
        <f t="shared" si="70"/>
        <v>469</v>
      </c>
      <c r="U2190" s="4">
        <v>44657</v>
      </c>
    </row>
    <row r="2191" spans="2:21" hidden="1" x14ac:dyDescent="0.2">
      <c r="B2191" s="37"/>
      <c r="O2191" s="14"/>
      <c r="S2191" s="3">
        <f t="shared" ref="S2191:S2254" si="71">IF($I$10=U2190,1,0)</f>
        <v>0</v>
      </c>
      <c r="T2191" s="3">
        <f t="shared" si="70"/>
        <v>470</v>
      </c>
      <c r="U2191" s="4">
        <v>44687</v>
      </c>
    </row>
    <row r="2192" spans="2:21" hidden="1" x14ac:dyDescent="0.2">
      <c r="B2192" s="37"/>
      <c r="O2192" s="14"/>
      <c r="S2192" s="3">
        <f t="shared" si="71"/>
        <v>0</v>
      </c>
      <c r="T2192" s="3">
        <f t="shared" ref="T2192:T2255" si="72">IF(S2192+T2191=0,0,T2191+1)</f>
        <v>471</v>
      </c>
      <c r="U2192" s="4">
        <v>44718</v>
      </c>
    </row>
    <row r="2193" spans="2:21" hidden="1" x14ac:dyDescent="0.2">
      <c r="B2193" s="37"/>
      <c r="O2193" s="14"/>
      <c r="S2193" s="3">
        <f t="shared" si="71"/>
        <v>0</v>
      </c>
      <c r="T2193" s="3">
        <f t="shared" si="72"/>
        <v>472</v>
      </c>
      <c r="U2193" s="4">
        <v>44748</v>
      </c>
    </row>
    <row r="2194" spans="2:21" hidden="1" x14ac:dyDescent="0.2">
      <c r="B2194" s="37"/>
      <c r="O2194" s="14"/>
      <c r="S2194" s="3">
        <f t="shared" si="71"/>
        <v>0</v>
      </c>
      <c r="T2194" s="3">
        <f t="shared" si="72"/>
        <v>473</v>
      </c>
      <c r="U2194" s="4">
        <v>44779</v>
      </c>
    </row>
    <row r="2195" spans="2:21" hidden="1" x14ac:dyDescent="0.2">
      <c r="B2195" s="37"/>
      <c r="O2195" s="14"/>
      <c r="S2195" s="3">
        <f t="shared" si="71"/>
        <v>0</v>
      </c>
      <c r="T2195" s="3">
        <f t="shared" si="72"/>
        <v>474</v>
      </c>
      <c r="U2195" s="4">
        <v>44810</v>
      </c>
    </row>
    <row r="2196" spans="2:21" hidden="1" x14ac:dyDescent="0.2">
      <c r="B2196" s="37"/>
      <c r="O2196" s="14"/>
      <c r="S2196" s="3">
        <f t="shared" si="71"/>
        <v>0</v>
      </c>
      <c r="T2196" s="3">
        <f t="shared" si="72"/>
        <v>475</v>
      </c>
      <c r="U2196" s="4">
        <v>44840</v>
      </c>
    </row>
    <row r="2197" spans="2:21" hidden="1" x14ac:dyDescent="0.2">
      <c r="B2197" s="37"/>
      <c r="O2197" s="14"/>
      <c r="S2197" s="3">
        <f t="shared" si="71"/>
        <v>0</v>
      </c>
      <c r="T2197" s="3">
        <f t="shared" si="72"/>
        <v>476</v>
      </c>
      <c r="U2197" s="4">
        <v>44871</v>
      </c>
    </row>
    <row r="2198" spans="2:21" hidden="1" x14ac:dyDescent="0.2">
      <c r="B2198" s="37"/>
      <c r="O2198" s="14"/>
      <c r="S2198" s="3">
        <f t="shared" si="71"/>
        <v>0</v>
      </c>
      <c r="T2198" s="3">
        <f t="shared" si="72"/>
        <v>477</v>
      </c>
      <c r="U2198" s="4">
        <v>44901</v>
      </c>
    </row>
    <row r="2199" spans="2:21" hidden="1" x14ac:dyDescent="0.2">
      <c r="B2199" s="37"/>
      <c r="O2199" s="14"/>
      <c r="S2199" s="3">
        <f t="shared" si="71"/>
        <v>0</v>
      </c>
      <c r="T2199" s="3">
        <f t="shared" si="72"/>
        <v>478</v>
      </c>
      <c r="U2199" s="4">
        <v>44932</v>
      </c>
    </row>
    <row r="2200" spans="2:21" hidden="1" x14ac:dyDescent="0.2">
      <c r="B2200" s="37"/>
      <c r="O2200" s="14"/>
      <c r="S2200" s="3">
        <f t="shared" si="71"/>
        <v>0</v>
      </c>
      <c r="T2200" s="3">
        <f t="shared" si="72"/>
        <v>479</v>
      </c>
      <c r="U2200" s="4">
        <v>44963</v>
      </c>
    </row>
    <row r="2201" spans="2:21" hidden="1" x14ac:dyDescent="0.2">
      <c r="B2201" s="37"/>
      <c r="O2201" s="14"/>
      <c r="S2201" s="3">
        <f t="shared" si="71"/>
        <v>0</v>
      </c>
      <c r="T2201" s="3">
        <f t="shared" si="72"/>
        <v>480</v>
      </c>
      <c r="U2201" s="4">
        <v>44991</v>
      </c>
    </row>
    <row r="2202" spans="2:21" hidden="1" x14ac:dyDescent="0.2">
      <c r="B2202" s="37"/>
      <c r="O2202" s="14"/>
      <c r="S2202" s="3">
        <f t="shared" si="71"/>
        <v>0</v>
      </c>
      <c r="T2202" s="3">
        <f t="shared" si="72"/>
        <v>481</v>
      </c>
      <c r="U2202" s="4">
        <v>45022</v>
      </c>
    </row>
    <row r="2203" spans="2:21" hidden="1" x14ac:dyDescent="0.2">
      <c r="B2203" s="37"/>
      <c r="O2203" s="14"/>
      <c r="S2203" s="3">
        <f t="shared" si="71"/>
        <v>0</v>
      </c>
      <c r="T2203" s="3">
        <f t="shared" si="72"/>
        <v>482</v>
      </c>
      <c r="U2203" s="4">
        <v>45052</v>
      </c>
    </row>
    <row r="2204" spans="2:21" hidden="1" x14ac:dyDescent="0.2">
      <c r="B2204" s="37"/>
      <c r="O2204" s="14"/>
      <c r="S2204" s="3">
        <f t="shared" si="71"/>
        <v>0</v>
      </c>
      <c r="T2204" s="3">
        <f t="shared" si="72"/>
        <v>483</v>
      </c>
      <c r="U2204" s="4">
        <v>45083</v>
      </c>
    </row>
    <row r="2205" spans="2:21" hidden="1" x14ac:dyDescent="0.2">
      <c r="B2205" s="37"/>
      <c r="O2205" s="14"/>
      <c r="S2205" s="3">
        <f t="shared" si="71"/>
        <v>0</v>
      </c>
      <c r="T2205" s="3">
        <f t="shared" si="72"/>
        <v>484</v>
      </c>
      <c r="U2205" s="4">
        <v>45113</v>
      </c>
    </row>
    <row r="2206" spans="2:21" hidden="1" x14ac:dyDescent="0.2">
      <c r="B2206" s="37"/>
      <c r="O2206" s="14"/>
      <c r="S2206" s="3">
        <f t="shared" si="71"/>
        <v>0</v>
      </c>
      <c r="T2206" s="3">
        <f t="shared" si="72"/>
        <v>485</v>
      </c>
      <c r="U2206" s="4">
        <v>45144</v>
      </c>
    </row>
    <row r="2207" spans="2:21" hidden="1" x14ac:dyDescent="0.2">
      <c r="B2207" s="37"/>
      <c r="O2207" s="14"/>
      <c r="S2207" s="3">
        <f t="shared" si="71"/>
        <v>0</v>
      </c>
      <c r="T2207" s="3">
        <f t="shared" si="72"/>
        <v>486</v>
      </c>
      <c r="U2207" s="4">
        <v>45175</v>
      </c>
    </row>
    <row r="2208" spans="2:21" hidden="1" x14ac:dyDescent="0.2">
      <c r="B2208" s="37"/>
      <c r="O2208" s="14"/>
      <c r="S2208" s="3">
        <f t="shared" si="71"/>
        <v>0</v>
      </c>
      <c r="T2208" s="3">
        <f t="shared" si="72"/>
        <v>487</v>
      </c>
      <c r="U2208" s="4">
        <v>45205</v>
      </c>
    </row>
    <row r="2209" spans="2:21" hidden="1" x14ac:dyDescent="0.2">
      <c r="B2209" s="37"/>
      <c r="O2209" s="14"/>
      <c r="S2209" s="3">
        <f t="shared" si="71"/>
        <v>0</v>
      </c>
      <c r="T2209" s="3">
        <f t="shared" si="72"/>
        <v>488</v>
      </c>
      <c r="U2209" s="4">
        <v>45236</v>
      </c>
    </row>
    <row r="2210" spans="2:21" hidden="1" x14ac:dyDescent="0.2">
      <c r="B2210" s="37"/>
      <c r="O2210" s="14"/>
      <c r="S2210" s="3">
        <f t="shared" si="71"/>
        <v>0</v>
      </c>
      <c r="T2210" s="3">
        <f t="shared" si="72"/>
        <v>489</v>
      </c>
      <c r="U2210" s="4">
        <v>45266</v>
      </c>
    </row>
    <row r="2211" spans="2:21" hidden="1" x14ac:dyDescent="0.2">
      <c r="B2211" s="37"/>
      <c r="O2211" s="14"/>
      <c r="S2211" s="3">
        <f t="shared" si="71"/>
        <v>0</v>
      </c>
      <c r="T2211" s="3">
        <f t="shared" si="72"/>
        <v>490</v>
      </c>
      <c r="U2211" s="4">
        <v>45297</v>
      </c>
    </row>
    <row r="2212" spans="2:21" hidden="1" x14ac:dyDescent="0.2">
      <c r="B2212" s="37"/>
      <c r="O2212" s="14"/>
      <c r="S2212" s="3">
        <f t="shared" si="71"/>
        <v>0</v>
      </c>
      <c r="T2212" s="3">
        <f t="shared" si="72"/>
        <v>491</v>
      </c>
      <c r="U2212" s="4">
        <v>45328</v>
      </c>
    </row>
    <row r="2213" spans="2:21" hidden="1" x14ac:dyDescent="0.2">
      <c r="B2213" s="37"/>
      <c r="O2213" s="14"/>
      <c r="S2213" s="3">
        <f t="shared" si="71"/>
        <v>0</v>
      </c>
      <c r="T2213" s="3">
        <f t="shared" si="72"/>
        <v>492</v>
      </c>
      <c r="U2213" s="4">
        <v>45357</v>
      </c>
    </row>
    <row r="2214" spans="2:21" hidden="1" x14ac:dyDescent="0.2">
      <c r="B2214" s="37"/>
      <c r="O2214" s="14"/>
      <c r="S2214" s="3">
        <f t="shared" si="71"/>
        <v>0</v>
      </c>
      <c r="T2214" s="3">
        <f t="shared" si="72"/>
        <v>493</v>
      </c>
      <c r="U2214" s="4">
        <v>45388</v>
      </c>
    </row>
    <row r="2215" spans="2:21" hidden="1" x14ac:dyDescent="0.2">
      <c r="B2215" s="37"/>
      <c r="O2215" s="14"/>
      <c r="S2215" s="3">
        <f t="shared" si="71"/>
        <v>0</v>
      </c>
      <c r="T2215" s="3">
        <f t="shared" si="72"/>
        <v>494</v>
      </c>
      <c r="U2215" s="4">
        <v>45418</v>
      </c>
    </row>
    <row r="2216" spans="2:21" hidden="1" x14ac:dyDescent="0.2">
      <c r="B2216" s="37"/>
      <c r="O2216" s="14"/>
      <c r="S2216" s="3">
        <f t="shared" si="71"/>
        <v>0</v>
      </c>
      <c r="T2216" s="3">
        <f t="shared" si="72"/>
        <v>495</v>
      </c>
      <c r="U2216" s="4">
        <v>45449</v>
      </c>
    </row>
    <row r="2217" spans="2:21" hidden="1" x14ac:dyDescent="0.2">
      <c r="B2217" s="37"/>
      <c r="O2217" s="14"/>
      <c r="S2217" s="3">
        <f t="shared" si="71"/>
        <v>0</v>
      </c>
      <c r="T2217" s="3">
        <f t="shared" si="72"/>
        <v>496</v>
      </c>
      <c r="U2217" s="4">
        <v>45479</v>
      </c>
    </row>
    <row r="2218" spans="2:21" hidden="1" x14ac:dyDescent="0.2">
      <c r="B2218" s="37"/>
      <c r="O2218" s="14"/>
      <c r="S2218" s="3">
        <f t="shared" si="71"/>
        <v>0</v>
      </c>
      <c r="T2218" s="3">
        <f t="shared" si="72"/>
        <v>497</v>
      </c>
      <c r="U2218" s="4">
        <v>45510</v>
      </c>
    </row>
    <row r="2219" spans="2:21" hidden="1" x14ac:dyDescent="0.2">
      <c r="B2219" s="37"/>
      <c r="O2219" s="14"/>
      <c r="S2219" s="3">
        <f t="shared" si="71"/>
        <v>0</v>
      </c>
      <c r="T2219" s="3">
        <f t="shared" si="72"/>
        <v>498</v>
      </c>
      <c r="U2219" s="4">
        <v>45541</v>
      </c>
    </row>
    <row r="2220" spans="2:21" hidden="1" x14ac:dyDescent="0.2">
      <c r="B2220" s="37"/>
      <c r="O2220" s="14"/>
      <c r="S2220" s="3">
        <f t="shared" si="71"/>
        <v>0</v>
      </c>
      <c r="T2220" s="3">
        <f t="shared" si="72"/>
        <v>499</v>
      </c>
      <c r="U2220" s="4">
        <v>45571</v>
      </c>
    </row>
    <row r="2221" spans="2:21" hidden="1" x14ac:dyDescent="0.2">
      <c r="B2221" s="37"/>
      <c r="O2221" s="14"/>
      <c r="S2221" s="3">
        <f t="shared" si="71"/>
        <v>0</v>
      </c>
      <c r="T2221" s="3">
        <f t="shared" si="72"/>
        <v>500</v>
      </c>
      <c r="U2221" s="4">
        <v>45602</v>
      </c>
    </row>
    <row r="2222" spans="2:21" hidden="1" x14ac:dyDescent="0.2">
      <c r="B2222" s="37"/>
      <c r="O2222" s="14"/>
      <c r="S2222" s="3">
        <f t="shared" si="71"/>
        <v>0</v>
      </c>
      <c r="T2222" s="3">
        <f t="shared" si="72"/>
        <v>501</v>
      </c>
      <c r="U2222" s="4">
        <v>45632</v>
      </c>
    </row>
    <row r="2223" spans="2:21" hidden="1" x14ac:dyDescent="0.2">
      <c r="B2223" s="37"/>
      <c r="O2223" s="14"/>
      <c r="S2223" s="3">
        <f t="shared" si="71"/>
        <v>0</v>
      </c>
      <c r="T2223" s="3">
        <f t="shared" si="72"/>
        <v>502</v>
      </c>
      <c r="U2223" s="4">
        <v>45663</v>
      </c>
    </row>
    <row r="2224" spans="2:21" hidden="1" x14ac:dyDescent="0.2">
      <c r="B2224" s="37"/>
      <c r="O2224" s="14"/>
      <c r="S2224" s="3">
        <f t="shared" si="71"/>
        <v>0</v>
      </c>
      <c r="T2224" s="3">
        <f t="shared" si="72"/>
        <v>503</v>
      </c>
      <c r="U2224" s="4">
        <v>45694</v>
      </c>
    </row>
    <row r="2225" spans="2:21" hidden="1" x14ac:dyDescent="0.2">
      <c r="B2225" s="37"/>
      <c r="O2225" s="14"/>
      <c r="S2225" s="3">
        <f t="shared" si="71"/>
        <v>0</v>
      </c>
      <c r="T2225" s="3">
        <f t="shared" si="72"/>
        <v>504</v>
      </c>
      <c r="U2225" s="4">
        <v>45722</v>
      </c>
    </row>
    <row r="2226" spans="2:21" hidden="1" x14ac:dyDescent="0.2">
      <c r="B2226" s="37"/>
      <c r="O2226" s="14"/>
      <c r="S2226" s="3">
        <f t="shared" si="71"/>
        <v>0</v>
      </c>
      <c r="T2226" s="3">
        <f t="shared" si="72"/>
        <v>505</v>
      </c>
      <c r="U2226" s="4">
        <v>45753</v>
      </c>
    </row>
    <row r="2227" spans="2:21" hidden="1" x14ac:dyDescent="0.2">
      <c r="B2227" s="37"/>
      <c r="O2227" s="14"/>
      <c r="S2227" s="3">
        <f t="shared" si="71"/>
        <v>0</v>
      </c>
      <c r="T2227" s="3">
        <f t="shared" si="72"/>
        <v>506</v>
      </c>
      <c r="U2227" s="4">
        <v>45783</v>
      </c>
    </row>
    <row r="2228" spans="2:21" hidden="1" x14ac:dyDescent="0.2">
      <c r="B2228" s="37"/>
      <c r="O2228" s="14"/>
      <c r="S2228" s="3">
        <f t="shared" si="71"/>
        <v>0</v>
      </c>
      <c r="T2228" s="3">
        <f t="shared" si="72"/>
        <v>507</v>
      </c>
      <c r="U2228" s="4">
        <v>45814</v>
      </c>
    </row>
    <row r="2229" spans="2:21" hidden="1" x14ac:dyDescent="0.2">
      <c r="B2229" s="37"/>
      <c r="O2229" s="14"/>
      <c r="S2229" s="3">
        <f t="shared" si="71"/>
        <v>0</v>
      </c>
      <c r="T2229" s="3">
        <f t="shared" si="72"/>
        <v>508</v>
      </c>
      <c r="U2229" s="4">
        <v>45844</v>
      </c>
    </row>
    <row r="2230" spans="2:21" hidden="1" x14ac:dyDescent="0.2">
      <c r="B2230" s="37"/>
      <c r="O2230" s="14"/>
      <c r="S2230" s="3">
        <f t="shared" si="71"/>
        <v>0</v>
      </c>
      <c r="T2230" s="3">
        <f t="shared" si="72"/>
        <v>509</v>
      </c>
      <c r="U2230" s="4">
        <v>45875</v>
      </c>
    </row>
    <row r="2231" spans="2:21" hidden="1" x14ac:dyDescent="0.2">
      <c r="B2231" s="37"/>
      <c r="O2231" s="14"/>
      <c r="S2231" s="3">
        <f t="shared" si="71"/>
        <v>0</v>
      </c>
      <c r="T2231" s="3">
        <f t="shared" si="72"/>
        <v>510</v>
      </c>
      <c r="U2231" s="4">
        <v>45906</v>
      </c>
    </row>
    <row r="2232" spans="2:21" hidden="1" x14ac:dyDescent="0.2">
      <c r="B2232" s="37"/>
      <c r="O2232" s="14"/>
      <c r="S2232" s="3">
        <f t="shared" si="71"/>
        <v>0</v>
      </c>
      <c r="T2232" s="3">
        <f t="shared" si="72"/>
        <v>511</v>
      </c>
      <c r="U2232" s="4">
        <v>45936</v>
      </c>
    </row>
    <row r="2233" spans="2:21" hidden="1" x14ac:dyDescent="0.2">
      <c r="B2233" s="37"/>
      <c r="O2233" s="14"/>
      <c r="S2233" s="3">
        <f t="shared" si="71"/>
        <v>0</v>
      </c>
      <c r="T2233" s="3">
        <f t="shared" si="72"/>
        <v>512</v>
      </c>
      <c r="U2233" s="4">
        <v>45967</v>
      </c>
    </row>
    <row r="2234" spans="2:21" hidden="1" x14ac:dyDescent="0.2">
      <c r="B2234" s="37"/>
      <c r="O2234" s="14"/>
      <c r="S2234" s="3">
        <f t="shared" si="71"/>
        <v>0</v>
      </c>
      <c r="T2234" s="3">
        <f t="shared" si="72"/>
        <v>513</v>
      </c>
      <c r="U2234" s="4">
        <v>45997</v>
      </c>
    </row>
    <row r="2235" spans="2:21" hidden="1" x14ac:dyDescent="0.2">
      <c r="B2235" s="37"/>
      <c r="O2235" s="14"/>
      <c r="S2235" s="3">
        <f t="shared" si="71"/>
        <v>0</v>
      </c>
      <c r="T2235" s="3">
        <f t="shared" si="72"/>
        <v>514</v>
      </c>
      <c r="U2235" s="4">
        <v>46028</v>
      </c>
    </row>
    <row r="2236" spans="2:21" hidden="1" x14ac:dyDescent="0.2">
      <c r="B2236" s="37"/>
      <c r="O2236" s="14"/>
      <c r="S2236" s="3">
        <f t="shared" si="71"/>
        <v>0</v>
      </c>
      <c r="T2236" s="3">
        <f t="shared" si="72"/>
        <v>515</v>
      </c>
      <c r="U2236" s="4">
        <v>46059</v>
      </c>
    </row>
    <row r="2237" spans="2:21" hidden="1" x14ac:dyDescent="0.2">
      <c r="B2237" s="37"/>
      <c r="O2237" s="14"/>
      <c r="S2237" s="3">
        <f t="shared" si="71"/>
        <v>0</v>
      </c>
      <c r="T2237" s="3">
        <f t="shared" si="72"/>
        <v>516</v>
      </c>
      <c r="U2237" s="4">
        <v>46087</v>
      </c>
    </row>
    <row r="2238" spans="2:21" hidden="1" x14ac:dyDescent="0.2">
      <c r="B2238" s="37"/>
      <c r="O2238" s="14"/>
      <c r="S2238" s="3">
        <f t="shared" si="71"/>
        <v>0</v>
      </c>
      <c r="T2238" s="3">
        <f t="shared" si="72"/>
        <v>517</v>
      </c>
      <c r="U2238" s="4">
        <v>46118</v>
      </c>
    </row>
    <row r="2239" spans="2:21" hidden="1" x14ac:dyDescent="0.2">
      <c r="B2239" s="37"/>
      <c r="O2239" s="14"/>
      <c r="S2239" s="3">
        <f t="shared" si="71"/>
        <v>0</v>
      </c>
      <c r="T2239" s="3">
        <f t="shared" si="72"/>
        <v>518</v>
      </c>
      <c r="U2239" s="4">
        <v>46148</v>
      </c>
    </row>
    <row r="2240" spans="2:21" hidden="1" x14ac:dyDescent="0.2">
      <c r="B2240" s="37"/>
      <c r="O2240" s="14"/>
      <c r="S2240" s="3">
        <f t="shared" si="71"/>
        <v>0</v>
      </c>
      <c r="T2240" s="3">
        <f t="shared" si="72"/>
        <v>519</v>
      </c>
      <c r="U2240" s="4">
        <v>46179</v>
      </c>
    </row>
    <row r="2241" spans="2:21" hidden="1" x14ac:dyDescent="0.2">
      <c r="B2241" s="37"/>
      <c r="O2241" s="14"/>
      <c r="S2241" s="3">
        <f t="shared" si="71"/>
        <v>0</v>
      </c>
      <c r="T2241" s="3">
        <f t="shared" si="72"/>
        <v>520</v>
      </c>
      <c r="U2241" s="4">
        <v>46209</v>
      </c>
    </row>
    <row r="2242" spans="2:21" hidden="1" x14ac:dyDescent="0.2">
      <c r="B2242" s="37"/>
      <c r="O2242" s="14"/>
      <c r="S2242" s="3">
        <f t="shared" si="71"/>
        <v>0</v>
      </c>
      <c r="T2242" s="3">
        <f t="shared" si="72"/>
        <v>521</v>
      </c>
      <c r="U2242" s="4">
        <v>46240</v>
      </c>
    </row>
    <row r="2243" spans="2:21" hidden="1" x14ac:dyDescent="0.2">
      <c r="B2243" s="37"/>
      <c r="O2243" s="14"/>
      <c r="S2243" s="3">
        <f t="shared" si="71"/>
        <v>0</v>
      </c>
      <c r="T2243" s="3">
        <f t="shared" si="72"/>
        <v>522</v>
      </c>
      <c r="U2243" s="4">
        <v>46271</v>
      </c>
    </row>
    <row r="2244" spans="2:21" hidden="1" x14ac:dyDescent="0.2">
      <c r="B2244" s="37"/>
      <c r="O2244" s="14"/>
      <c r="S2244" s="3">
        <f t="shared" si="71"/>
        <v>0</v>
      </c>
      <c r="T2244" s="3">
        <f t="shared" si="72"/>
        <v>523</v>
      </c>
      <c r="U2244" s="4">
        <v>46301</v>
      </c>
    </row>
    <row r="2245" spans="2:21" hidden="1" x14ac:dyDescent="0.2">
      <c r="B2245" s="37"/>
      <c r="O2245" s="14"/>
      <c r="S2245" s="3">
        <f t="shared" si="71"/>
        <v>0</v>
      </c>
      <c r="T2245" s="3">
        <f t="shared" si="72"/>
        <v>524</v>
      </c>
      <c r="U2245" s="4">
        <v>46332</v>
      </c>
    </row>
    <row r="2246" spans="2:21" hidden="1" x14ac:dyDescent="0.2">
      <c r="B2246" s="37"/>
      <c r="O2246" s="14"/>
      <c r="S2246" s="3">
        <f t="shared" si="71"/>
        <v>0</v>
      </c>
      <c r="T2246" s="3">
        <f t="shared" si="72"/>
        <v>525</v>
      </c>
      <c r="U2246" s="4">
        <v>46362</v>
      </c>
    </row>
    <row r="2247" spans="2:21" hidden="1" x14ac:dyDescent="0.2">
      <c r="B2247" s="37"/>
      <c r="O2247" s="14"/>
      <c r="S2247" s="3">
        <f t="shared" si="71"/>
        <v>0</v>
      </c>
      <c r="T2247" s="3">
        <f t="shared" si="72"/>
        <v>526</v>
      </c>
      <c r="U2247" s="4">
        <v>46393</v>
      </c>
    </row>
    <row r="2248" spans="2:21" hidden="1" x14ac:dyDescent="0.2">
      <c r="B2248" s="37"/>
      <c r="O2248" s="14"/>
      <c r="S2248" s="3">
        <f t="shared" si="71"/>
        <v>0</v>
      </c>
      <c r="T2248" s="3">
        <f t="shared" si="72"/>
        <v>527</v>
      </c>
      <c r="U2248" s="4">
        <v>46424</v>
      </c>
    </row>
    <row r="2249" spans="2:21" hidden="1" x14ac:dyDescent="0.2">
      <c r="B2249" s="37"/>
      <c r="O2249" s="14"/>
      <c r="S2249" s="3">
        <f t="shared" si="71"/>
        <v>0</v>
      </c>
      <c r="T2249" s="3">
        <f t="shared" si="72"/>
        <v>528</v>
      </c>
      <c r="U2249" s="4">
        <v>46452</v>
      </c>
    </row>
    <row r="2250" spans="2:21" hidden="1" x14ac:dyDescent="0.2">
      <c r="B2250" s="37"/>
      <c r="O2250" s="14"/>
      <c r="S2250" s="3">
        <f t="shared" si="71"/>
        <v>0</v>
      </c>
      <c r="T2250" s="3">
        <f t="shared" si="72"/>
        <v>529</v>
      </c>
      <c r="U2250" s="4">
        <v>46483</v>
      </c>
    </row>
    <row r="2251" spans="2:21" hidden="1" x14ac:dyDescent="0.2">
      <c r="B2251" s="37"/>
      <c r="O2251" s="14"/>
      <c r="S2251" s="3">
        <f t="shared" si="71"/>
        <v>0</v>
      </c>
      <c r="T2251" s="3">
        <f t="shared" si="72"/>
        <v>530</v>
      </c>
      <c r="U2251" s="4">
        <v>46513</v>
      </c>
    </row>
    <row r="2252" spans="2:21" hidden="1" x14ac:dyDescent="0.2">
      <c r="B2252" s="37"/>
      <c r="O2252" s="14"/>
      <c r="S2252" s="3">
        <f t="shared" si="71"/>
        <v>0</v>
      </c>
      <c r="T2252" s="3">
        <f t="shared" si="72"/>
        <v>531</v>
      </c>
      <c r="U2252" s="4">
        <v>46544</v>
      </c>
    </row>
    <row r="2253" spans="2:21" hidden="1" x14ac:dyDescent="0.2">
      <c r="B2253" s="37"/>
      <c r="O2253" s="14"/>
      <c r="S2253" s="3">
        <f t="shared" si="71"/>
        <v>0</v>
      </c>
      <c r="T2253" s="3">
        <f t="shared" si="72"/>
        <v>532</v>
      </c>
      <c r="U2253" s="4">
        <v>46574</v>
      </c>
    </row>
    <row r="2254" spans="2:21" hidden="1" x14ac:dyDescent="0.2">
      <c r="B2254" s="37"/>
      <c r="O2254" s="14"/>
      <c r="S2254" s="3">
        <f t="shared" si="71"/>
        <v>0</v>
      </c>
      <c r="T2254" s="3">
        <f t="shared" si="72"/>
        <v>533</v>
      </c>
      <c r="U2254" s="4">
        <v>46605</v>
      </c>
    </row>
    <row r="2255" spans="2:21" hidden="1" x14ac:dyDescent="0.2">
      <c r="B2255" s="37"/>
      <c r="O2255" s="14"/>
      <c r="S2255" s="3">
        <f t="shared" ref="S2255:S2318" si="73">IF($I$10=U2254,1,0)</f>
        <v>0</v>
      </c>
      <c r="T2255" s="3">
        <f t="shared" si="72"/>
        <v>534</v>
      </c>
      <c r="U2255" s="4">
        <v>46636</v>
      </c>
    </row>
    <row r="2256" spans="2:21" hidden="1" x14ac:dyDescent="0.2">
      <c r="B2256" s="37"/>
      <c r="O2256" s="14"/>
      <c r="S2256" s="3">
        <f t="shared" si="73"/>
        <v>0</v>
      </c>
      <c r="T2256" s="3">
        <f t="shared" ref="T2256:T2319" si="74">IF(S2256+T2255=0,0,T2255+1)</f>
        <v>535</v>
      </c>
      <c r="U2256" s="4">
        <v>46666</v>
      </c>
    </row>
    <row r="2257" spans="2:21" hidden="1" x14ac:dyDescent="0.2">
      <c r="B2257" s="37"/>
      <c r="O2257" s="14"/>
      <c r="S2257" s="3">
        <f t="shared" si="73"/>
        <v>0</v>
      </c>
      <c r="T2257" s="3">
        <f t="shared" si="74"/>
        <v>536</v>
      </c>
      <c r="U2257" s="4">
        <v>46697</v>
      </c>
    </row>
    <row r="2258" spans="2:21" hidden="1" x14ac:dyDescent="0.2">
      <c r="B2258" s="37"/>
      <c r="O2258" s="14"/>
      <c r="S2258" s="3">
        <f t="shared" si="73"/>
        <v>0</v>
      </c>
      <c r="T2258" s="3">
        <f t="shared" si="74"/>
        <v>537</v>
      </c>
      <c r="U2258" s="4">
        <v>46727</v>
      </c>
    </row>
    <row r="2259" spans="2:21" hidden="1" x14ac:dyDescent="0.2">
      <c r="B2259" s="37"/>
      <c r="O2259" s="14"/>
      <c r="S2259" s="3">
        <f t="shared" si="73"/>
        <v>0</v>
      </c>
      <c r="T2259" s="3">
        <f t="shared" si="74"/>
        <v>538</v>
      </c>
      <c r="U2259" s="4">
        <v>46758</v>
      </c>
    </row>
    <row r="2260" spans="2:21" hidden="1" x14ac:dyDescent="0.2">
      <c r="B2260" s="37"/>
      <c r="O2260" s="14"/>
      <c r="S2260" s="3">
        <f t="shared" si="73"/>
        <v>0</v>
      </c>
      <c r="T2260" s="3">
        <f t="shared" si="74"/>
        <v>539</v>
      </c>
      <c r="U2260" s="4">
        <v>46789</v>
      </c>
    </row>
    <row r="2261" spans="2:21" hidden="1" x14ac:dyDescent="0.2">
      <c r="B2261" s="37"/>
      <c r="O2261" s="14"/>
      <c r="S2261" s="3">
        <f t="shared" si="73"/>
        <v>0</v>
      </c>
      <c r="T2261" s="3">
        <f t="shared" si="74"/>
        <v>540</v>
      </c>
      <c r="U2261" s="4">
        <v>46818</v>
      </c>
    </row>
    <row r="2262" spans="2:21" hidden="1" x14ac:dyDescent="0.2">
      <c r="B2262" s="37"/>
      <c r="O2262" s="14"/>
      <c r="S2262" s="3">
        <f t="shared" si="73"/>
        <v>0</v>
      </c>
      <c r="T2262" s="3">
        <f t="shared" si="74"/>
        <v>541</v>
      </c>
      <c r="U2262" s="4">
        <v>46849</v>
      </c>
    </row>
    <row r="2263" spans="2:21" hidden="1" x14ac:dyDescent="0.2">
      <c r="B2263" s="37"/>
      <c r="O2263" s="14"/>
      <c r="S2263" s="3">
        <f t="shared" si="73"/>
        <v>0</v>
      </c>
      <c r="T2263" s="3">
        <f t="shared" si="74"/>
        <v>542</v>
      </c>
      <c r="U2263" s="4">
        <v>46879</v>
      </c>
    </row>
    <row r="2264" spans="2:21" hidden="1" x14ac:dyDescent="0.2">
      <c r="B2264" s="37"/>
      <c r="O2264" s="14"/>
      <c r="S2264" s="3">
        <f t="shared" si="73"/>
        <v>0</v>
      </c>
      <c r="T2264" s="3">
        <f t="shared" si="74"/>
        <v>543</v>
      </c>
      <c r="U2264" s="4">
        <v>46910</v>
      </c>
    </row>
    <row r="2265" spans="2:21" hidden="1" x14ac:dyDescent="0.2">
      <c r="B2265" s="37"/>
      <c r="O2265" s="14"/>
      <c r="S2265" s="3">
        <f t="shared" si="73"/>
        <v>0</v>
      </c>
      <c r="T2265" s="3">
        <f t="shared" si="74"/>
        <v>544</v>
      </c>
      <c r="U2265" s="4">
        <v>46940</v>
      </c>
    </row>
    <row r="2266" spans="2:21" hidden="1" x14ac:dyDescent="0.2">
      <c r="B2266" s="37"/>
      <c r="O2266" s="14"/>
      <c r="S2266" s="3">
        <f t="shared" si="73"/>
        <v>0</v>
      </c>
      <c r="T2266" s="3">
        <f t="shared" si="74"/>
        <v>545</v>
      </c>
      <c r="U2266" s="4">
        <v>46971</v>
      </c>
    </row>
    <row r="2267" spans="2:21" hidden="1" x14ac:dyDescent="0.2">
      <c r="B2267" s="37"/>
      <c r="O2267" s="14"/>
      <c r="S2267" s="3">
        <f t="shared" si="73"/>
        <v>0</v>
      </c>
      <c r="T2267" s="3">
        <f t="shared" si="74"/>
        <v>546</v>
      </c>
      <c r="U2267" s="4">
        <v>47002</v>
      </c>
    </row>
    <row r="2268" spans="2:21" hidden="1" x14ac:dyDescent="0.2">
      <c r="B2268" s="37"/>
      <c r="O2268" s="14"/>
      <c r="S2268" s="3">
        <f t="shared" si="73"/>
        <v>0</v>
      </c>
      <c r="T2268" s="3">
        <f t="shared" si="74"/>
        <v>547</v>
      </c>
      <c r="U2268" s="4">
        <v>47032</v>
      </c>
    </row>
    <row r="2269" spans="2:21" hidden="1" x14ac:dyDescent="0.2">
      <c r="B2269" s="37"/>
      <c r="O2269" s="14"/>
      <c r="S2269" s="3">
        <f t="shared" si="73"/>
        <v>0</v>
      </c>
      <c r="T2269" s="3">
        <f t="shared" si="74"/>
        <v>548</v>
      </c>
      <c r="U2269" s="4">
        <v>47063</v>
      </c>
    </row>
    <row r="2270" spans="2:21" hidden="1" x14ac:dyDescent="0.2">
      <c r="B2270" s="37"/>
      <c r="O2270" s="14"/>
      <c r="S2270" s="3">
        <f t="shared" si="73"/>
        <v>0</v>
      </c>
      <c r="T2270" s="3">
        <f t="shared" si="74"/>
        <v>549</v>
      </c>
      <c r="U2270" s="4">
        <v>47093</v>
      </c>
    </row>
    <row r="2271" spans="2:21" hidden="1" x14ac:dyDescent="0.2">
      <c r="B2271" s="37"/>
      <c r="O2271" s="14"/>
      <c r="S2271" s="3">
        <f t="shared" si="73"/>
        <v>0</v>
      </c>
      <c r="T2271" s="3">
        <f t="shared" si="74"/>
        <v>550</v>
      </c>
      <c r="U2271" s="4">
        <v>47124</v>
      </c>
    </row>
    <row r="2272" spans="2:21" hidden="1" x14ac:dyDescent="0.2">
      <c r="B2272" s="37"/>
      <c r="O2272" s="14"/>
      <c r="S2272" s="3">
        <f t="shared" si="73"/>
        <v>0</v>
      </c>
      <c r="T2272" s="3">
        <f t="shared" si="74"/>
        <v>551</v>
      </c>
      <c r="U2272" s="4">
        <v>47155</v>
      </c>
    </row>
    <row r="2273" spans="2:21" hidden="1" x14ac:dyDescent="0.2">
      <c r="B2273" s="37"/>
      <c r="O2273" s="14"/>
      <c r="S2273" s="3">
        <f t="shared" si="73"/>
        <v>0</v>
      </c>
      <c r="T2273" s="3">
        <f t="shared" si="74"/>
        <v>552</v>
      </c>
      <c r="U2273" s="4">
        <v>47183</v>
      </c>
    </row>
    <row r="2274" spans="2:21" hidden="1" x14ac:dyDescent="0.2">
      <c r="B2274" s="37"/>
      <c r="O2274" s="14"/>
      <c r="S2274" s="3">
        <f t="shared" si="73"/>
        <v>0</v>
      </c>
      <c r="T2274" s="3">
        <f t="shared" si="74"/>
        <v>553</v>
      </c>
      <c r="U2274" s="4">
        <v>47214</v>
      </c>
    </row>
    <row r="2275" spans="2:21" hidden="1" x14ac:dyDescent="0.2">
      <c r="B2275" s="37"/>
      <c r="O2275" s="14"/>
      <c r="S2275" s="3">
        <f t="shared" si="73"/>
        <v>0</v>
      </c>
      <c r="T2275" s="3">
        <f t="shared" si="74"/>
        <v>554</v>
      </c>
      <c r="U2275" s="4">
        <v>47244</v>
      </c>
    </row>
    <row r="2276" spans="2:21" hidden="1" x14ac:dyDescent="0.2">
      <c r="B2276" s="37"/>
      <c r="O2276" s="14"/>
      <c r="S2276" s="3">
        <f t="shared" si="73"/>
        <v>0</v>
      </c>
      <c r="T2276" s="3">
        <f t="shared" si="74"/>
        <v>555</v>
      </c>
      <c r="U2276" s="4">
        <v>47275</v>
      </c>
    </row>
    <row r="2277" spans="2:21" hidden="1" x14ac:dyDescent="0.2">
      <c r="B2277" s="37"/>
      <c r="O2277" s="14"/>
      <c r="S2277" s="3">
        <f t="shared" si="73"/>
        <v>0</v>
      </c>
      <c r="T2277" s="3">
        <f t="shared" si="74"/>
        <v>556</v>
      </c>
      <c r="U2277" s="4">
        <v>47305</v>
      </c>
    </row>
    <row r="2278" spans="2:21" hidden="1" x14ac:dyDescent="0.2">
      <c r="B2278" s="37"/>
      <c r="O2278" s="14"/>
      <c r="S2278" s="3">
        <f t="shared" si="73"/>
        <v>0</v>
      </c>
      <c r="T2278" s="3">
        <f t="shared" si="74"/>
        <v>557</v>
      </c>
      <c r="U2278" s="4">
        <v>47336</v>
      </c>
    </row>
    <row r="2279" spans="2:21" hidden="1" x14ac:dyDescent="0.2">
      <c r="B2279" s="37"/>
      <c r="O2279" s="14"/>
      <c r="S2279" s="3">
        <f t="shared" si="73"/>
        <v>0</v>
      </c>
      <c r="T2279" s="3">
        <f t="shared" si="74"/>
        <v>558</v>
      </c>
      <c r="U2279" s="4">
        <v>47367</v>
      </c>
    </row>
    <row r="2280" spans="2:21" hidden="1" x14ac:dyDescent="0.2">
      <c r="B2280" s="37"/>
      <c r="O2280" s="14"/>
      <c r="S2280" s="3">
        <f t="shared" si="73"/>
        <v>0</v>
      </c>
      <c r="T2280" s="3">
        <f t="shared" si="74"/>
        <v>559</v>
      </c>
      <c r="U2280" s="4">
        <v>47397</v>
      </c>
    </row>
    <row r="2281" spans="2:21" hidden="1" x14ac:dyDescent="0.2">
      <c r="B2281" s="37"/>
      <c r="O2281" s="14"/>
      <c r="S2281" s="3">
        <f t="shared" si="73"/>
        <v>0</v>
      </c>
      <c r="T2281" s="3">
        <f t="shared" si="74"/>
        <v>560</v>
      </c>
      <c r="U2281" s="4">
        <v>47428</v>
      </c>
    </row>
    <row r="2282" spans="2:21" hidden="1" x14ac:dyDescent="0.2">
      <c r="B2282" s="37"/>
      <c r="O2282" s="14"/>
      <c r="S2282" s="3">
        <f t="shared" si="73"/>
        <v>0</v>
      </c>
      <c r="T2282" s="3">
        <f t="shared" si="74"/>
        <v>561</v>
      </c>
      <c r="U2282" s="4">
        <v>47458</v>
      </c>
    </row>
    <row r="2283" spans="2:21" hidden="1" x14ac:dyDescent="0.2">
      <c r="B2283" s="37"/>
      <c r="O2283" s="14"/>
      <c r="S2283" s="3">
        <f t="shared" si="73"/>
        <v>0</v>
      </c>
      <c r="T2283" s="3">
        <f t="shared" si="74"/>
        <v>562</v>
      </c>
      <c r="U2283" s="4">
        <v>47489</v>
      </c>
    </row>
    <row r="2284" spans="2:21" hidden="1" x14ac:dyDescent="0.2">
      <c r="B2284" s="37"/>
      <c r="O2284" s="14"/>
      <c r="S2284" s="3">
        <f t="shared" si="73"/>
        <v>0</v>
      </c>
      <c r="T2284" s="3">
        <f t="shared" si="74"/>
        <v>563</v>
      </c>
      <c r="U2284" s="4">
        <v>47520</v>
      </c>
    </row>
    <row r="2285" spans="2:21" hidden="1" x14ac:dyDescent="0.2">
      <c r="B2285" s="37"/>
      <c r="O2285" s="14"/>
      <c r="S2285" s="3">
        <f t="shared" si="73"/>
        <v>0</v>
      </c>
      <c r="T2285" s="3">
        <f t="shared" si="74"/>
        <v>564</v>
      </c>
      <c r="U2285" s="4">
        <v>47548</v>
      </c>
    </row>
    <row r="2286" spans="2:21" hidden="1" x14ac:dyDescent="0.2">
      <c r="B2286" s="37"/>
      <c r="O2286" s="14"/>
      <c r="S2286" s="3">
        <f t="shared" si="73"/>
        <v>0</v>
      </c>
      <c r="T2286" s="3">
        <f t="shared" si="74"/>
        <v>565</v>
      </c>
      <c r="U2286" s="4">
        <v>47579</v>
      </c>
    </row>
    <row r="2287" spans="2:21" hidden="1" x14ac:dyDescent="0.2">
      <c r="B2287" s="37"/>
      <c r="O2287" s="14"/>
      <c r="S2287" s="3">
        <f t="shared" si="73"/>
        <v>0</v>
      </c>
      <c r="T2287" s="3">
        <f t="shared" si="74"/>
        <v>566</v>
      </c>
      <c r="U2287" s="4">
        <v>47609</v>
      </c>
    </row>
    <row r="2288" spans="2:21" hidden="1" x14ac:dyDescent="0.2">
      <c r="B2288" s="37"/>
      <c r="O2288" s="14"/>
      <c r="S2288" s="3">
        <f t="shared" si="73"/>
        <v>0</v>
      </c>
      <c r="T2288" s="3">
        <f t="shared" si="74"/>
        <v>567</v>
      </c>
      <c r="U2288" s="4">
        <v>47640</v>
      </c>
    </row>
    <row r="2289" spans="2:21" hidden="1" x14ac:dyDescent="0.2">
      <c r="B2289" s="37"/>
      <c r="O2289" s="14"/>
      <c r="S2289" s="3">
        <f t="shared" si="73"/>
        <v>0</v>
      </c>
      <c r="T2289" s="3">
        <f t="shared" si="74"/>
        <v>568</v>
      </c>
      <c r="U2289" s="4">
        <v>47670</v>
      </c>
    </row>
    <row r="2290" spans="2:21" hidden="1" x14ac:dyDescent="0.2">
      <c r="B2290" s="37"/>
      <c r="O2290" s="14"/>
      <c r="S2290" s="3">
        <f t="shared" si="73"/>
        <v>0</v>
      </c>
      <c r="T2290" s="3">
        <f t="shared" si="74"/>
        <v>569</v>
      </c>
      <c r="U2290" s="4">
        <v>47701</v>
      </c>
    </row>
    <row r="2291" spans="2:21" hidden="1" x14ac:dyDescent="0.2">
      <c r="B2291" s="37"/>
      <c r="O2291" s="14"/>
      <c r="S2291" s="3">
        <f t="shared" si="73"/>
        <v>0</v>
      </c>
      <c r="T2291" s="3">
        <f t="shared" si="74"/>
        <v>570</v>
      </c>
      <c r="U2291" s="4">
        <v>47732</v>
      </c>
    </row>
    <row r="2292" spans="2:21" hidden="1" x14ac:dyDescent="0.2">
      <c r="B2292" s="37"/>
      <c r="O2292" s="14"/>
      <c r="S2292" s="3">
        <f t="shared" si="73"/>
        <v>0</v>
      </c>
      <c r="T2292" s="3">
        <f t="shared" si="74"/>
        <v>571</v>
      </c>
      <c r="U2292" s="4">
        <v>47762</v>
      </c>
    </row>
    <row r="2293" spans="2:21" hidden="1" x14ac:dyDescent="0.2">
      <c r="B2293" s="37"/>
      <c r="O2293" s="14"/>
      <c r="S2293" s="3">
        <f t="shared" si="73"/>
        <v>0</v>
      </c>
      <c r="T2293" s="3">
        <f t="shared" si="74"/>
        <v>572</v>
      </c>
      <c r="U2293" s="4">
        <v>47793</v>
      </c>
    </row>
    <row r="2294" spans="2:21" hidden="1" x14ac:dyDescent="0.2">
      <c r="B2294" s="37"/>
      <c r="O2294" s="14"/>
      <c r="S2294" s="3">
        <f t="shared" si="73"/>
        <v>0</v>
      </c>
      <c r="T2294" s="3">
        <f t="shared" si="74"/>
        <v>573</v>
      </c>
      <c r="U2294" s="4">
        <v>47823</v>
      </c>
    </row>
    <row r="2295" spans="2:21" hidden="1" x14ac:dyDescent="0.2">
      <c r="B2295" s="37"/>
      <c r="O2295" s="14"/>
      <c r="S2295" s="3">
        <f t="shared" si="73"/>
        <v>0</v>
      </c>
      <c r="T2295" s="3">
        <f t="shared" si="74"/>
        <v>574</v>
      </c>
      <c r="U2295" s="4">
        <v>47854</v>
      </c>
    </row>
    <row r="2296" spans="2:21" hidden="1" x14ac:dyDescent="0.2">
      <c r="B2296" s="37"/>
      <c r="O2296" s="14"/>
      <c r="S2296" s="3">
        <f t="shared" si="73"/>
        <v>0</v>
      </c>
      <c r="T2296" s="3">
        <f t="shared" si="74"/>
        <v>575</v>
      </c>
      <c r="U2296" s="4">
        <v>47885</v>
      </c>
    </row>
    <row r="2297" spans="2:21" hidden="1" x14ac:dyDescent="0.2">
      <c r="B2297" s="37"/>
      <c r="O2297" s="14"/>
      <c r="S2297" s="3">
        <f t="shared" si="73"/>
        <v>0</v>
      </c>
      <c r="T2297" s="3">
        <f t="shared" si="74"/>
        <v>576</v>
      </c>
      <c r="U2297" s="4">
        <v>47913</v>
      </c>
    </row>
    <row r="2298" spans="2:21" hidden="1" x14ac:dyDescent="0.2">
      <c r="B2298" s="37"/>
      <c r="O2298" s="14"/>
      <c r="S2298" s="3">
        <f t="shared" si="73"/>
        <v>0</v>
      </c>
      <c r="T2298" s="3">
        <f t="shared" si="74"/>
        <v>577</v>
      </c>
      <c r="U2298" s="4">
        <v>47944</v>
      </c>
    </row>
    <row r="2299" spans="2:21" hidden="1" x14ac:dyDescent="0.2">
      <c r="B2299" s="37"/>
      <c r="O2299" s="14"/>
      <c r="S2299" s="3">
        <f t="shared" si="73"/>
        <v>0</v>
      </c>
      <c r="T2299" s="3">
        <f t="shared" si="74"/>
        <v>578</v>
      </c>
      <c r="U2299" s="4">
        <v>47974</v>
      </c>
    </row>
    <row r="2300" spans="2:21" hidden="1" x14ac:dyDescent="0.2">
      <c r="B2300" s="37"/>
      <c r="O2300" s="14"/>
      <c r="S2300" s="3">
        <f t="shared" si="73"/>
        <v>0</v>
      </c>
      <c r="T2300" s="3">
        <f t="shared" si="74"/>
        <v>579</v>
      </c>
      <c r="U2300" s="4">
        <v>48005</v>
      </c>
    </row>
    <row r="2301" spans="2:21" hidden="1" x14ac:dyDescent="0.2">
      <c r="B2301" s="37"/>
      <c r="O2301" s="14"/>
      <c r="S2301" s="3">
        <f t="shared" si="73"/>
        <v>0</v>
      </c>
      <c r="T2301" s="3">
        <f t="shared" si="74"/>
        <v>580</v>
      </c>
      <c r="U2301" s="4">
        <v>48035</v>
      </c>
    </row>
    <row r="2302" spans="2:21" hidden="1" x14ac:dyDescent="0.2">
      <c r="B2302" s="37"/>
      <c r="O2302" s="14"/>
      <c r="S2302" s="3">
        <f t="shared" si="73"/>
        <v>0</v>
      </c>
      <c r="T2302" s="3">
        <f t="shared" si="74"/>
        <v>581</v>
      </c>
      <c r="U2302" s="4">
        <v>48066</v>
      </c>
    </row>
    <row r="2303" spans="2:21" hidden="1" x14ac:dyDescent="0.2">
      <c r="B2303" s="37"/>
      <c r="O2303" s="14"/>
      <c r="S2303" s="3">
        <f t="shared" si="73"/>
        <v>0</v>
      </c>
      <c r="T2303" s="3">
        <f t="shared" si="74"/>
        <v>582</v>
      </c>
      <c r="U2303" s="4">
        <v>48097</v>
      </c>
    </row>
    <row r="2304" spans="2:21" hidden="1" x14ac:dyDescent="0.2">
      <c r="B2304" s="37"/>
      <c r="O2304" s="14"/>
      <c r="S2304" s="3">
        <f t="shared" si="73"/>
        <v>0</v>
      </c>
      <c r="T2304" s="3">
        <f t="shared" si="74"/>
        <v>583</v>
      </c>
      <c r="U2304" s="4">
        <v>48127</v>
      </c>
    </row>
    <row r="2305" spans="2:21" hidden="1" x14ac:dyDescent="0.2">
      <c r="B2305" s="37"/>
      <c r="O2305" s="14"/>
      <c r="S2305" s="3">
        <f t="shared" si="73"/>
        <v>0</v>
      </c>
      <c r="T2305" s="3">
        <f t="shared" si="74"/>
        <v>584</v>
      </c>
      <c r="U2305" s="4">
        <v>48158</v>
      </c>
    </row>
    <row r="2306" spans="2:21" hidden="1" x14ac:dyDescent="0.2">
      <c r="B2306" s="37"/>
      <c r="O2306" s="14"/>
      <c r="S2306" s="3">
        <f t="shared" si="73"/>
        <v>0</v>
      </c>
      <c r="T2306" s="3">
        <f t="shared" si="74"/>
        <v>585</v>
      </c>
      <c r="U2306" s="4">
        <v>48188</v>
      </c>
    </row>
    <row r="2307" spans="2:21" hidden="1" x14ac:dyDescent="0.2">
      <c r="B2307" s="37"/>
      <c r="O2307" s="14"/>
      <c r="S2307" s="3">
        <f t="shared" si="73"/>
        <v>0</v>
      </c>
      <c r="T2307" s="3">
        <f t="shared" si="74"/>
        <v>586</v>
      </c>
      <c r="U2307" s="4">
        <v>48219</v>
      </c>
    </row>
    <row r="2308" spans="2:21" hidden="1" x14ac:dyDescent="0.2">
      <c r="B2308" s="37"/>
      <c r="O2308" s="14"/>
      <c r="S2308" s="3">
        <f t="shared" si="73"/>
        <v>0</v>
      </c>
      <c r="T2308" s="3">
        <f t="shared" si="74"/>
        <v>587</v>
      </c>
      <c r="U2308" s="4">
        <v>48250</v>
      </c>
    </row>
    <row r="2309" spans="2:21" hidden="1" x14ac:dyDescent="0.2">
      <c r="B2309" s="37"/>
      <c r="O2309" s="14"/>
      <c r="S2309" s="3">
        <f t="shared" si="73"/>
        <v>0</v>
      </c>
      <c r="T2309" s="3">
        <f t="shared" si="74"/>
        <v>588</v>
      </c>
      <c r="U2309" s="4">
        <v>48279</v>
      </c>
    </row>
    <row r="2310" spans="2:21" hidden="1" x14ac:dyDescent="0.2">
      <c r="B2310" s="37"/>
      <c r="O2310" s="14"/>
      <c r="S2310" s="3">
        <f t="shared" si="73"/>
        <v>0</v>
      </c>
      <c r="T2310" s="3">
        <f t="shared" si="74"/>
        <v>589</v>
      </c>
      <c r="U2310" s="4">
        <v>48310</v>
      </c>
    </row>
    <row r="2311" spans="2:21" hidden="1" x14ac:dyDescent="0.2">
      <c r="B2311" s="37"/>
      <c r="O2311" s="14"/>
      <c r="S2311" s="3">
        <f t="shared" si="73"/>
        <v>0</v>
      </c>
      <c r="T2311" s="3">
        <f t="shared" si="74"/>
        <v>590</v>
      </c>
      <c r="U2311" s="4">
        <v>48340</v>
      </c>
    </row>
    <row r="2312" spans="2:21" hidden="1" x14ac:dyDescent="0.2">
      <c r="B2312" s="37"/>
      <c r="O2312" s="14"/>
      <c r="S2312" s="3">
        <f t="shared" si="73"/>
        <v>0</v>
      </c>
      <c r="T2312" s="3">
        <f t="shared" si="74"/>
        <v>591</v>
      </c>
      <c r="U2312" s="4">
        <v>48371</v>
      </c>
    </row>
    <row r="2313" spans="2:21" hidden="1" x14ac:dyDescent="0.2">
      <c r="B2313" s="37"/>
      <c r="O2313" s="14"/>
      <c r="S2313" s="3">
        <f t="shared" si="73"/>
        <v>0</v>
      </c>
      <c r="T2313" s="3">
        <f t="shared" si="74"/>
        <v>592</v>
      </c>
      <c r="U2313" s="4">
        <v>48401</v>
      </c>
    </row>
    <row r="2314" spans="2:21" hidden="1" x14ac:dyDescent="0.2">
      <c r="B2314" s="37"/>
      <c r="O2314" s="14"/>
      <c r="S2314" s="3">
        <f t="shared" si="73"/>
        <v>0</v>
      </c>
      <c r="T2314" s="3">
        <f t="shared" si="74"/>
        <v>593</v>
      </c>
      <c r="U2314" s="4">
        <v>48432</v>
      </c>
    </row>
    <row r="2315" spans="2:21" hidden="1" x14ac:dyDescent="0.2">
      <c r="B2315" s="37"/>
      <c r="O2315" s="14"/>
      <c r="S2315" s="3">
        <f t="shared" si="73"/>
        <v>0</v>
      </c>
      <c r="T2315" s="3">
        <f t="shared" si="74"/>
        <v>594</v>
      </c>
      <c r="U2315" s="4">
        <v>48463</v>
      </c>
    </row>
    <row r="2316" spans="2:21" hidden="1" x14ac:dyDescent="0.2">
      <c r="B2316" s="37"/>
      <c r="O2316" s="14"/>
      <c r="S2316" s="3">
        <f t="shared" si="73"/>
        <v>0</v>
      </c>
      <c r="T2316" s="3">
        <f t="shared" si="74"/>
        <v>595</v>
      </c>
      <c r="U2316" s="4">
        <v>48493</v>
      </c>
    </row>
    <row r="2317" spans="2:21" hidden="1" x14ac:dyDescent="0.2">
      <c r="B2317" s="37"/>
      <c r="O2317" s="14"/>
      <c r="S2317" s="3">
        <f t="shared" si="73"/>
        <v>0</v>
      </c>
      <c r="T2317" s="3">
        <f t="shared" si="74"/>
        <v>596</v>
      </c>
      <c r="U2317" s="4">
        <v>48524</v>
      </c>
    </row>
    <row r="2318" spans="2:21" hidden="1" x14ac:dyDescent="0.2">
      <c r="B2318" s="37"/>
      <c r="O2318" s="14"/>
      <c r="S2318" s="3">
        <f t="shared" si="73"/>
        <v>0</v>
      </c>
      <c r="T2318" s="3">
        <f t="shared" si="74"/>
        <v>597</v>
      </c>
      <c r="U2318" s="4">
        <v>48554</v>
      </c>
    </row>
    <row r="2319" spans="2:21" hidden="1" x14ac:dyDescent="0.2">
      <c r="B2319" s="37"/>
      <c r="O2319" s="14"/>
      <c r="S2319" s="3">
        <f t="shared" ref="S2319:S2382" si="75">IF($I$10=U2318,1,0)</f>
        <v>0</v>
      </c>
      <c r="T2319" s="3">
        <f t="shared" si="74"/>
        <v>598</v>
      </c>
      <c r="U2319" s="4">
        <v>48585</v>
      </c>
    </row>
    <row r="2320" spans="2:21" hidden="1" x14ac:dyDescent="0.2">
      <c r="B2320" s="37"/>
      <c r="O2320" s="14"/>
      <c r="S2320" s="3">
        <f t="shared" si="75"/>
        <v>0</v>
      </c>
      <c r="T2320" s="3">
        <f t="shared" ref="T2320:T2383" si="76">IF(S2320+T2319=0,0,T2319+1)</f>
        <v>599</v>
      </c>
      <c r="U2320" s="4">
        <v>48616</v>
      </c>
    </row>
    <row r="2321" spans="2:21" hidden="1" x14ac:dyDescent="0.2">
      <c r="B2321" s="37"/>
      <c r="O2321" s="14"/>
      <c r="S2321" s="3">
        <f t="shared" si="75"/>
        <v>0</v>
      </c>
      <c r="T2321" s="3">
        <f t="shared" si="76"/>
        <v>600</v>
      </c>
      <c r="U2321" s="4">
        <v>48644</v>
      </c>
    </row>
    <row r="2322" spans="2:21" hidden="1" x14ac:dyDescent="0.2">
      <c r="B2322" s="37"/>
      <c r="O2322" s="14"/>
      <c r="S2322" s="3">
        <f t="shared" si="75"/>
        <v>0</v>
      </c>
      <c r="T2322" s="3">
        <f t="shared" si="76"/>
        <v>601</v>
      </c>
      <c r="U2322" s="4">
        <v>48675</v>
      </c>
    </row>
    <row r="2323" spans="2:21" hidden="1" x14ac:dyDescent="0.2">
      <c r="B2323" s="37"/>
      <c r="O2323" s="14"/>
      <c r="S2323" s="3">
        <f t="shared" si="75"/>
        <v>0</v>
      </c>
      <c r="T2323" s="3">
        <f t="shared" si="76"/>
        <v>602</v>
      </c>
      <c r="U2323" s="4">
        <v>48705</v>
      </c>
    </row>
    <row r="2324" spans="2:21" hidden="1" x14ac:dyDescent="0.2">
      <c r="B2324" s="37"/>
      <c r="O2324" s="14"/>
      <c r="S2324" s="3">
        <f t="shared" si="75"/>
        <v>0</v>
      </c>
      <c r="T2324" s="3">
        <f t="shared" si="76"/>
        <v>603</v>
      </c>
      <c r="U2324" s="4">
        <v>48736</v>
      </c>
    </row>
    <row r="2325" spans="2:21" hidden="1" x14ac:dyDescent="0.2">
      <c r="B2325" s="37"/>
      <c r="O2325" s="14"/>
      <c r="S2325" s="3">
        <f t="shared" si="75"/>
        <v>0</v>
      </c>
      <c r="T2325" s="3">
        <f t="shared" si="76"/>
        <v>604</v>
      </c>
      <c r="U2325" s="4">
        <v>48766</v>
      </c>
    </row>
    <row r="2326" spans="2:21" hidden="1" x14ac:dyDescent="0.2">
      <c r="B2326" s="37"/>
      <c r="O2326" s="14"/>
      <c r="S2326" s="3">
        <f t="shared" si="75"/>
        <v>0</v>
      </c>
      <c r="T2326" s="3">
        <f t="shared" si="76"/>
        <v>605</v>
      </c>
      <c r="U2326" s="4">
        <v>48797</v>
      </c>
    </row>
    <row r="2327" spans="2:21" hidden="1" x14ac:dyDescent="0.2">
      <c r="B2327" s="37"/>
      <c r="O2327" s="14"/>
      <c r="S2327" s="3">
        <f t="shared" si="75"/>
        <v>0</v>
      </c>
      <c r="T2327" s="3">
        <f t="shared" si="76"/>
        <v>606</v>
      </c>
      <c r="U2327" s="4">
        <v>48828</v>
      </c>
    </row>
    <row r="2328" spans="2:21" hidden="1" x14ac:dyDescent="0.2">
      <c r="B2328" s="37"/>
      <c r="O2328" s="14"/>
      <c r="S2328" s="3">
        <f t="shared" si="75"/>
        <v>0</v>
      </c>
      <c r="T2328" s="3">
        <f t="shared" si="76"/>
        <v>607</v>
      </c>
      <c r="U2328" s="4">
        <v>48858</v>
      </c>
    </row>
    <row r="2329" spans="2:21" hidden="1" x14ac:dyDescent="0.2">
      <c r="B2329" s="37"/>
      <c r="O2329" s="14"/>
      <c r="S2329" s="3">
        <f t="shared" si="75"/>
        <v>0</v>
      </c>
      <c r="T2329" s="3">
        <f t="shared" si="76"/>
        <v>608</v>
      </c>
      <c r="U2329" s="4">
        <v>48889</v>
      </c>
    </row>
    <row r="2330" spans="2:21" hidden="1" x14ac:dyDescent="0.2">
      <c r="B2330" s="37"/>
      <c r="O2330" s="14"/>
      <c r="S2330" s="3">
        <f t="shared" si="75"/>
        <v>0</v>
      </c>
      <c r="T2330" s="3">
        <f t="shared" si="76"/>
        <v>609</v>
      </c>
      <c r="U2330" s="4">
        <v>48919</v>
      </c>
    </row>
    <row r="2331" spans="2:21" hidden="1" x14ac:dyDescent="0.2">
      <c r="B2331" s="37"/>
      <c r="O2331" s="14"/>
      <c r="S2331" s="3">
        <f t="shared" si="75"/>
        <v>0</v>
      </c>
      <c r="T2331" s="3">
        <f t="shared" si="76"/>
        <v>610</v>
      </c>
      <c r="U2331" s="4">
        <v>48950</v>
      </c>
    </row>
    <row r="2332" spans="2:21" hidden="1" x14ac:dyDescent="0.2">
      <c r="B2332" s="37"/>
      <c r="O2332" s="14"/>
      <c r="S2332" s="3">
        <f t="shared" si="75"/>
        <v>0</v>
      </c>
      <c r="T2332" s="3">
        <f t="shared" si="76"/>
        <v>611</v>
      </c>
      <c r="U2332" s="4">
        <v>48981</v>
      </c>
    </row>
    <row r="2333" spans="2:21" hidden="1" x14ac:dyDescent="0.2">
      <c r="B2333" s="37"/>
      <c r="O2333" s="14"/>
      <c r="S2333" s="3">
        <f t="shared" si="75"/>
        <v>0</v>
      </c>
      <c r="T2333" s="3">
        <f t="shared" si="76"/>
        <v>612</v>
      </c>
      <c r="U2333" s="4">
        <v>49009</v>
      </c>
    </row>
    <row r="2334" spans="2:21" hidden="1" x14ac:dyDescent="0.2">
      <c r="B2334" s="37"/>
      <c r="O2334" s="14"/>
      <c r="S2334" s="3">
        <f t="shared" si="75"/>
        <v>0</v>
      </c>
      <c r="T2334" s="3">
        <f t="shared" si="76"/>
        <v>613</v>
      </c>
      <c r="U2334" s="4">
        <v>49040</v>
      </c>
    </row>
    <row r="2335" spans="2:21" hidden="1" x14ac:dyDescent="0.2">
      <c r="B2335" s="37"/>
      <c r="O2335" s="14"/>
      <c r="S2335" s="3">
        <f t="shared" si="75"/>
        <v>0</v>
      </c>
      <c r="T2335" s="3">
        <f t="shared" si="76"/>
        <v>614</v>
      </c>
      <c r="U2335" s="4">
        <v>49070</v>
      </c>
    </row>
    <row r="2336" spans="2:21" hidden="1" x14ac:dyDescent="0.2">
      <c r="B2336" s="37"/>
      <c r="O2336" s="14"/>
      <c r="S2336" s="3">
        <f t="shared" si="75"/>
        <v>0</v>
      </c>
      <c r="T2336" s="3">
        <f t="shared" si="76"/>
        <v>615</v>
      </c>
      <c r="U2336" s="4">
        <v>49101</v>
      </c>
    </row>
    <row r="2337" spans="2:21" hidden="1" x14ac:dyDescent="0.2">
      <c r="B2337" s="37"/>
      <c r="O2337" s="14"/>
      <c r="S2337" s="3">
        <f t="shared" si="75"/>
        <v>0</v>
      </c>
      <c r="T2337" s="3">
        <f t="shared" si="76"/>
        <v>616</v>
      </c>
      <c r="U2337" s="4">
        <v>49131</v>
      </c>
    </row>
    <row r="2338" spans="2:21" hidden="1" x14ac:dyDescent="0.2">
      <c r="B2338" s="37"/>
      <c r="O2338" s="14"/>
      <c r="S2338" s="3">
        <f t="shared" si="75"/>
        <v>0</v>
      </c>
      <c r="T2338" s="3">
        <f t="shared" si="76"/>
        <v>617</v>
      </c>
      <c r="U2338" s="4">
        <v>49162</v>
      </c>
    </row>
    <row r="2339" spans="2:21" hidden="1" x14ac:dyDescent="0.2">
      <c r="B2339" s="37"/>
      <c r="O2339" s="14"/>
      <c r="S2339" s="3">
        <f t="shared" si="75"/>
        <v>0</v>
      </c>
      <c r="T2339" s="3">
        <f t="shared" si="76"/>
        <v>618</v>
      </c>
      <c r="U2339" s="4">
        <v>49193</v>
      </c>
    </row>
    <row r="2340" spans="2:21" hidden="1" x14ac:dyDescent="0.2">
      <c r="B2340" s="37"/>
      <c r="O2340" s="14"/>
      <c r="S2340" s="3">
        <f t="shared" si="75"/>
        <v>0</v>
      </c>
      <c r="T2340" s="3">
        <f t="shared" si="76"/>
        <v>619</v>
      </c>
      <c r="U2340" s="4">
        <v>49223</v>
      </c>
    </row>
    <row r="2341" spans="2:21" hidden="1" x14ac:dyDescent="0.2">
      <c r="B2341" s="37"/>
      <c r="O2341" s="14"/>
      <c r="S2341" s="3">
        <f t="shared" si="75"/>
        <v>0</v>
      </c>
      <c r="T2341" s="3">
        <f t="shared" si="76"/>
        <v>620</v>
      </c>
      <c r="U2341" s="4">
        <v>49254</v>
      </c>
    </row>
    <row r="2342" spans="2:21" hidden="1" x14ac:dyDescent="0.2">
      <c r="B2342" s="37"/>
      <c r="O2342" s="14"/>
      <c r="S2342" s="3">
        <f t="shared" si="75"/>
        <v>0</v>
      </c>
      <c r="T2342" s="3">
        <f t="shared" si="76"/>
        <v>621</v>
      </c>
      <c r="U2342" s="4">
        <v>49284</v>
      </c>
    </row>
    <row r="2343" spans="2:21" hidden="1" x14ac:dyDescent="0.2">
      <c r="B2343" s="37"/>
      <c r="O2343" s="14"/>
      <c r="S2343" s="3">
        <f t="shared" si="75"/>
        <v>0</v>
      </c>
      <c r="T2343" s="3">
        <f t="shared" si="76"/>
        <v>622</v>
      </c>
      <c r="U2343" s="4">
        <v>49315</v>
      </c>
    </row>
    <row r="2344" spans="2:21" hidden="1" x14ac:dyDescent="0.2">
      <c r="B2344" s="37"/>
      <c r="O2344" s="14"/>
      <c r="S2344" s="3">
        <f t="shared" si="75"/>
        <v>0</v>
      </c>
      <c r="T2344" s="3">
        <f t="shared" si="76"/>
        <v>623</v>
      </c>
      <c r="U2344" s="4">
        <v>49346</v>
      </c>
    </row>
    <row r="2345" spans="2:21" hidden="1" x14ac:dyDescent="0.2">
      <c r="B2345" s="37"/>
      <c r="O2345" s="14"/>
      <c r="S2345" s="3">
        <f t="shared" si="75"/>
        <v>0</v>
      </c>
      <c r="T2345" s="3">
        <f t="shared" si="76"/>
        <v>624</v>
      </c>
      <c r="U2345" s="4">
        <v>49374</v>
      </c>
    </row>
    <row r="2346" spans="2:21" hidden="1" x14ac:dyDescent="0.2">
      <c r="B2346" s="37"/>
      <c r="O2346" s="14"/>
      <c r="S2346" s="3">
        <f t="shared" si="75"/>
        <v>0</v>
      </c>
      <c r="T2346" s="3">
        <f t="shared" si="76"/>
        <v>625</v>
      </c>
      <c r="U2346" s="4">
        <v>49405</v>
      </c>
    </row>
    <row r="2347" spans="2:21" hidden="1" x14ac:dyDescent="0.2">
      <c r="B2347" s="37"/>
      <c r="O2347" s="14"/>
      <c r="S2347" s="3">
        <f t="shared" si="75"/>
        <v>0</v>
      </c>
      <c r="T2347" s="3">
        <f t="shared" si="76"/>
        <v>626</v>
      </c>
      <c r="U2347" s="4">
        <v>49435</v>
      </c>
    </row>
    <row r="2348" spans="2:21" hidden="1" x14ac:dyDescent="0.2">
      <c r="B2348" s="37"/>
      <c r="O2348" s="14"/>
      <c r="S2348" s="3">
        <f t="shared" si="75"/>
        <v>0</v>
      </c>
      <c r="T2348" s="3">
        <f t="shared" si="76"/>
        <v>627</v>
      </c>
      <c r="U2348" s="4">
        <v>49466</v>
      </c>
    </row>
    <row r="2349" spans="2:21" hidden="1" x14ac:dyDescent="0.2">
      <c r="B2349" s="37"/>
      <c r="O2349" s="14"/>
      <c r="S2349" s="3">
        <f t="shared" si="75"/>
        <v>0</v>
      </c>
      <c r="T2349" s="3">
        <f t="shared" si="76"/>
        <v>628</v>
      </c>
      <c r="U2349" s="4">
        <v>49496</v>
      </c>
    </row>
    <row r="2350" spans="2:21" hidden="1" x14ac:dyDescent="0.2">
      <c r="B2350" s="37"/>
      <c r="O2350" s="14"/>
      <c r="S2350" s="3">
        <f t="shared" si="75"/>
        <v>0</v>
      </c>
      <c r="T2350" s="3">
        <f t="shared" si="76"/>
        <v>629</v>
      </c>
      <c r="U2350" s="4">
        <v>49527</v>
      </c>
    </row>
    <row r="2351" spans="2:21" hidden="1" x14ac:dyDescent="0.2">
      <c r="B2351" s="37"/>
      <c r="O2351" s="14"/>
      <c r="S2351" s="3">
        <f t="shared" si="75"/>
        <v>0</v>
      </c>
      <c r="T2351" s="3">
        <f t="shared" si="76"/>
        <v>630</v>
      </c>
      <c r="U2351" s="4">
        <v>49558</v>
      </c>
    </row>
    <row r="2352" spans="2:21" hidden="1" x14ac:dyDescent="0.2">
      <c r="B2352" s="37"/>
      <c r="O2352" s="14"/>
      <c r="S2352" s="3">
        <f t="shared" si="75"/>
        <v>0</v>
      </c>
      <c r="T2352" s="3">
        <f t="shared" si="76"/>
        <v>631</v>
      </c>
      <c r="U2352" s="4">
        <v>49588</v>
      </c>
    </row>
    <row r="2353" spans="2:21" hidden="1" x14ac:dyDescent="0.2">
      <c r="B2353" s="37"/>
      <c r="O2353" s="14"/>
      <c r="S2353" s="3">
        <f t="shared" si="75"/>
        <v>0</v>
      </c>
      <c r="T2353" s="3">
        <f t="shared" si="76"/>
        <v>632</v>
      </c>
      <c r="U2353" s="4">
        <v>49619</v>
      </c>
    </row>
    <row r="2354" spans="2:21" hidden="1" x14ac:dyDescent="0.2">
      <c r="B2354" s="37"/>
      <c r="O2354" s="14"/>
      <c r="S2354" s="3">
        <f t="shared" si="75"/>
        <v>0</v>
      </c>
      <c r="T2354" s="3">
        <f t="shared" si="76"/>
        <v>633</v>
      </c>
      <c r="U2354" s="4">
        <v>49649</v>
      </c>
    </row>
    <row r="2355" spans="2:21" hidden="1" x14ac:dyDescent="0.2">
      <c r="B2355" s="37"/>
      <c r="O2355" s="14"/>
      <c r="S2355" s="3">
        <f t="shared" si="75"/>
        <v>0</v>
      </c>
      <c r="T2355" s="3">
        <f t="shared" si="76"/>
        <v>634</v>
      </c>
      <c r="U2355" s="4">
        <v>49680</v>
      </c>
    </row>
    <row r="2356" spans="2:21" hidden="1" x14ac:dyDescent="0.2">
      <c r="B2356" s="37"/>
      <c r="O2356" s="14"/>
      <c r="S2356" s="3">
        <f t="shared" si="75"/>
        <v>0</v>
      </c>
      <c r="T2356" s="3">
        <f t="shared" si="76"/>
        <v>635</v>
      </c>
      <c r="U2356" s="4">
        <v>49711</v>
      </c>
    </row>
    <row r="2357" spans="2:21" hidden="1" x14ac:dyDescent="0.2">
      <c r="B2357" s="37"/>
      <c r="O2357" s="14"/>
      <c r="S2357" s="3">
        <f t="shared" si="75"/>
        <v>0</v>
      </c>
      <c r="T2357" s="3">
        <f t="shared" si="76"/>
        <v>636</v>
      </c>
      <c r="U2357" s="4">
        <v>49740</v>
      </c>
    </row>
    <row r="2358" spans="2:21" hidden="1" x14ac:dyDescent="0.2">
      <c r="B2358" s="37"/>
      <c r="O2358" s="14"/>
      <c r="S2358" s="3">
        <f t="shared" si="75"/>
        <v>0</v>
      </c>
      <c r="T2358" s="3">
        <f t="shared" si="76"/>
        <v>637</v>
      </c>
      <c r="U2358" s="4">
        <v>49771</v>
      </c>
    </row>
    <row r="2359" spans="2:21" hidden="1" x14ac:dyDescent="0.2">
      <c r="B2359" s="37"/>
      <c r="O2359" s="14"/>
      <c r="S2359" s="3">
        <f t="shared" si="75"/>
        <v>0</v>
      </c>
      <c r="T2359" s="3">
        <f t="shared" si="76"/>
        <v>638</v>
      </c>
      <c r="U2359" s="4">
        <v>49801</v>
      </c>
    </row>
    <row r="2360" spans="2:21" hidden="1" x14ac:dyDescent="0.2">
      <c r="B2360" s="37"/>
      <c r="O2360" s="14"/>
      <c r="S2360" s="3">
        <f t="shared" si="75"/>
        <v>0</v>
      </c>
      <c r="T2360" s="3">
        <f t="shared" si="76"/>
        <v>639</v>
      </c>
      <c r="U2360" s="4">
        <v>49832</v>
      </c>
    </row>
    <row r="2361" spans="2:21" hidden="1" x14ac:dyDescent="0.2">
      <c r="B2361" s="37"/>
      <c r="O2361" s="14"/>
      <c r="S2361" s="3">
        <f t="shared" si="75"/>
        <v>0</v>
      </c>
      <c r="T2361" s="3">
        <f t="shared" si="76"/>
        <v>640</v>
      </c>
      <c r="U2361" s="4">
        <v>49862</v>
      </c>
    </row>
    <row r="2362" spans="2:21" hidden="1" x14ac:dyDescent="0.2">
      <c r="B2362" s="37"/>
      <c r="O2362" s="14"/>
      <c r="S2362" s="3">
        <f t="shared" si="75"/>
        <v>0</v>
      </c>
      <c r="T2362" s="3">
        <f t="shared" si="76"/>
        <v>641</v>
      </c>
      <c r="U2362" s="4">
        <v>49893</v>
      </c>
    </row>
    <row r="2363" spans="2:21" hidden="1" x14ac:dyDescent="0.2">
      <c r="B2363" s="37"/>
      <c r="O2363" s="14"/>
      <c r="S2363" s="3">
        <f t="shared" si="75"/>
        <v>0</v>
      </c>
      <c r="T2363" s="3">
        <f t="shared" si="76"/>
        <v>642</v>
      </c>
      <c r="U2363" s="4">
        <v>49924</v>
      </c>
    </row>
    <row r="2364" spans="2:21" hidden="1" x14ac:dyDescent="0.2">
      <c r="B2364" s="37"/>
      <c r="O2364" s="14"/>
      <c r="S2364" s="3">
        <f t="shared" si="75"/>
        <v>0</v>
      </c>
      <c r="T2364" s="3">
        <f t="shared" si="76"/>
        <v>643</v>
      </c>
      <c r="U2364" s="4">
        <v>49954</v>
      </c>
    </row>
    <row r="2365" spans="2:21" hidden="1" x14ac:dyDescent="0.2">
      <c r="B2365" s="37"/>
      <c r="O2365" s="14"/>
      <c r="S2365" s="3">
        <f t="shared" si="75"/>
        <v>0</v>
      </c>
      <c r="T2365" s="3">
        <f t="shared" si="76"/>
        <v>644</v>
      </c>
      <c r="U2365" s="4">
        <v>49985</v>
      </c>
    </row>
    <row r="2366" spans="2:21" hidden="1" x14ac:dyDescent="0.2">
      <c r="B2366" s="37"/>
      <c r="O2366" s="14"/>
      <c r="S2366" s="3">
        <f t="shared" si="75"/>
        <v>0</v>
      </c>
      <c r="T2366" s="3">
        <f t="shared" si="76"/>
        <v>645</v>
      </c>
      <c r="U2366" s="4">
        <v>50015</v>
      </c>
    </row>
    <row r="2367" spans="2:21" hidden="1" x14ac:dyDescent="0.2">
      <c r="B2367" s="37"/>
      <c r="O2367" s="14"/>
      <c r="S2367" s="3">
        <f t="shared" si="75"/>
        <v>0</v>
      </c>
      <c r="T2367" s="3">
        <f t="shared" si="76"/>
        <v>646</v>
      </c>
      <c r="U2367" s="4">
        <v>50046</v>
      </c>
    </row>
    <row r="2368" spans="2:21" hidden="1" x14ac:dyDescent="0.2">
      <c r="B2368" s="37"/>
      <c r="O2368" s="14"/>
      <c r="S2368" s="3">
        <f t="shared" si="75"/>
        <v>0</v>
      </c>
      <c r="T2368" s="3">
        <f t="shared" si="76"/>
        <v>647</v>
      </c>
      <c r="U2368" s="4">
        <v>50077</v>
      </c>
    </row>
    <row r="2369" spans="2:21" hidden="1" x14ac:dyDescent="0.2">
      <c r="B2369" s="37"/>
      <c r="O2369" s="14"/>
      <c r="S2369" s="3">
        <f t="shared" si="75"/>
        <v>0</v>
      </c>
      <c r="T2369" s="3">
        <f t="shared" si="76"/>
        <v>648</v>
      </c>
      <c r="U2369" s="4">
        <v>50105</v>
      </c>
    </row>
    <row r="2370" spans="2:21" hidden="1" x14ac:dyDescent="0.2">
      <c r="B2370" s="37"/>
      <c r="O2370" s="14"/>
      <c r="S2370" s="3">
        <f t="shared" si="75"/>
        <v>0</v>
      </c>
      <c r="T2370" s="3">
        <f t="shared" si="76"/>
        <v>649</v>
      </c>
      <c r="U2370" s="4">
        <v>50136</v>
      </c>
    </row>
    <row r="2371" spans="2:21" hidden="1" x14ac:dyDescent="0.2">
      <c r="B2371" s="37"/>
      <c r="O2371" s="14"/>
      <c r="S2371" s="3">
        <f t="shared" si="75"/>
        <v>0</v>
      </c>
      <c r="T2371" s="3">
        <f t="shared" si="76"/>
        <v>650</v>
      </c>
      <c r="U2371" s="4">
        <v>50166</v>
      </c>
    </row>
    <row r="2372" spans="2:21" hidden="1" x14ac:dyDescent="0.2">
      <c r="B2372" s="37"/>
      <c r="O2372" s="14"/>
      <c r="S2372" s="3">
        <f t="shared" si="75"/>
        <v>0</v>
      </c>
      <c r="T2372" s="3">
        <f t="shared" si="76"/>
        <v>651</v>
      </c>
      <c r="U2372" s="4">
        <v>50197</v>
      </c>
    </row>
    <row r="2373" spans="2:21" hidden="1" x14ac:dyDescent="0.2">
      <c r="B2373" s="37"/>
      <c r="O2373" s="14"/>
      <c r="S2373" s="3">
        <f t="shared" si="75"/>
        <v>0</v>
      </c>
      <c r="T2373" s="3">
        <f t="shared" si="76"/>
        <v>652</v>
      </c>
      <c r="U2373" s="4">
        <v>50227</v>
      </c>
    </row>
    <row r="2374" spans="2:21" hidden="1" x14ac:dyDescent="0.2">
      <c r="B2374" s="37"/>
      <c r="O2374" s="14"/>
      <c r="S2374" s="3">
        <f t="shared" si="75"/>
        <v>0</v>
      </c>
      <c r="T2374" s="3">
        <f t="shared" si="76"/>
        <v>653</v>
      </c>
      <c r="U2374" s="4">
        <v>50258</v>
      </c>
    </row>
    <row r="2375" spans="2:21" hidden="1" x14ac:dyDescent="0.2">
      <c r="B2375" s="37"/>
      <c r="O2375" s="14"/>
      <c r="S2375" s="3">
        <f t="shared" si="75"/>
        <v>0</v>
      </c>
      <c r="T2375" s="3">
        <f t="shared" si="76"/>
        <v>654</v>
      </c>
      <c r="U2375" s="4">
        <v>50289</v>
      </c>
    </row>
    <row r="2376" spans="2:21" hidden="1" x14ac:dyDescent="0.2">
      <c r="B2376" s="37"/>
      <c r="O2376" s="14"/>
      <c r="S2376" s="3">
        <f t="shared" si="75"/>
        <v>0</v>
      </c>
      <c r="T2376" s="3">
        <f t="shared" si="76"/>
        <v>655</v>
      </c>
      <c r="U2376" s="4">
        <v>50319</v>
      </c>
    </row>
    <row r="2377" spans="2:21" hidden="1" x14ac:dyDescent="0.2">
      <c r="B2377" s="37"/>
      <c r="O2377" s="14"/>
      <c r="S2377" s="3">
        <f t="shared" si="75"/>
        <v>0</v>
      </c>
      <c r="T2377" s="3">
        <f t="shared" si="76"/>
        <v>656</v>
      </c>
      <c r="U2377" s="4">
        <v>50350</v>
      </c>
    </row>
    <row r="2378" spans="2:21" hidden="1" x14ac:dyDescent="0.2">
      <c r="B2378" s="37"/>
      <c r="O2378" s="14"/>
      <c r="S2378" s="3">
        <f t="shared" si="75"/>
        <v>0</v>
      </c>
      <c r="T2378" s="3">
        <f t="shared" si="76"/>
        <v>657</v>
      </c>
      <c r="U2378" s="4">
        <v>50380</v>
      </c>
    </row>
    <row r="2379" spans="2:21" hidden="1" x14ac:dyDescent="0.2">
      <c r="B2379" s="37"/>
      <c r="O2379" s="14"/>
      <c r="S2379" s="3">
        <f t="shared" si="75"/>
        <v>0</v>
      </c>
      <c r="T2379" s="3">
        <f t="shared" si="76"/>
        <v>658</v>
      </c>
      <c r="U2379" s="4">
        <v>50411</v>
      </c>
    </row>
    <row r="2380" spans="2:21" hidden="1" x14ac:dyDescent="0.2">
      <c r="B2380" s="37"/>
      <c r="O2380" s="14"/>
      <c r="S2380" s="3">
        <f t="shared" si="75"/>
        <v>0</v>
      </c>
      <c r="T2380" s="3">
        <f t="shared" si="76"/>
        <v>659</v>
      </c>
      <c r="U2380" s="4">
        <v>50442</v>
      </c>
    </row>
    <row r="2381" spans="2:21" hidden="1" x14ac:dyDescent="0.2">
      <c r="B2381" s="37"/>
      <c r="O2381" s="14"/>
      <c r="S2381" s="3">
        <f t="shared" si="75"/>
        <v>0</v>
      </c>
      <c r="T2381" s="3">
        <f t="shared" si="76"/>
        <v>660</v>
      </c>
      <c r="U2381" s="4">
        <v>50470</v>
      </c>
    </row>
    <row r="2382" spans="2:21" hidden="1" x14ac:dyDescent="0.2">
      <c r="B2382" s="37"/>
      <c r="O2382" s="14"/>
      <c r="S2382" s="3">
        <f t="shared" si="75"/>
        <v>0</v>
      </c>
      <c r="T2382" s="3">
        <f t="shared" si="76"/>
        <v>661</v>
      </c>
      <c r="U2382" s="4">
        <v>50501</v>
      </c>
    </row>
    <row r="2383" spans="2:21" hidden="1" x14ac:dyDescent="0.2">
      <c r="B2383" s="37"/>
      <c r="O2383" s="14"/>
      <c r="S2383" s="3">
        <f t="shared" ref="S2383:S2446" si="77">IF($I$10=U2382,1,0)</f>
        <v>0</v>
      </c>
      <c r="T2383" s="3">
        <f t="shared" si="76"/>
        <v>662</v>
      </c>
      <c r="U2383" s="4">
        <v>50531</v>
      </c>
    </row>
    <row r="2384" spans="2:21" hidden="1" x14ac:dyDescent="0.2">
      <c r="B2384" s="37"/>
      <c r="O2384" s="14"/>
      <c r="S2384" s="3">
        <f t="shared" si="77"/>
        <v>0</v>
      </c>
      <c r="T2384" s="3">
        <f t="shared" ref="T2384:T2447" si="78">IF(S2384+T2383=0,0,T2383+1)</f>
        <v>663</v>
      </c>
      <c r="U2384" s="4">
        <v>50562</v>
      </c>
    </row>
    <row r="2385" spans="2:21" hidden="1" x14ac:dyDescent="0.2">
      <c r="B2385" s="37"/>
      <c r="O2385" s="14"/>
      <c r="S2385" s="3">
        <f t="shared" si="77"/>
        <v>0</v>
      </c>
      <c r="T2385" s="3">
        <f t="shared" si="78"/>
        <v>664</v>
      </c>
      <c r="U2385" s="4">
        <v>50592</v>
      </c>
    </row>
    <row r="2386" spans="2:21" hidden="1" x14ac:dyDescent="0.2">
      <c r="B2386" s="37"/>
      <c r="O2386" s="14"/>
      <c r="S2386" s="3">
        <f t="shared" si="77"/>
        <v>0</v>
      </c>
      <c r="T2386" s="3">
        <f t="shared" si="78"/>
        <v>665</v>
      </c>
      <c r="U2386" s="4">
        <v>50623</v>
      </c>
    </row>
    <row r="2387" spans="2:21" hidden="1" x14ac:dyDescent="0.2">
      <c r="B2387" s="37"/>
      <c r="O2387" s="14"/>
      <c r="S2387" s="3">
        <f t="shared" si="77"/>
        <v>0</v>
      </c>
      <c r="T2387" s="3">
        <f t="shared" si="78"/>
        <v>666</v>
      </c>
      <c r="U2387" s="4">
        <v>50654</v>
      </c>
    </row>
    <row r="2388" spans="2:21" hidden="1" x14ac:dyDescent="0.2">
      <c r="B2388" s="37"/>
      <c r="O2388" s="14"/>
      <c r="S2388" s="3">
        <f t="shared" si="77"/>
        <v>0</v>
      </c>
      <c r="T2388" s="3">
        <f t="shared" si="78"/>
        <v>667</v>
      </c>
      <c r="U2388" s="4">
        <v>50684</v>
      </c>
    </row>
    <row r="2389" spans="2:21" hidden="1" x14ac:dyDescent="0.2">
      <c r="B2389" s="37"/>
      <c r="O2389" s="14"/>
      <c r="S2389" s="3">
        <f t="shared" si="77"/>
        <v>0</v>
      </c>
      <c r="T2389" s="3">
        <f t="shared" si="78"/>
        <v>668</v>
      </c>
      <c r="U2389" s="4">
        <v>50715</v>
      </c>
    </row>
    <row r="2390" spans="2:21" hidden="1" x14ac:dyDescent="0.2">
      <c r="B2390" s="37"/>
      <c r="O2390" s="14"/>
      <c r="S2390" s="3">
        <f t="shared" si="77"/>
        <v>0</v>
      </c>
      <c r="T2390" s="3">
        <f t="shared" si="78"/>
        <v>669</v>
      </c>
      <c r="U2390" s="4">
        <v>50745</v>
      </c>
    </row>
    <row r="2391" spans="2:21" hidden="1" x14ac:dyDescent="0.2">
      <c r="B2391" s="37"/>
      <c r="O2391" s="14"/>
      <c r="S2391" s="3">
        <f t="shared" si="77"/>
        <v>0</v>
      </c>
      <c r="T2391" s="3">
        <f t="shared" si="78"/>
        <v>670</v>
      </c>
      <c r="U2391" s="4">
        <v>50776</v>
      </c>
    </row>
    <row r="2392" spans="2:21" hidden="1" x14ac:dyDescent="0.2">
      <c r="B2392" s="37"/>
      <c r="O2392" s="14"/>
      <c r="S2392" s="3">
        <f t="shared" si="77"/>
        <v>0</v>
      </c>
      <c r="T2392" s="3">
        <f t="shared" si="78"/>
        <v>671</v>
      </c>
      <c r="U2392" s="4">
        <v>50807</v>
      </c>
    </row>
    <row r="2393" spans="2:21" hidden="1" x14ac:dyDescent="0.2">
      <c r="B2393" s="37"/>
      <c r="O2393" s="14"/>
      <c r="S2393" s="3">
        <f t="shared" si="77"/>
        <v>0</v>
      </c>
      <c r="T2393" s="3">
        <f t="shared" si="78"/>
        <v>672</v>
      </c>
      <c r="U2393" s="4">
        <v>50835</v>
      </c>
    </row>
    <row r="2394" spans="2:21" hidden="1" x14ac:dyDescent="0.2">
      <c r="B2394" s="37"/>
      <c r="O2394" s="14"/>
      <c r="S2394" s="3">
        <f t="shared" si="77"/>
        <v>0</v>
      </c>
      <c r="T2394" s="3">
        <f t="shared" si="78"/>
        <v>673</v>
      </c>
      <c r="U2394" s="4">
        <v>50866</v>
      </c>
    </row>
    <row r="2395" spans="2:21" hidden="1" x14ac:dyDescent="0.2">
      <c r="B2395" s="37"/>
      <c r="O2395" s="14"/>
      <c r="S2395" s="3">
        <f t="shared" si="77"/>
        <v>0</v>
      </c>
      <c r="T2395" s="3">
        <f t="shared" si="78"/>
        <v>674</v>
      </c>
      <c r="U2395" s="4">
        <v>50896</v>
      </c>
    </row>
    <row r="2396" spans="2:21" hidden="1" x14ac:dyDescent="0.2">
      <c r="B2396" s="37"/>
      <c r="O2396" s="14"/>
      <c r="S2396" s="3">
        <f t="shared" si="77"/>
        <v>0</v>
      </c>
      <c r="T2396" s="3">
        <f t="shared" si="78"/>
        <v>675</v>
      </c>
      <c r="U2396" s="4">
        <v>50927</v>
      </c>
    </row>
    <row r="2397" spans="2:21" hidden="1" x14ac:dyDescent="0.2">
      <c r="B2397" s="37"/>
      <c r="O2397" s="14"/>
      <c r="S2397" s="3">
        <f t="shared" si="77"/>
        <v>0</v>
      </c>
      <c r="T2397" s="3">
        <f t="shared" si="78"/>
        <v>676</v>
      </c>
      <c r="U2397" s="4">
        <v>50957</v>
      </c>
    </row>
    <row r="2398" spans="2:21" hidden="1" x14ac:dyDescent="0.2">
      <c r="B2398" s="37"/>
      <c r="O2398" s="14"/>
      <c r="S2398" s="3">
        <f t="shared" si="77"/>
        <v>0</v>
      </c>
      <c r="T2398" s="3">
        <f t="shared" si="78"/>
        <v>677</v>
      </c>
      <c r="U2398" s="4">
        <v>50988</v>
      </c>
    </row>
    <row r="2399" spans="2:21" hidden="1" x14ac:dyDescent="0.2">
      <c r="B2399" s="37"/>
      <c r="O2399" s="14"/>
      <c r="S2399" s="3">
        <f t="shared" si="77"/>
        <v>0</v>
      </c>
      <c r="T2399" s="3">
        <f t="shared" si="78"/>
        <v>678</v>
      </c>
      <c r="U2399" s="4">
        <v>51019</v>
      </c>
    </row>
    <row r="2400" spans="2:21" hidden="1" x14ac:dyDescent="0.2">
      <c r="B2400" s="37"/>
      <c r="O2400" s="14"/>
      <c r="S2400" s="3">
        <f t="shared" si="77"/>
        <v>0</v>
      </c>
      <c r="T2400" s="3">
        <f t="shared" si="78"/>
        <v>679</v>
      </c>
      <c r="U2400" s="4">
        <v>51049</v>
      </c>
    </row>
    <row r="2401" spans="2:21" hidden="1" x14ac:dyDescent="0.2">
      <c r="B2401" s="37"/>
      <c r="O2401" s="14"/>
      <c r="S2401" s="3">
        <f t="shared" si="77"/>
        <v>0</v>
      </c>
      <c r="T2401" s="3">
        <f t="shared" si="78"/>
        <v>680</v>
      </c>
      <c r="U2401" s="4">
        <v>51080</v>
      </c>
    </row>
    <row r="2402" spans="2:21" hidden="1" x14ac:dyDescent="0.2">
      <c r="B2402" s="37"/>
      <c r="O2402" s="14"/>
      <c r="S2402" s="3">
        <f t="shared" si="77"/>
        <v>0</v>
      </c>
      <c r="T2402" s="3">
        <f t="shared" si="78"/>
        <v>681</v>
      </c>
      <c r="U2402" s="4">
        <v>51110</v>
      </c>
    </row>
    <row r="2403" spans="2:21" hidden="1" x14ac:dyDescent="0.2">
      <c r="B2403" s="37"/>
      <c r="O2403" s="14"/>
      <c r="S2403" s="3">
        <f t="shared" si="77"/>
        <v>0</v>
      </c>
      <c r="T2403" s="3">
        <f t="shared" si="78"/>
        <v>682</v>
      </c>
      <c r="U2403" s="4">
        <v>51141</v>
      </c>
    </row>
    <row r="2404" spans="2:21" hidden="1" x14ac:dyDescent="0.2">
      <c r="B2404" s="37"/>
      <c r="O2404" s="14"/>
      <c r="S2404" s="3">
        <f t="shared" si="77"/>
        <v>0</v>
      </c>
      <c r="T2404" s="3">
        <f t="shared" si="78"/>
        <v>683</v>
      </c>
      <c r="U2404" s="4">
        <v>51172</v>
      </c>
    </row>
    <row r="2405" spans="2:21" hidden="1" x14ac:dyDescent="0.2">
      <c r="B2405" s="37"/>
      <c r="O2405" s="14"/>
      <c r="S2405" s="3">
        <f t="shared" si="77"/>
        <v>0</v>
      </c>
      <c r="T2405" s="3">
        <f t="shared" si="78"/>
        <v>684</v>
      </c>
      <c r="U2405" s="4">
        <v>51201</v>
      </c>
    </row>
    <row r="2406" spans="2:21" hidden="1" x14ac:dyDescent="0.2">
      <c r="B2406" s="37"/>
      <c r="O2406" s="14"/>
      <c r="S2406" s="3">
        <f t="shared" si="77"/>
        <v>0</v>
      </c>
      <c r="T2406" s="3">
        <f t="shared" si="78"/>
        <v>685</v>
      </c>
      <c r="U2406" s="4">
        <v>51232</v>
      </c>
    </row>
    <row r="2407" spans="2:21" hidden="1" x14ac:dyDescent="0.2">
      <c r="B2407" s="37"/>
      <c r="O2407" s="14"/>
      <c r="S2407" s="3">
        <f t="shared" si="77"/>
        <v>0</v>
      </c>
      <c r="T2407" s="3">
        <f t="shared" si="78"/>
        <v>686</v>
      </c>
      <c r="U2407" s="4">
        <v>51262</v>
      </c>
    </row>
    <row r="2408" spans="2:21" hidden="1" x14ac:dyDescent="0.2">
      <c r="B2408" s="37"/>
      <c r="O2408" s="14"/>
      <c r="S2408" s="3">
        <f t="shared" si="77"/>
        <v>0</v>
      </c>
      <c r="T2408" s="3">
        <f t="shared" si="78"/>
        <v>687</v>
      </c>
      <c r="U2408" s="4">
        <v>51293</v>
      </c>
    </row>
    <row r="2409" spans="2:21" hidden="1" x14ac:dyDescent="0.2">
      <c r="B2409" s="37"/>
      <c r="O2409" s="14"/>
      <c r="S2409" s="3">
        <f t="shared" si="77"/>
        <v>0</v>
      </c>
      <c r="T2409" s="3">
        <f t="shared" si="78"/>
        <v>688</v>
      </c>
      <c r="U2409" s="4">
        <v>51323</v>
      </c>
    </row>
    <row r="2410" spans="2:21" hidden="1" x14ac:dyDescent="0.2">
      <c r="B2410" s="37"/>
      <c r="O2410" s="14"/>
      <c r="S2410" s="3">
        <f t="shared" si="77"/>
        <v>0</v>
      </c>
      <c r="T2410" s="3">
        <f t="shared" si="78"/>
        <v>689</v>
      </c>
      <c r="U2410" s="4">
        <v>51354</v>
      </c>
    </row>
    <row r="2411" spans="2:21" hidden="1" x14ac:dyDescent="0.2">
      <c r="B2411" s="37"/>
      <c r="O2411" s="14"/>
      <c r="S2411" s="3">
        <f t="shared" si="77"/>
        <v>0</v>
      </c>
      <c r="T2411" s="3">
        <f t="shared" si="78"/>
        <v>690</v>
      </c>
      <c r="U2411" s="4">
        <v>51385</v>
      </c>
    </row>
    <row r="2412" spans="2:21" hidden="1" x14ac:dyDescent="0.2">
      <c r="B2412" s="37"/>
      <c r="O2412" s="14"/>
      <c r="S2412" s="3">
        <f t="shared" si="77"/>
        <v>0</v>
      </c>
      <c r="T2412" s="3">
        <f t="shared" si="78"/>
        <v>691</v>
      </c>
      <c r="U2412" s="4">
        <v>51415</v>
      </c>
    </row>
    <row r="2413" spans="2:21" hidden="1" x14ac:dyDescent="0.2">
      <c r="B2413" s="37"/>
      <c r="O2413" s="14"/>
      <c r="S2413" s="3">
        <f t="shared" si="77"/>
        <v>0</v>
      </c>
      <c r="T2413" s="3">
        <f t="shared" si="78"/>
        <v>692</v>
      </c>
      <c r="U2413" s="4">
        <v>51446</v>
      </c>
    </row>
    <row r="2414" spans="2:21" hidden="1" x14ac:dyDescent="0.2">
      <c r="B2414" s="37"/>
      <c r="O2414" s="14"/>
      <c r="S2414" s="3">
        <f t="shared" si="77"/>
        <v>0</v>
      </c>
      <c r="T2414" s="3">
        <f t="shared" si="78"/>
        <v>693</v>
      </c>
      <c r="U2414" s="4">
        <v>51476</v>
      </c>
    </row>
    <row r="2415" spans="2:21" hidden="1" x14ac:dyDescent="0.2">
      <c r="B2415" s="37"/>
      <c r="O2415" s="14"/>
      <c r="S2415" s="3">
        <f t="shared" si="77"/>
        <v>0</v>
      </c>
      <c r="T2415" s="3">
        <f t="shared" si="78"/>
        <v>694</v>
      </c>
      <c r="U2415" s="4">
        <v>51507</v>
      </c>
    </row>
    <row r="2416" spans="2:21" hidden="1" x14ac:dyDescent="0.2">
      <c r="B2416" s="37"/>
      <c r="O2416" s="14"/>
      <c r="S2416" s="3">
        <f t="shared" si="77"/>
        <v>0</v>
      </c>
      <c r="T2416" s="3">
        <f t="shared" si="78"/>
        <v>695</v>
      </c>
      <c r="U2416" s="4">
        <v>51538</v>
      </c>
    </row>
    <row r="2417" spans="2:21" hidden="1" x14ac:dyDescent="0.2">
      <c r="B2417" s="37"/>
      <c r="O2417" s="14"/>
      <c r="S2417" s="3">
        <f t="shared" si="77"/>
        <v>0</v>
      </c>
      <c r="T2417" s="3">
        <f t="shared" si="78"/>
        <v>696</v>
      </c>
      <c r="U2417" s="4">
        <v>51566</v>
      </c>
    </row>
    <row r="2418" spans="2:21" hidden="1" x14ac:dyDescent="0.2">
      <c r="B2418" s="37"/>
      <c r="O2418" s="14"/>
      <c r="S2418" s="3">
        <f t="shared" si="77"/>
        <v>0</v>
      </c>
      <c r="T2418" s="3">
        <f t="shared" si="78"/>
        <v>697</v>
      </c>
      <c r="U2418" s="4">
        <v>51597</v>
      </c>
    </row>
    <row r="2419" spans="2:21" hidden="1" x14ac:dyDescent="0.2">
      <c r="B2419" s="37"/>
      <c r="O2419" s="14"/>
      <c r="S2419" s="3">
        <f t="shared" si="77"/>
        <v>0</v>
      </c>
      <c r="T2419" s="3">
        <f t="shared" si="78"/>
        <v>698</v>
      </c>
      <c r="U2419" s="4">
        <v>51627</v>
      </c>
    </row>
    <row r="2420" spans="2:21" hidden="1" x14ac:dyDescent="0.2">
      <c r="B2420" s="37"/>
      <c r="O2420" s="14"/>
      <c r="S2420" s="3">
        <f t="shared" si="77"/>
        <v>0</v>
      </c>
      <c r="T2420" s="3">
        <f t="shared" si="78"/>
        <v>699</v>
      </c>
      <c r="U2420" s="4">
        <v>51658</v>
      </c>
    </row>
    <row r="2421" spans="2:21" hidden="1" x14ac:dyDescent="0.2">
      <c r="B2421" s="37"/>
      <c r="O2421" s="14"/>
      <c r="S2421" s="3">
        <f t="shared" si="77"/>
        <v>0</v>
      </c>
      <c r="T2421" s="3">
        <f t="shared" si="78"/>
        <v>700</v>
      </c>
      <c r="U2421" s="4">
        <v>51688</v>
      </c>
    </row>
    <row r="2422" spans="2:21" hidden="1" x14ac:dyDescent="0.2">
      <c r="B2422" s="37"/>
      <c r="O2422" s="14"/>
      <c r="S2422" s="3">
        <f t="shared" si="77"/>
        <v>0</v>
      </c>
      <c r="T2422" s="3">
        <f t="shared" si="78"/>
        <v>701</v>
      </c>
      <c r="U2422" s="4">
        <v>51719</v>
      </c>
    </row>
    <row r="2423" spans="2:21" hidden="1" x14ac:dyDescent="0.2">
      <c r="B2423" s="37"/>
      <c r="O2423" s="14"/>
      <c r="S2423" s="3">
        <f t="shared" si="77"/>
        <v>0</v>
      </c>
      <c r="T2423" s="3">
        <f t="shared" si="78"/>
        <v>702</v>
      </c>
      <c r="U2423" s="4">
        <v>51750</v>
      </c>
    </row>
    <row r="2424" spans="2:21" hidden="1" x14ac:dyDescent="0.2">
      <c r="B2424" s="37"/>
      <c r="O2424" s="14"/>
      <c r="S2424" s="3">
        <f t="shared" si="77"/>
        <v>0</v>
      </c>
      <c r="T2424" s="3">
        <f t="shared" si="78"/>
        <v>703</v>
      </c>
      <c r="U2424" s="4">
        <v>51780</v>
      </c>
    </row>
    <row r="2425" spans="2:21" hidden="1" x14ac:dyDescent="0.2">
      <c r="B2425" s="37"/>
      <c r="O2425" s="14"/>
      <c r="S2425" s="3">
        <f t="shared" si="77"/>
        <v>0</v>
      </c>
      <c r="T2425" s="3">
        <f t="shared" si="78"/>
        <v>704</v>
      </c>
      <c r="U2425" s="4">
        <v>51811</v>
      </c>
    </row>
    <row r="2426" spans="2:21" hidden="1" x14ac:dyDescent="0.2">
      <c r="B2426" s="37"/>
      <c r="O2426" s="14"/>
      <c r="S2426" s="3">
        <f t="shared" si="77"/>
        <v>0</v>
      </c>
      <c r="T2426" s="3">
        <f t="shared" si="78"/>
        <v>705</v>
      </c>
      <c r="U2426" s="4">
        <v>51841</v>
      </c>
    </row>
    <row r="2427" spans="2:21" hidden="1" x14ac:dyDescent="0.2">
      <c r="B2427" s="37"/>
      <c r="O2427" s="14"/>
      <c r="S2427" s="3">
        <f t="shared" si="77"/>
        <v>0</v>
      </c>
      <c r="T2427" s="3">
        <f t="shared" si="78"/>
        <v>706</v>
      </c>
      <c r="U2427" s="4">
        <v>51872</v>
      </c>
    </row>
    <row r="2428" spans="2:21" hidden="1" x14ac:dyDescent="0.2">
      <c r="B2428" s="37"/>
      <c r="O2428" s="14"/>
      <c r="S2428" s="3">
        <f t="shared" si="77"/>
        <v>0</v>
      </c>
      <c r="T2428" s="3">
        <f t="shared" si="78"/>
        <v>707</v>
      </c>
      <c r="U2428" s="4">
        <v>51903</v>
      </c>
    </row>
    <row r="2429" spans="2:21" hidden="1" x14ac:dyDescent="0.2">
      <c r="B2429" s="37"/>
      <c r="O2429" s="14"/>
      <c r="S2429" s="3">
        <f t="shared" si="77"/>
        <v>0</v>
      </c>
      <c r="T2429" s="3">
        <f t="shared" si="78"/>
        <v>708</v>
      </c>
      <c r="U2429" s="4">
        <v>51931</v>
      </c>
    </row>
    <row r="2430" spans="2:21" hidden="1" x14ac:dyDescent="0.2">
      <c r="B2430" s="37"/>
      <c r="O2430" s="14"/>
      <c r="S2430" s="3">
        <f t="shared" si="77"/>
        <v>0</v>
      </c>
      <c r="T2430" s="3">
        <f t="shared" si="78"/>
        <v>709</v>
      </c>
      <c r="U2430" s="4">
        <v>51962</v>
      </c>
    </row>
    <row r="2431" spans="2:21" hidden="1" x14ac:dyDescent="0.2">
      <c r="B2431" s="37"/>
      <c r="O2431" s="14"/>
      <c r="S2431" s="3">
        <f t="shared" si="77"/>
        <v>0</v>
      </c>
      <c r="T2431" s="3">
        <f t="shared" si="78"/>
        <v>710</v>
      </c>
      <c r="U2431" s="4">
        <v>51992</v>
      </c>
    </row>
    <row r="2432" spans="2:21" hidden="1" x14ac:dyDescent="0.2">
      <c r="B2432" s="37"/>
      <c r="O2432" s="14"/>
      <c r="S2432" s="3">
        <f t="shared" si="77"/>
        <v>0</v>
      </c>
      <c r="T2432" s="3">
        <f t="shared" si="78"/>
        <v>711</v>
      </c>
      <c r="U2432" s="4">
        <v>52023</v>
      </c>
    </row>
    <row r="2433" spans="2:21" hidden="1" x14ac:dyDescent="0.2">
      <c r="B2433" s="37"/>
      <c r="O2433" s="14"/>
      <c r="S2433" s="3">
        <f t="shared" si="77"/>
        <v>0</v>
      </c>
      <c r="T2433" s="3">
        <f t="shared" si="78"/>
        <v>712</v>
      </c>
      <c r="U2433" s="4">
        <v>52053</v>
      </c>
    </row>
    <row r="2434" spans="2:21" hidden="1" x14ac:dyDescent="0.2">
      <c r="B2434" s="37"/>
      <c r="O2434" s="14"/>
      <c r="S2434" s="3">
        <f t="shared" si="77"/>
        <v>0</v>
      </c>
      <c r="T2434" s="3">
        <f t="shared" si="78"/>
        <v>713</v>
      </c>
      <c r="U2434" s="4">
        <v>52084</v>
      </c>
    </row>
    <row r="2435" spans="2:21" hidden="1" x14ac:dyDescent="0.2">
      <c r="B2435" s="37"/>
      <c r="O2435" s="14"/>
      <c r="S2435" s="3">
        <f t="shared" si="77"/>
        <v>0</v>
      </c>
      <c r="T2435" s="3">
        <f t="shared" si="78"/>
        <v>714</v>
      </c>
      <c r="U2435" s="4">
        <v>52115</v>
      </c>
    </row>
    <row r="2436" spans="2:21" hidden="1" x14ac:dyDescent="0.2">
      <c r="B2436" s="37"/>
      <c r="O2436" s="14"/>
      <c r="S2436" s="3">
        <f t="shared" si="77"/>
        <v>0</v>
      </c>
      <c r="T2436" s="3">
        <f t="shared" si="78"/>
        <v>715</v>
      </c>
      <c r="U2436" s="4">
        <v>52145</v>
      </c>
    </row>
    <row r="2437" spans="2:21" hidden="1" x14ac:dyDescent="0.2">
      <c r="B2437" s="37"/>
      <c r="O2437" s="14"/>
      <c r="S2437" s="3">
        <f t="shared" si="77"/>
        <v>0</v>
      </c>
      <c r="T2437" s="3">
        <f t="shared" si="78"/>
        <v>716</v>
      </c>
      <c r="U2437" s="4">
        <v>52176</v>
      </c>
    </row>
    <row r="2438" spans="2:21" hidden="1" x14ac:dyDescent="0.2">
      <c r="B2438" s="37"/>
      <c r="O2438" s="14"/>
      <c r="S2438" s="3">
        <f t="shared" si="77"/>
        <v>0</v>
      </c>
      <c r="T2438" s="3">
        <f t="shared" si="78"/>
        <v>717</v>
      </c>
      <c r="U2438" s="4">
        <v>52206</v>
      </c>
    </row>
    <row r="2439" spans="2:21" hidden="1" x14ac:dyDescent="0.2">
      <c r="B2439" s="37"/>
      <c r="O2439" s="14"/>
      <c r="S2439" s="3">
        <f t="shared" si="77"/>
        <v>0</v>
      </c>
      <c r="T2439" s="3">
        <f t="shared" si="78"/>
        <v>718</v>
      </c>
      <c r="U2439" s="4">
        <v>52237</v>
      </c>
    </row>
    <row r="2440" spans="2:21" hidden="1" x14ac:dyDescent="0.2">
      <c r="B2440" s="37"/>
      <c r="O2440" s="14"/>
      <c r="S2440" s="3">
        <f t="shared" si="77"/>
        <v>0</v>
      </c>
      <c r="T2440" s="3">
        <f t="shared" si="78"/>
        <v>719</v>
      </c>
      <c r="U2440" s="4">
        <v>52268</v>
      </c>
    </row>
    <row r="2441" spans="2:21" hidden="1" x14ac:dyDescent="0.2">
      <c r="B2441" s="37"/>
      <c r="O2441" s="14"/>
      <c r="S2441" s="3">
        <f t="shared" si="77"/>
        <v>0</v>
      </c>
      <c r="T2441" s="3">
        <f t="shared" si="78"/>
        <v>720</v>
      </c>
      <c r="U2441" s="4">
        <v>52296</v>
      </c>
    </row>
    <row r="2442" spans="2:21" hidden="1" x14ac:dyDescent="0.2">
      <c r="B2442" s="37"/>
      <c r="O2442" s="14"/>
      <c r="S2442" s="3">
        <f t="shared" si="77"/>
        <v>0</v>
      </c>
      <c r="T2442" s="3">
        <f t="shared" si="78"/>
        <v>721</v>
      </c>
      <c r="U2442" s="4">
        <v>52327</v>
      </c>
    </row>
    <row r="2443" spans="2:21" hidden="1" x14ac:dyDescent="0.2">
      <c r="B2443" s="37"/>
      <c r="O2443" s="14"/>
      <c r="S2443" s="3">
        <f t="shared" si="77"/>
        <v>0</v>
      </c>
      <c r="T2443" s="3">
        <f t="shared" si="78"/>
        <v>722</v>
      </c>
      <c r="U2443" s="4">
        <v>52357</v>
      </c>
    </row>
    <row r="2444" spans="2:21" hidden="1" x14ac:dyDescent="0.2">
      <c r="B2444" s="37"/>
      <c r="O2444" s="14"/>
      <c r="S2444" s="3">
        <f t="shared" si="77"/>
        <v>0</v>
      </c>
      <c r="T2444" s="3">
        <f t="shared" si="78"/>
        <v>723</v>
      </c>
      <c r="U2444" s="4">
        <v>52388</v>
      </c>
    </row>
    <row r="2445" spans="2:21" hidden="1" x14ac:dyDescent="0.2">
      <c r="B2445" s="37"/>
      <c r="O2445" s="14"/>
      <c r="S2445" s="3">
        <f t="shared" si="77"/>
        <v>0</v>
      </c>
      <c r="T2445" s="3">
        <f t="shared" si="78"/>
        <v>724</v>
      </c>
      <c r="U2445" s="4">
        <v>52418</v>
      </c>
    </row>
    <row r="2446" spans="2:21" hidden="1" x14ac:dyDescent="0.2">
      <c r="B2446" s="37"/>
      <c r="O2446" s="14"/>
      <c r="S2446" s="3">
        <f t="shared" si="77"/>
        <v>0</v>
      </c>
      <c r="T2446" s="3">
        <f t="shared" si="78"/>
        <v>725</v>
      </c>
      <c r="U2446" s="4">
        <v>52449</v>
      </c>
    </row>
    <row r="2447" spans="2:21" hidden="1" x14ac:dyDescent="0.2">
      <c r="B2447" s="37"/>
      <c r="O2447" s="14"/>
      <c r="S2447" s="3">
        <f t="shared" ref="S2447:S2510" si="79">IF($I$10=U2446,1,0)</f>
        <v>0</v>
      </c>
      <c r="T2447" s="3">
        <f t="shared" si="78"/>
        <v>726</v>
      </c>
      <c r="U2447" s="4">
        <v>52480</v>
      </c>
    </row>
    <row r="2448" spans="2:21" hidden="1" x14ac:dyDescent="0.2">
      <c r="B2448" s="37"/>
      <c r="O2448" s="14"/>
      <c r="S2448" s="3">
        <f t="shared" si="79"/>
        <v>0</v>
      </c>
      <c r="T2448" s="3">
        <f t="shared" ref="T2448:T2511" si="80">IF(S2448+T2447=0,0,T2447+1)</f>
        <v>727</v>
      </c>
      <c r="U2448" s="4">
        <v>52510</v>
      </c>
    </row>
    <row r="2449" spans="2:21" hidden="1" x14ac:dyDescent="0.2">
      <c r="B2449" s="37"/>
      <c r="O2449" s="14"/>
      <c r="S2449" s="3">
        <f t="shared" si="79"/>
        <v>0</v>
      </c>
      <c r="T2449" s="3">
        <f t="shared" si="80"/>
        <v>728</v>
      </c>
      <c r="U2449" s="4">
        <v>52541</v>
      </c>
    </row>
    <row r="2450" spans="2:21" hidden="1" x14ac:dyDescent="0.2">
      <c r="B2450" s="37"/>
      <c r="O2450" s="14"/>
      <c r="S2450" s="3">
        <f t="shared" si="79"/>
        <v>0</v>
      </c>
      <c r="T2450" s="3">
        <f t="shared" si="80"/>
        <v>729</v>
      </c>
      <c r="U2450" s="4">
        <v>52571</v>
      </c>
    </row>
    <row r="2451" spans="2:21" hidden="1" x14ac:dyDescent="0.2">
      <c r="B2451" s="37"/>
      <c r="O2451" s="14"/>
      <c r="S2451" s="3">
        <f t="shared" si="79"/>
        <v>0</v>
      </c>
      <c r="T2451" s="3">
        <f t="shared" si="80"/>
        <v>730</v>
      </c>
      <c r="U2451" s="4">
        <v>52602</v>
      </c>
    </row>
    <row r="2452" spans="2:21" hidden="1" x14ac:dyDescent="0.2">
      <c r="B2452" s="37"/>
      <c r="O2452" s="14"/>
      <c r="S2452" s="3">
        <f t="shared" si="79"/>
        <v>0</v>
      </c>
      <c r="T2452" s="3">
        <f t="shared" si="80"/>
        <v>731</v>
      </c>
      <c r="U2452" s="4">
        <v>52633</v>
      </c>
    </row>
    <row r="2453" spans="2:21" hidden="1" x14ac:dyDescent="0.2">
      <c r="B2453" s="37"/>
      <c r="O2453" s="14"/>
      <c r="S2453" s="3">
        <f t="shared" si="79"/>
        <v>0</v>
      </c>
      <c r="T2453" s="3">
        <f t="shared" si="80"/>
        <v>732</v>
      </c>
      <c r="U2453" s="4">
        <v>52662</v>
      </c>
    </row>
    <row r="2454" spans="2:21" hidden="1" x14ac:dyDescent="0.2">
      <c r="B2454" s="37"/>
      <c r="O2454" s="14"/>
      <c r="S2454" s="3">
        <f t="shared" si="79"/>
        <v>0</v>
      </c>
      <c r="T2454" s="3">
        <f t="shared" si="80"/>
        <v>733</v>
      </c>
      <c r="U2454" s="4">
        <v>52693</v>
      </c>
    </row>
    <row r="2455" spans="2:21" hidden="1" x14ac:dyDescent="0.2">
      <c r="B2455" s="37"/>
      <c r="O2455" s="14"/>
      <c r="S2455" s="3">
        <f t="shared" si="79"/>
        <v>0</v>
      </c>
      <c r="T2455" s="3">
        <f t="shared" si="80"/>
        <v>734</v>
      </c>
      <c r="U2455" s="4">
        <v>52723</v>
      </c>
    </row>
    <row r="2456" spans="2:21" hidden="1" x14ac:dyDescent="0.2">
      <c r="B2456" s="37"/>
      <c r="O2456" s="14"/>
      <c r="S2456" s="3">
        <f t="shared" si="79"/>
        <v>0</v>
      </c>
      <c r="T2456" s="3">
        <f t="shared" si="80"/>
        <v>735</v>
      </c>
      <c r="U2456" s="4">
        <v>52754</v>
      </c>
    </row>
    <row r="2457" spans="2:21" hidden="1" x14ac:dyDescent="0.2">
      <c r="B2457" s="37"/>
      <c r="O2457" s="14"/>
      <c r="S2457" s="3">
        <f t="shared" si="79"/>
        <v>0</v>
      </c>
      <c r="T2457" s="3">
        <f t="shared" si="80"/>
        <v>736</v>
      </c>
      <c r="U2457" s="4">
        <v>52784</v>
      </c>
    </row>
    <row r="2458" spans="2:21" hidden="1" x14ac:dyDescent="0.2">
      <c r="B2458" s="37"/>
      <c r="O2458" s="14"/>
      <c r="S2458" s="3">
        <f t="shared" si="79"/>
        <v>0</v>
      </c>
      <c r="T2458" s="3">
        <f t="shared" si="80"/>
        <v>737</v>
      </c>
      <c r="U2458" s="4">
        <v>52815</v>
      </c>
    </row>
    <row r="2459" spans="2:21" hidden="1" x14ac:dyDescent="0.2">
      <c r="B2459" s="37"/>
      <c r="O2459" s="14"/>
      <c r="S2459" s="3">
        <f t="shared" si="79"/>
        <v>0</v>
      </c>
      <c r="T2459" s="3">
        <f t="shared" si="80"/>
        <v>738</v>
      </c>
      <c r="U2459" s="4">
        <v>52846</v>
      </c>
    </row>
    <row r="2460" spans="2:21" hidden="1" x14ac:dyDescent="0.2">
      <c r="B2460" s="37"/>
      <c r="O2460" s="14"/>
      <c r="S2460" s="3">
        <f t="shared" si="79"/>
        <v>0</v>
      </c>
      <c r="T2460" s="3">
        <f t="shared" si="80"/>
        <v>739</v>
      </c>
      <c r="U2460" s="4">
        <v>52876</v>
      </c>
    </row>
    <row r="2461" spans="2:21" hidden="1" x14ac:dyDescent="0.2">
      <c r="B2461" s="37"/>
      <c r="O2461" s="14"/>
      <c r="S2461" s="3">
        <f t="shared" si="79"/>
        <v>0</v>
      </c>
      <c r="T2461" s="3">
        <f t="shared" si="80"/>
        <v>740</v>
      </c>
      <c r="U2461" s="4">
        <v>52907</v>
      </c>
    </row>
    <row r="2462" spans="2:21" hidden="1" x14ac:dyDescent="0.2">
      <c r="B2462" s="37"/>
      <c r="O2462" s="14"/>
      <c r="S2462" s="3">
        <f t="shared" si="79"/>
        <v>0</v>
      </c>
      <c r="T2462" s="3">
        <f t="shared" si="80"/>
        <v>741</v>
      </c>
      <c r="U2462" s="4">
        <v>52937</v>
      </c>
    </row>
    <row r="2463" spans="2:21" hidden="1" x14ac:dyDescent="0.2">
      <c r="B2463" s="37"/>
      <c r="O2463" s="14"/>
      <c r="S2463" s="3">
        <f t="shared" si="79"/>
        <v>0</v>
      </c>
      <c r="T2463" s="3">
        <f t="shared" si="80"/>
        <v>742</v>
      </c>
      <c r="U2463" s="4">
        <v>52968</v>
      </c>
    </row>
    <row r="2464" spans="2:21" hidden="1" x14ac:dyDescent="0.2">
      <c r="B2464" s="37"/>
      <c r="O2464" s="14"/>
      <c r="S2464" s="3">
        <f t="shared" si="79"/>
        <v>0</v>
      </c>
      <c r="T2464" s="3">
        <f t="shared" si="80"/>
        <v>743</v>
      </c>
      <c r="U2464" s="4">
        <v>52999</v>
      </c>
    </row>
    <row r="2465" spans="2:21" hidden="1" x14ac:dyDescent="0.2">
      <c r="B2465" s="37"/>
      <c r="O2465" s="14"/>
      <c r="S2465" s="3">
        <f t="shared" si="79"/>
        <v>0</v>
      </c>
      <c r="T2465" s="3">
        <f t="shared" si="80"/>
        <v>744</v>
      </c>
      <c r="U2465" s="4">
        <v>53027</v>
      </c>
    </row>
    <row r="2466" spans="2:21" hidden="1" x14ac:dyDescent="0.2">
      <c r="B2466" s="37"/>
      <c r="O2466" s="14"/>
      <c r="S2466" s="3">
        <f t="shared" si="79"/>
        <v>0</v>
      </c>
      <c r="T2466" s="3">
        <f t="shared" si="80"/>
        <v>745</v>
      </c>
      <c r="U2466" s="4">
        <v>53058</v>
      </c>
    </row>
    <row r="2467" spans="2:21" hidden="1" x14ac:dyDescent="0.2">
      <c r="B2467" s="37"/>
      <c r="O2467" s="14"/>
      <c r="S2467" s="3">
        <f t="shared" si="79"/>
        <v>0</v>
      </c>
      <c r="T2467" s="3">
        <f t="shared" si="80"/>
        <v>746</v>
      </c>
      <c r="U2467" s="4">
        <v>53088</v>
      </c>
    </row>
    <row r="2468" spans="2:21" hidden="1" x14ac:dyDescent="0.2">
      <c r="B2468" s="37"/>
      <c r="O2468" s="14"/>
      <c r="S2468" s="3">
        <f t="shared" si="79"/>
        <v>0</v>
      </c>
      <c r="T2468" s="3">
        <f t="shared" si="80"/>
        <v>747</v>
      </c>
      <c r="U2468" s="4">
        <v>53119</v>
      </c>
    </row>
    <row r="2469" spans="2:21" hidden="1" x14ac:dyDescent="0.2">
      <c r="B2469" s="37"/>
      <c r="O2469" s="14"/>
      <c r="S2469" s="3">
        <f t="shared" si="79"/>
        <v>0</v>
      </c>
      <c r="T2469" s="3">
        <f t="shared" si="80"/>
        <v>748</v>
      </c>
      <c r="U2469" s="4">
        <v>53149</v>
      </c>
    </row>
    <row r="2470" spans="2:21" hidden="1" x14ac:dyDescent="0.2">
      <c r="B2470" s="37"/>
      <c r="O2470" s="14"/>
      <c r="S2470" s="3">
        <f t="shared" si="79"/>
        <v>0</v>
      </c>
      <c r="T2470" s="3">
        <f t="shared" si="80"/>
        <v>749</v>
      </c>
      <c r="U2470" s="4">
        <v>53180</v>
      </c>
    </row>
    <row r="2471" spans="2:21" hidden="1" x14ac:dyDescent="0.2">
      <c r="B2471" s="37"/>
      <c r="O2471" s="14"/>
      <c r="S2471" s="3">
        <f t="shared" si="79"/>
        <v>0</v>
      </c>
      <c r="T2471" s="3">
        <f t="shared" si="80"/>
        <v>750</v>
      </c>
      <c r="U2471" s="4">
        <v>53211</v>
      </c>
    </row>
    <row r="2472" spans="2:21" hidden="1" x14ac:dyDescent="0.2">
      <c r="B2472" s="37"/>
      <c r="O2472" s="14"/>
      <c r="S2472" s="3">
        <f t="shared" si="79"/>
        <v>0</v>
      </c>
      <c r="T2472" s="3">
        <f t="shared" si="80"/>
        <v>751</v>
      </c>
      <c r="U2472" s="4">
        <v>53241</v>
      </c>
    </row>
    <row r="2473" spans="2:21" hidden="1" x14ac:dyDescent="0.2">
      <c r="B2473" s="37"/>
      <c r="O2473" s="14"/>
      <c r="S2473" s="3">
        <f t="shared" si="79"/>
        <v>0</v>
      </c>
      <c r="T2473" s="3">
        <f t="shared" si="80"/>
        <v>752</v>
      </c>
      <c r="U2473" s="4">
        <v>53272</v>
      </c>
    </row>
    <row r="2474" spans="2:21" hidden="1" x14ac:dyDescent="0.2">
      <c r="B2474" s="37"/>
      <c r="O2474" s="14"/>
      <c r="S2474" s="3">
        <f t="shared" si="79"/>
        <v>0</v>
      </c>
      <c r="T2474" s="3">
        <f t="shared" si="80"/>
        <v>753</v>
      </c>
      <c r="U2474" s="4">
        <v>53302</v>
      </c>
    </row>
    <row r="2475" spans="2:21" hidden="1" x14ac:dyDescent="0.2">
      <c r="B2475" s="37"/>
      <c r="O2475" s="14"/>
      <c r="S2475" s="3">
        <f t="shared" si="79"/>
        <v>0</v>
      </c>
      <c r="T2475" s="3">
        <f t="shared" si="80"/>
        <v>754</v>
      </c>
      <c r="U2475" s="4">
        <v>53333</v>
      </c>
    </row>
    <row r="2476" spans="2:21" hidden="1" x14ac:dyDescent="0.2">
      <c r="B2476" s="37"/>
      <c r="O2476" s="14"/>
      <c r="S2476" s="3">
        <f t="shared" si="79"/>
        <v>0</v>
      </c>
      <c r="T2476" s="3">
        <f t="shared" si="80"/>
        <v>755</v>
      </c>
      <c r="U2476" s="4">
        <v>53364</v>
      </c>
    </row>
    <row r="2477" spans="2:21" hidden="1" x14ac:dyDescent="0.2">
      <c r="B2477" s="37"/>
      <c r="O2477" s="14"/>
      <c r="S2477" s="3">
        <f t="shared" si="79"/>
        <v>0</v>
      </c>
      <c r="T2477" s="3">
        <f t="shared" si="80"/>
        <v>756</v>
      </c>
      <c r="U2477" s="4">
        <v>53392</v>
      </c>
    </row>
    <row r="2478" spans="2:21" hidden="1" x14ac:dyDescent="0.2">
      <c r="B2478" s="37"/>
      <c r="O2478" s="14"/>
      <c r="S2478" s="3">
        <f t="shared" si="79"/>
        <v>0</v>
      </c>
      <c r="T2478" s="3">
        <f t="shared" si="80"/>
        <v>757</v>
      </c>
      <c r="U2478" s="4">
        <v>53423</v>
      </c>
    </row>
    <row r="2479" spans="2:21" hidden="1" x14ac:dyDescent="0.2">
      <c r="B2479" s="37"/>
      <c r="O2479" s="14"/>
      <c r="S2479" s="3">
        <f t="shared" si="79"/>
        <v>0</v>
      </c>
      <c r="T2479" s="3">
        <f t="shared" si="80"/>
        <v>758</v>
      </c>
      <c r="U2479" s="4">
        <v>53453</v>
      </c>
    </row>
    <row r="2480" spans="2:21" hidden="1" x14ac:dyDescent="0.2">
      <c r="B2480" s="37"/>
      <c r="O2480" s="14"/>
      <c r="S2480" s="3">
        <f t="shared" si="79"/>
        <v>0</v>
      </c>
      <c r="T2480" s="3">
        <f t="shared" si="80"/>
        <v>759</v>
      </c>
      <c r="U2480" s="4">
        <v>53484</v>
      </c>
    </row>
    <row r="2481" spans="2:21" hidden="1" x14ac:dyDescent="0.2">
      <c r="B2481" s="37"/>
      <c r="O2481" s="14"/>
      <c r="S2481" s="3">
        <f t="shared" si="79"/>
        <v>0</v>
      </c>
      <c r="T2481" s="3">
        <f t="shared" si="80"/>
        <v>760</v>
      </c>
      <c r="U2481" s="4">
        <v>53514</v>
      </c>
    </row>
    <row r="2482" spans="2:21" hidden="1" x14ac:dyDescent="0.2">
      <c r="B2482" s="37"/>
      <c r="O2482" s="14"/>
      <c r="S2482" s="3">
        <f t="shared" si="79"/>
        <v>0</v>
      </c>
      <c r="T2482" s="3">
        <f t="shared" si="80"/>
        <v>761</v>
      </c>
      <c r="U2482" s="4">
        <v>53545</v>
      </c>
    </row>
    <row r="2483" spans="2:21" hidden="1" x14ac:dyDescent="0.2">
      <c r="B2483" s="37"/>
      <c r="O2483" s="14"/>
      <c r="S2483" s="3">
        <f t="shared" si="79"/>
        <v>0</v>
      </c>
      <c r="T2483" s="3">
        <f t="shared" si="80"/>
        <v>762</v>
      </c>
      <c r="U2483" s="4">
        <v>53576</v>
      </c>
    </row>
    <row r="2484" spans="2:21" hidden="1" x14ac:dyDescent="0.2">
      <c r="B2484" s="37"/>
      <c r="O2484" s="14"/>
      <c r="S2484" s="3">
        <f t="shared" si="79"/>
        <v>0</v>
      </c>
      <c r="T2484" s="3">
        <f t="shared" si="80"/>
        <v>763</v>
      </c>
      <c r="U2484" s="4">
        <v>53606</v>
      </c>
    </row>
    <row r="2485" spans="2:21" hidden="1" x14ac:dyDescent="0.2">
      <c r="B2485" s="37"/>
      <c r="O2485" s="14"/>
      <c r="S2485" s="3">
        <f t="shared" si="79"/>
        <v>0</v>
      </c>
      <c r="T2485" s="3">
        <f t="shared" si="80"/>
        <v>764</v>
      </c>
      <c r="U2485" s="4">
        <v>53637</v>
      </c>
    </row>
    <row r="2486" spans="2:21" hidden="1" x14ac:dyDescent="0.2">
      <c r="B2486" s="37"/>
      <c r="O2486" s="14"/>
      <c r="S2486" s="3">
        <f t="shared" si="79"/>
        <v>0</v>
      </c>
      <c r="T2486" s="3">
        <f t="shared" si="80"/>
        <v>765</v>
      </c>
      <c r="U2486" s="4">
        <v>53667</v>
      </c>
    </row>
    <row r="2487" spans="2:21" hidden="1" x14ac:dyDescent="0.2">
      <c r="B2487" s="37"/>
      <c r="O2487" s="14"/>
      <c r="S2487" s="3">
        <f t="shared" si="79"/>
        <v>0</v>
      </c>
      <c r="T2487" s="3">
        <f t="shared" si="80"/>
        <v>766</v>
      </c>
      <c r="U2487" s="4">
        <v>53698</v>
      </c>
    </row>
    <row r="2488" spans="2:21" hidden="1" x14ac:dyDescent="0.2">
      <c r="B2488" s="37"/>
      <c r="O2488" s="14"/>
      <c r="S2488" s="3">
        <f t="shared" si="79"/>
        <v>0</v>
      </c>
      <c r="T2488" s="3">
        <f t="shared" si="80"/>
        <v>767</v>
      </c>
      <c r="U2488" s="4">
        <v>53729</v>
      </c>
    </row>
    <row r="2489" spans="2:21" hidden="1" x14ac:dyDescent="0.2">
      <c r="B2489" s="37"/>
      <c r="O2489" s="14"/>
      <c r="S2489" s="3">
        <f t="shared" si="79"/>
        <v>0</v>
      </c>
      <c r="T2489" s="3">
        <f t="shared" si="80"/>
        <v>768</v>
      </c>
      <c r="U2489" s="4">
        <v>53757</v>
      </c>
    </row>
    <row r="2490" spans="2:21" hidden="1" x14ac:dyDescent="0.2">
      <c r="B2490" s="37"/>
      <c r="O2490" s="14"/>
      <c r="S2490" s="3">
        <f t="shared" si="79"/>
        <v>0</v>
      </c>
      <c r="T2490" s="3">
        <f t="shared" si="80"/>
        <v>769</v>
      </c>
      <c r="U2490" s="4">
        <v>53788</v>
      </c>
    </row>
    <row r="2491" spans="2:21" hidden="1" x14ac:dyDescent="0.2">
      <c r="B2491" s="37"/>
      <c r="O2491" s="14"/>
      <c r="S2491" s="3">
        <f t="shared" si="79"/>
        <v>0</v>
      </c>
      <c r="T2491" s="3">
        <f t="shared" si="80"/>
        <v>770</v>
      </c>
      <c r="U2491" s="4">
        <v>53818</v>
      </c>
    </row>
    <row r="2492" spans="2:21" hidden="1" x14ac:dyDescent="0.2">
      <c r="B2492" s="37"/>
      <c r="O2492" s="14"/>
      <c r="S2492" s="3">
        <f t="shared" si="79"/>
        <v>0</v>
      </c>
      <c r="T2492" s="3">
        <f t="shared" si="80"/>
        <v>771</v>
      </c>
      <c r="U2492" s="4">
        <v>53849</v>
      </c>
    </row>
    <row r="2493" spans="2:21" hidden="1" x14ac:dyDescent="0.2">
      <c r="B2493" s="37"/>
      <c r="O2493" s="14"/>
      <c r="S2493" s="3">
        <f t="shared" si="79"/>
        <v>0</v>
      </c>
      <c r="T2493" s="3">
        <f t="shared" si="80"/>
        <v>772</v>
      </c>
      <c r="U2493" s="4">
        <v>53879</v>
      </c>
    </row>
    <row r="2494" spans="2:21" hidden="1" x14ac:dyDescent="0.2">
      <c r="B2494" s="37"/>
      <c r="O2494" s="14"/>
      <c r="S2494" s="3">
        <f t="shared" si="79"/>
        <v>0</v>
      </c>
      <c r="T2494" s="3">
        <f t="shared" si="80"/>
        <v>773</v>
      </c>
      <c r="U2494" s="4">
        <v>53910</v>
      </c>
    </row>
    <row r="2495" spans="2:21" hidden="1" x14ac:dyDescent="0.2">
      <c r="B2495" s="37"/>
      <c r="O2495" s="14"/>
      <c r="S2495" s="3">
        <f t="shared" si="79"/>
        <v>0</v>
      </c>
      <c r="T2495" s="3">
        <f t="shared" si="80"/>
        <v>774</v>
      </c>
      <c r="U2495" s="4">
        <v>53941</v>
      </c>
    </row>
    <row r="2496" spans="2:21" hidden="1" x14ac:dyDescent="0.2">
      <c r="B2496" s="37"/>
      <c r="O2496" s="14"/>
      <c r="S2496" s="3">
        <f t="shared" si="79"/>
        <v>0</v>
      </c>
      <c r="T2496" s="3">
        <f t="shared" si="80"/>
        <v>775</v>
      </c>
      <c r="U2496" s="4">
        <v>53971</v>
      </c>
    </row>
    <row r="2497" spans="2:21" hidden="1" x14ac:dyDescent="0.2">
      <c r="B2497" s="37"/>
      <c r="O2497" s="14"/>
      <c r="S2497" s="3">
        <f t="shared" si="79"/>
        <v>0</v>
      </c>
      <c r="T2497" s="3">
        <f t="shared" si="80"/>
        <v>776</v>
      </c>
      <c r="U2497" s="4">
        <v>54002</v>
      </c>
    </row>
    <row r="2498" spans="2:21" hidden="1" x14ac:dyDescent="0.2">
      <c r="B2498" s="37"/>
      <c r="O2498" s="14"/>
      <c r="S2498" s="3">
        <f t="shared" si="79"/>
        <v>0</v>
      </c>
      <c r="T2498" s="3">
        <f t="shared" si="80"/>
        <v>777</v>
      </c>
      <c r="U2498" s="4">
        <v>54032</v>
      </c>
    </row>
    <row r="2499" spans="2:21" hidden="1" x14ac:dyDescent="0.2">
      <c r="B2499" s="37"/>
      <c r="O2499" s="14"/>
      <c r="S2499" s="3">
        <f t="shared" si="79"/>
        <v>0</v>
      </c>
      <c r="T2499" s="3">
        <f t="shared" si="80"/>
        <v>778</v>
      </c>
      <c r="U2499" s="4">
        <v>54063</v>
      </c>
    </row>
    <row r="2500" spans="2:21" hidden="1" x14ac:dyDescent="0.2">
      <c r="B2500" s="37"/>
      <c r="O2500" s="14"/>
      <c r="S2500" s="3">
        <f t="shared" si="79"/>
        <v>0</v>
      </c>
      <c r="T2500" s="3">
        <f t="shared" si="80"/>
        <v>779</v>
      </c>
      <c r="U2500" s="4">
        <v>54094</v>
      </c>
    </row>
    <row r="2501" spans="2:21" hidden="1" x14ac:dyDescent="0.2">
      <c r="B2501" s="37"/>
      <c r="O2501" s="14"/>
      <c r="S2501" s="3">
        <f t="shared" si="79"/>
        <v>0</v>
      </c>
      <c r="T2501" s="3">
        <f t="shared" si="80"/>
        <v>780</v>
      </c>
      <c r="U2501" s="4">
        <v>54123</v>
      </c>
    </row>
    <row r="2502" spans="2:21" hidden="1" x14ac:dyDescent="0.2">
      <c r="B2502" s="37"/>
      <c r="O2502" s="14"/>
      <c r="S2502" s="3">
        <f t="shared" si="79"/>
        <v>0</v>
      </c>
      <c r="T2502" s="3">
        <f t="shared" si="80"/>
        <v>781</v>
      </c>
      <c r="U2502" s="4">
        <v>54154</v>
      </c>
    </row>
    <row r="2503" spans="2:21" hidden="1" x14ac:dyDescent="0.2">
      <c r="B2503" s="37"/>
      <c r="O2503" s="14"/>
      <c r="S2503" s="3">
        <f t="shared" si="79"/>
        <v>0</v>
      </c>
      <c r="T2503" s="3">
        <f t="shared" si="80"/>
        <v>782</v>
      </c>
      <c r="U2503" s="4">
        <v>54184</v>
      </c>
    </row>
    <row r="2504" spans="2:21" hidden="1" x14ac:dyDescent="0.2">
      <c r="B2504" s="37"/>
      <c r="O2504" s="14"/>
      <c r="S2504" s="3">
        <f t="shared" si="79"/>
        <v>0</v>
      </c>
      <c r="T2504" s="3">
        <f t="shared" si="80"/>
        <v>783</v>
      </c>
      <c r="U2504" s="4">
        <v>54215</v>
      </c>
    </row>
    <row r="2505" spans="2:21" hidden="1" x14ac:dyDescent="0.2">
      <c r="B2505" s="37"/>
      <c r="O2505" s="14"/>
      <c r="S2505" s="3">
        <f t="shared" si="79"/>
        <v>0</v>
      </c>
      <c r="T2505" s="3">
        <f t="shared" si="80"/>
        <v>784</v>
      </c>
      <c r="U2505" s="4">
        <v>54245</v>
      </c>
    </row>
    <row r="2506" spans="2:21" hidden="1" x14ac:dyDescent="0.2">
      <c r="B2506" s="37"/>
      <c r="O2506" s="14"/>
      <c r="S2506" s="3">
        <f t="shared" si="79"/>
        <v>0</v>
      </c>
      <c r="T2506" s="3">
        <f t="shared" si="80"/>
        <v>785</v>
      </c>
      <c r="U2506" s="4">
        <v>54276</v>
      </c>
    </row>
    <row r="2507" spans="2:21" hidden="1" x14ac:dyDescent="0.2">
      <c r="B2507" s="37"/>
      <c r="O2507" s="14"/>
      <c r="S2507" s="3">
        <f t="shared" si="79"/>
        <v>0</v>
      </c>
      <c r="T2507" s="3">
        <f t="shared" si="80"/>
        <v>786</v>
      </c>
      <c r="U2507" s="4">
        <v>54307</v>
      </c>
    </row>
    <row r="2508" spans="2:21" hidden="1" x14ac:dyDescent="0.2">
      <c r="B2508" s="37"/>
      <c r="O2508" s="14"/>
      <c r="S2508" s="3">
        <f t="shared" si="79"/>
        <v>0</v>
      </c>
      <c r="T2508" s="3">
        <f t="shared" si="80"/>
        <v>787</v>
      </c>
      <c r="U2508" s="4">
        <v>54337</v>
      </c>
    </row>
    <row r="2509" spans="2:21" hidden="1" x14ac:dyDescent="0.2">
      <c r="B2509" s="37"/>
      <c r="O2509" s="14"/>
      <c r="S2509" s="3">
        <f t="shared" si="79"/>
        <v>0</v>
      </c>
      <c r="T2509" s="3">
        <f t="shared" si="80"/>
        <v>788</v>
      </c>
      <c r="U2509" s="4">
        <v>54368</v>
      </c>
    </row>
    <row r="2510" spans="2:21" hidden="1" x14ac:dyDescent="0.2">
      <c r="B2510" s="37"/>
      <c r="O2510" s="14"/>
      <c r="S2510" s="3">
        <f t="shared" si="79"/>
        <v>0</v>
      </c>
      <c r="T2510" s="3">
        <f t="shared" si="80"/>
        <v>789</v>
      </c>
      <c r="U2510" s="4">
        <v>54398</v>
      </c>
    </row>
    <row r="2511" spans="2:21" hidden="1" x14ac:dyDescent="0.2">
      <c r="B2511" s="37"/>
      <c r="O2511" s="14"/>
      <c r="S2511" s="3">
        <f t="shared" ref="S2511:S2574" si="81">IF($I$10=U2510,1,0)</f>
        <v>0</v>
      </c>
      <c r="T2511" s="3">
        <f t="shared" si="80"/>
        <v>790</v>
      </c>
      <c r="U2511" s="4">
        <v>54429</v>
      </c>
    </row>
    <row r="2512" spans="2:21" hidden="1" x14ac:dyDescent="0.2">
      <c r="B2512" s="37"/>
      <c r="O2512" s="14"/>
      <c r="S2512" s="3">
        <f t="shared" si="81"/>
        <v>0</v>
      </c>
      <c r="T2512" s="3">
        <f t="shared" ref="T2512:T2575" si="82">IF(S2512+T2511=0,0,T2511+1)</f>
        <v>791</v>
      </c>
      <c r="U2512" s="4">
        <v>54460</v>
      </c>
    </row>
    <row r="2513" spans="2:21" hidden="1" x14ac:dyDescent="0.2">
      <c r="B2513" s="37"/>
      <c r="O2513" s="14"/>
      <c r="S2513" s="3">
        <f t="shared" si="81"/>
        <v>0</v>
      </c>
      <c r="T2513" s="3">
        <f t="shared" si="82"/>
        <v>792</v>
      </c>
      <c r="U2513" s="4">
        <v>54488</v>
      </c>
    </row>
    <row r="2514" spans="2:21" hidden="1" x14ac:dyDescent="0.2">
      <c r="B2514" s="37"/>
      <c r="O2514" s="14"/>
      <c r="S2514" s="3">
        <f t="shared" si="81"/>
        <v>0</v>
      </c>
      <c r="T2514" s="3">
        <f t="shared" si="82"/>
        <v>793</v>
      </c>
      <c r="U2514" s="4">
        <v>54519</v>
      </c>
    </row>
    <row r="2515" spans="2:21" hidden="1" x14ac:dyDescent="0.2">
      <c r="B2515" s="37"/>
      <c r="O2515" s="14"/>
      <c r="S2515" s="3">
        <f t="shared" si="81"/>
        <v>0</v>
      </c>
      <c r="T2515" s="3">
        <f t="shared" si="82"/>
        <v>794</v>
      </c>
      <c r="U2515" s="4">
        <v>54549</v>
      </c>
    </row>
    <row r="2516" spans="2:21" hidden="1" x14ac:dyDescent="0.2">
      <c r="B2516" s="37"/>
      <c r="O2516" s="14"/>
      <c r="S2516" s="3">
        <f t="shared" si="81"/>
        <v>0</v>
      </c>
      <c r="T2516" s="3">
        <f t="shared" si="82"/>
        <v>795</v>
      </c>
      <c r="U2516" s="4">
        <v>54580</v>
      </c>
    </row>
    <row r="2517" spans="2:21" hidden="1" x14ac:dyDescent="0.2">
      <c r="B2517" s="37"/>
      <c r="O2517" s="14"/>
      <c r="S2517" s="3">
        <f t="shared" si="81"/>
        <v>0</v>
      </c>
      <c r="T2517" s="3">
        <f t="shared" si="82"/>
        <v>796</v>
      </c>
      <c r="U2517" s="4">
        <v>54610</v>
      </c>
    </row>
    <row r="2518" spans="2:21" hidden="1" x14ac:dyDescent="0.2">
      <c r="B2518" s="37"/>
      <c r="O2518" s="14"/>
      <c r="S2518" s="3">
        <f t="shared" si="81"/>
        <v>0</v>
      </c>
      <c r="T2518" s="3">
        <f t="shared" si="82"/>
        <v>797</v>
      </c>
      <c r="U2518" s="4">
        <v>54641</v>
      </c>
    </row>
    <row r="2519" spans="2:21" hidden="1" x14ac:dyDescent="0.2">
      <c r="B2519" s="37"/>
      <c r="O2519" s="14"/>
      <c r="S2519" s="3">
        <f t="shared" si="81"/>
        <v>0</v>
      </c>
      <c r="T2519" s="3">
        <f t="shared" si="82"/>
        <v>798</v>
      </c>
      <c r="U2519" s="4">
        <v>54672</v>
      </c>
    </row>
    <row r="2520" spans="2:21" hidden="1" x14ac:dyDescent="0.2">
      <c r="B2520" s="37"/>
      <c r="O2520" s="14"/>
      <c r="S2520" s="3">
        <f t="shared" si="81"/>
        <v>0</v>
      </c>
      <c r="T2520" s="3">
        <f t="shared" si="82"/>
        <v>799</v>
      </c>
      <c r="U2520" s="4">
        <v>54702</v>
      </c>
    </row>
    <row r="2521" spans="2:21" hidden="1" x14ac:dyDescent="0.2">
      <c r="B2521" s="37"/>
      <c r="O2521" s="14"/>
      <c r="S2521" s="3">
        <f t="shared" si="81"/>
        <v>0</v>
      </c>
      <c r="T2521" s="3">
        <f t="shared" si="82"/>
        <v>800</v>
      </c>
      <c r="U2521" s="4">
        <v>54733</v>
      </c>
    </row>
    <row r="2522" spans="2:21" hidden="1" x14ac:dyDescent="0.2">
      <c r="B2522" s="37"/>
      <c r="O2522" s="14"/>
      <c r="S2522" s="3">
        <f t="shared" si="81"/>
        <v>0</v>
      </c>
      <c r="T2522" s="3">
        <f t="shared" si="82"/>
        <v>801</v>
      </c>
      <c r="U2522" s="4">
        <v>54763</v>
      </c>
    </row>
    <row r="2523" spans="2:21" hidden="1" x14ac:dyDescent="0.2">
      <c r="B2523" s="37"/>
      <c r="O2523" s="14"/>
      <c r="S2523" s="3">
        <f t="shared" si="81"/>
        <v>0</v>
      </c>
      <c r="T2523" s="3">
        <f t="shared" si="82"/>
        <v>802</v>
      </c>
      <c r="U2523" s="4">
        <v>54794</v>
      </c>
    </row>
    <row r="2524" spans="2:21" hidden="1" x14ac:dyDescent="0.2">
      <c r="B2524" s="37"/>
      <c r="O2524" s="14"/>
      <c r="S2524" s="3">
        <f t="shared" si="81"/>
        <v>0</v>
      </c>
      <c r="T2524" s="3">
        <f t="shared" si="82"/>
        <v>803</v>
      </c>
      <c r="U2524" s="4">
        <v>54825</v>
      </c>
    </row>
    <row r="2525" spans="2:21" hidden="1" x14ac:dyDescent="0.2">
      <c r="B2525" s="37"/>
      <c r="O2525" s="14"/>
      <c r="S2525" s="3">
        <f t="shared" si="81"/>
        <v>0</v>
      </c>
      <c r="T2525" s="3">
        <f t="shared" si="82"/>
        <v>804</v>
      </c>
      <c r="U2525" s="4">
        <v>54853</v>
      </c>
    </row>
    <row r="2526" spans="2:21" hidden="1" x14ac:dyDescent="0.2">
      <c r="B2526" s="37"/>
      <c r="O2526" s="14"/>
      <c r="S2526" s="3">
        <f t="shared" si="81"/>
        <v>0</v>
      </c>
      <c r="T2526" s="3">
        <f t="shared" si="82"/>
        <v>805</v>
      </c>
      <c r="U2526" s="4">
        <v>54884</v>
      </c>
    </row>
    <row r="2527" spans="2:21" hidden="1" x14ac:dyDescent="0.2">
      <c r="B2527" s="37"/>
      <c r="O2527" s="14"/>
      <c r="S2527" s="3">
        <f t="shared" si="81"/>
        <v>0</v>
      </c>
      <c r="T2527" s="3">
        <f t="shared" si="82"/>
        <v>806</v>
      </c>
      <c r="U2527" s="4">
        <v>54914</v>
      </c>
    </row>
    <row r="2528" spans="2:21" hidden="1" x14ac:dyDescent="0.2">
      <c r="B2528" s="37"/>
      <c r="O2528" s="14"/>
      <c r="S2528" s="3">
        <f t="shared" si="81"/>
        <v>0</v>
      </c>
      <c r="T2528" s="3">
        <f t="shared" si="82"/>
        <v>807</v>
      </c>
      <c r="U2528" s="4">
        <v>54945</v>
      </c>
    </row>
    <row r="2529" spans="2:21" hidden="1" x14ac:dyDescent="0.2">
      <c r="B2529" s="37"/>
      <c r="O2529" s="14"/>
      <c r="S2529" s="3">
        <f t="shared" si="81"/>
        <v>0</v>
      </c>
      <c r="T2529" s="3">
        <f t="shared" si="82"/>
        <v>808</v>
      </c>
      <c r="U2529" s="4">
        <v>54975</v>
      </c>
    </row>
    <row r="2530" spans="2:21" hidden="1" x14ac:dyDescent="0.2">
      <c r="B2530" s="37"/>
      <c r="O2530" s="14"/>
      <c r="S2530" s="3">
        <f t="shared" si="81"/>
        <v>0</v>
      </c>
      <c r="T2530" s="3">
        <f t="shared" si="82"/>
        <v>809</v>
      </c>
      <c r="U2530" s="4">
        <v>55006</v>
      </c>
    </row>
    <row r="2531" spans="2:21" hidden="1" x14ac:dyDescent="0.2">
      <c r="B2531" s="37"/>
      <c r="O2531" s="14"/>
      <c r="S2531" s="3">
        <f t="shared" si="81"/>
        <v>0</v>
      </c>
      <c r="T2531" s="3">
        <f t="shared" si="82"/>
        <v>810</v>
      </c>
      <c r="U2531" s="4">
        <v>55037</v>
      </c>
    </row>
    <row r="2532" spans="2:21" hidden="1" x14ac:dyDescent="0.2">
      <c r="B2532" s="37"/>
      <c r="O2532" s="14"/>
      <c r="S2532" s="3">
        <f t="shared" si="81"/>
        <v>0</v>
      </c>
      <c r="T2532" s="3">
        <f t="shared" si="82"/>
        <v>811</v>
      </c>
      <c r="U2532" s="4">
        <v>55067</v>
      </c>
    </row>
    <row r="2533" spans="2:21" hidden="1" x14ac:dyDescent="0.2">
      <c r="B2533" s="37"/>
      <c r="O2533" s="14"/>
      <c r="S2533" s="3">
        <f t="shared" si="81"/>
        <v>0</v>
      </c>
      <c r="T2533" s="3">
        <f t="shared" si="82"/>
        <v>812</v>
      </c>
      <c r="U2533" s="4">
        <v>55098</v>
      </c>
    </row>
    <row r="2534" spans="2:21" hidden="1" x14ac:dyDescent="0.2">
      <c r="B2534" s="37"/>
      <c r="O2534" s="14"/>
      <c r="S2534" s="3">
        <f t="shared" si="81"/>
        <v>0</v>
      </c>
      <c r="T2534" s="3">
        <f t="shared" si="82"/>
        <v>813</v>
      </c>
      <c r="U2534" s="4">
        <v>55128</v>
      </c>
    </row>
    <row r="2535" spans="2:21" hidden="1" x14ac:dyDescent="0.2">
      <c r="B2535" s="37"/>
      <c r="S2535" s="3">
        <f t="shared" si="81"/>
        <v>0</v>
      </c>
      <c r="T2535" s="3">
        <f t="shared" si="82"/>
        <v>814</v>
      </c>
      <c r="U2535" s="4">
        <v>42376</v>
      </c>
    </row>
    <row r="2536" spans="2:21" hidden="1" x14ac:dyDescent="0.2">
      <c r="S2536" s="3">
        <f t="shared" si="81"/>
        <v>0</v>
      </c>
      <c r="T2536" s="3">
        <f t="shared" si="82"/>
        <v>815</v>
      </c>
      <c r="U2536" s="4">
        <v>42407</v>
      </c>
    </row>
    <row r="2537" spans="2:21" hidden="1" x14ac:dyDescent="0.2">
      <c r="S2537" s="3">
        <f t="shared" si="81"/>
        <v>0</v>
      </c>
      <c r="T2537" s="3">
        <f t="shared" si="82"/>
        <v>816</v>
      </c>
      <c r="U2537" s="4">
        <v>42436</v>
      </c>
    </row>
    <row r="2538" spans="2:21" hidden="1" x14ac:dyDescent="0.2">
      <c r="S2538" s="3">
        <f t="shared" si="81"/>
        <v>0</v>
      </c>
      <c r="T2538" s="3">
        <f t="shared" si="82"/>
        <v>817</v>
      </c>
      <c r="U2538" s="4">
        <v>42467</v>
      </c>
    </row>
    <row r="2539" spans="2:21" hidden="1" x14ac:dyDescent="0.2">
      <c r="S2539" s="3">
        <f t="shared" si="81"/>
        <v>0</v>
      </c>
      <c r="T2539" s="3">
        <f t="shared" si="82"/>
        <v>818</v>
      </c>
      <c r="U2539" s="4">
        <v>42497</v>
      </c>
    </row>
    <row r="2540" spans="2:21" hidden="1" x14ac:dyDescent="0.2">
      <c r="S2540" s="3">
        <f t="shared" si="81"/>
        <v>0</v>
      </c>
      <c r="T2540" s="3">
        <f t="shared" si="82"/>
        <v>819</v>
      </c>
      <c r="U2540" s="4">
        <v>42528</v>
      </c>
    </row>
    <row r="2541" spans="2:21" hidden="1" x14ac:dyDescent="0.2">
      <c r="S2541" s="3">
        <f t="shared" si="81"/>
        <v>0</v>
      </c>
      <c r="T2541" s="3">
        <f t="shared" si="82"/>
        <v>820</v>
      </c>
      <c r="U2541" s="4">
        <v>42558</v>
      </c>
    </row>
    <row r="2542" spans="2:21" hidden="1" x14ac:dyDescent="0.2">
      <c r="S2542" s="3">
        <f t="shared" si="81"/>
        <v>0</v>
      </c>
      <c r="T2542" s="3">
        <f t="shared" si="82"/>
        <v>821</v>
      </c>
      <c r="U2542" s="4">
        <v>42589</v>
      </c>
    </row>
    <row r="2543" spans="2:21" hidden="1" x14ac:dyDescent="0.2">
      <c r="S2543" s="3">
        <f t="shared" si="81"/>
        <v>0</v>
      </c>
      <c r="T2543" s="3">
        <f t="shared" si="82"/>
        <v>822</v>
      </c>
      <c r="U2543" s="4">
        <v>42620</v>
      </c>
    </row>
    <row r="2544" spans="2:21" hidden="1" x14ac:dyDescent="0.2">
      <c r="S2544" s="3">
        <f t="shared" si="81"/>
        <v>0</v>
      </c>
      <c r="T2544" s="3">
        <f t="shared" si="82"/>
        <v>823</v>
      </c>
      <c r="U2544" s="4">
        <v>42650</v>
      </c>
    </row>
    <row r="2545" spans="19:21" hidden="1" x14ac:dyDescent="0.2">
      <c r="S2545" s="3">
        <f t="shared" si="81"/>
        <v>0</v>
      </c>
      <c r="T2545" s="3">
        <f t="shared" si="82"/>
        <v>824</v>
      </c>
      <c r="U2545" s="4">
        <v>42681</v>
      </c>
    </row>
    <row r="2546" spans="19:21" hidden="1" x14ac:dyDescent="0.2">
      <c r="S2546" s="3">
        <f t="shared" si="81"/>
        <v>0</v>
      </c>
      <c r="T2546" s="3">
        <f t="shared" si="82"/>
        <v>825</v>
      </c>
      <c r="U2546" s="4">
        <v>42711</v>
      </c>
    </row>
    <row r="2547" spans="19:21" hidden="1" x14ac:dyDescent="0.2">
      <c r="S2547" s="3">
        <f t="shared" si="81"/>
        <v>0</v>
      </c>
      <c r="T2547" s="3">
        <f t="shared" si="82"/>
        <v>826</v>
      </c>
      <c r="U2547" s="4">
        <v>42742</v>
      </c>
    </row>
    <row r="2548" spans="19:21" hidden="1" x14ac:dyDescent="0.2">
      <c r="S2548" s="3">
        <f t="shared" si="81"/>
        <v>0</v>
      </c>
      <c r="T2548" s="3">
        <f t="shared" si="82"/>
        <v>827</v>
      </c>
      <c r="U2548" s="4">
        <v>42773</v>
      </c>
    </row>
    <row r="2549" spans="19:21" hidden="1" x14ac:dyDescent="0.2">
      <c r="S2549" s="3">
        <f t="shared" si="81"/>
        <v>0</v>
      </c>
      <c r="T2549" s="3">
        <f t="shared" si="82"/>
        <v>828</v>
      </c>
      <c r="U2549" s="4">
        <v>42801</v>
      </c>
    </row>
    <row r="2550" spans="19:21" hidden="1" x14ac:dyDescent="0.2">
      <c r="S2550" s="3">
        <f t="shared" si="81"/>
        <v>0</v>
      </c>
      <c r="T2550" s="3">
        <f t="shared" si="82"/>
        <v>829</v>
      </c>
      <c r="U2550" s="4">
        <v>42832</v>
      </c>
    </row>
    <row r="2551" spans="19:21" hidden="1" x14ac:dyDescent="0.2">
      <c r="S2551" s="3">
        <f t="shared" si="81"/>
        <v>0</v>
      </c>
      <c r="T2551" s="3">
        <f t="shared" si="82"/>
        <v>830</v>
      </c>
      <c r="U2551" s="4">
        <v>42862</v>
      </c>
    </row>
    <row r="2552" spans="19:21" hidden="1" x14ac:dyDescent="0.2">
      <c r="S2552" s="3">
        <f t="shared" si="81"/>
        <v>0</v>
      </c>
      <c r="T2552" s="3">
        <f t="shared" si="82"/>
        <v>831</v>
      </c>
      <c r="U2552" s="4">
        <v>42893</v>
      </c>
    </row>
    <row r="2553" spans="19:21" hidden="1" x14ac:dyDescent="0.2">
      <c r="S2553" s="3">
        <f t="shared" si="81"/>
        <v>0</v>
      </c>
      <c r="T2553" s="3">
        <f t="shared" si="82"/>
        <v>832</v>
      </c>
      <c r="U2553" s="4">
        <v>42923</v>
      </c>
    </row>
    <row r="2554" spans="19:21" hidden="1" x14ac:dyDescent="0.2">
      <c r="S2554" s="3">
        <f t="shared" si="81"/>
        <v>0</v>
      </c>
      <c r="T2554" s="3">
        <f t="shared" si="82"/>
        <v>833</v>
      </c>
      <c r="U2554" s="4">
        <v>42954</v>
      </c>
    </row>
    <row r="2555" spans="19:21" hidden="1" x14ac:dyDescent="0.2">
      <c r="S2555" s="3">
        <f t="shared" si="81"/>
        <v>0</v>
      </c>
      <c r="T2555" s="3">
        <f t="shared" si="82"/>
        <v>834</v>
      </c>
      <c r="U2555" s="4">
        <v>42985</v>
      </c>
    </row>
    <row r="2556" spans="19:21" hidden="1" x14ac:dyDescent="0.2">
      <c r="S2556" s="3">
        <f t="shared" si="81"/>
        <v>0</v>
      </c>
      <c r="T2556" s="3">
        <f t="shared" si="82"/>
        <v>835</v>
      </c>
      <c r="U2556" s="4">
        <v>43015</v>
      </c>
    </row>
    <row r="2557" spans="19:21" hidden="1" x14ac:dyDescent="0.2">
      <c r="S2557" s="3">
        <f t="shared" si="81"/>
        <v>0</v>
      </c>
      <c r="T2557" s="3">
        <f t="shared" si="82"/>
        <v>836</v>
      </c>
      <c r="U2557" s="4">
        <v>43046</v>
      </c>
    </row>
    <row r="2558" spans="19:21" hidden="1" x14ac:dyDescent="0.2">
      <c r="S2558" s="3">
        <f t="shared" si="81"/>
        <v>0</v>
      </c>
      <c r="T2558" s="3">
        <f t="shared" si="82"/>
        <v>837</v>
      </c>
      <c r="U2558" s="4">
        <v>43076</v>
      </c>
    </row>
    <row r="2559" spans="19:21" hidden="1" x14ac:dyDescent="0.2">
      <c r="S2559" s="3">
        <f t="shared" si="81"/>
        <v>0</v>
      </c>
      <c r="T2559" s="3">
        <f t="shared" si="82"/>
        <v>838</v>
      </c>
      <c r="U2559" s="4">
        <v>43107</v>
      </c>
    </row>
    <row r="2560" spans="19:21" hidden="1" x14ac:dyDescent="0.2">
      <c r="S2560" s="3">
        <f t="shared" si="81"/>
        <v>0</v>
      </c>
      <c r="T2560" s="3">
        <f t="shared" si="82"/>
        <v>839</v>
      </c>
      <c r="U2560" s="4">
        <v>43138</v>
      </c>
    </row>
    <row r="2561" spans="19:21" hidden="1" x14ac:dyDescent="0.2">
      <c r="S2561" s="3">
        <f t="shared" si="81"/>
        <v>0</v>
      </c>
      <c r="T2561" s="3">
        <f t="shared" si="82"/>
        <v>840</v>
      </c>
      <c r="U2561" s="4">
        <v>43166</v>
      </c>
    </row>
    <row r="2562" spans="19:21" hidden="1" x14ac:dyDescent="0.2">
      <c r="S2562" s="3">
        <f t="shared" si="81"/>
        <v>0</v>
      </c>
      <c r="T2562" s="3">
        <f t="shared" si="82"/>
        <v>841</v>
      </c>
      <c r="U2562" s="4">
        <v>43197</v>
      </c>
    </row>
    <row r="2563" spans="19:21" hidden="1" x14ac:dyDescent="0.2">
      <c r="S2563" s="3">
        <f t="shared" si="81"/>
        <v>0</v>
      </c>
      <c r="T2563" s="3">
        <f t="shared" si="82"/>
        <v>842</v>
      </c>
      <c r="U2563" s="4">
        <v>43227</v>
      </c>
    </row>
    <row r="2564" spans="19:21" hidden="1" x14ac:dyDescent="0.2">
      <c r="S2564" s="3">
        <f t="shared" si="81"/>
        <v>0</v>
      </c>
      <c r="T2564" s="3">
        <f t="shared" si="82"/>
        <v>843</v>
      </c>
      <c r="U2564" s="4">
        <v>43258</v>
      </c>
    </row>
    <row r="2565" spans="19:21" hidden="1" x14ac:dyDescent="0.2">
      <c r="S2565" s="3">
        <f t="shared" si="81"/>
        <v>0</v>
      </c>
      <c r="T2565" s="3">
        <f t="shared" si="82"/>
        <v>844</v>
      </c>
      <c r="U2565" s="4">
        <v>43288</v>
      </c>
    </row>
    <row r="2566" spans="19:21" hidden="1" x14ac:dyDescent="0.2">
      <c r="S2566" s="3">
        <f t="shared" si="81"/>
        <v>0</v>
      </c>
      <c r="T2566" s="3">
        <f t="shared" si="82"/>
        <v>845</v>
      </c>
      <c r="U2566" s="4">
        <v>43319</v>
      </c>
    </row>
    <row r="2567" spans="19:21" hidden="1" x14ac:dyDescent="0.2">
      <c r="S2567" s="3">
        <f t="shared" si="81"/>
        <v>0</v>
      </c>
      <c r="T2567" s="3">
        <f t="shared" si="82"/>
        <v>846</v>
      </c>
      <c r="U2567" s="4">
        <v>43350</v>
      </c>
    </row>
    <row r="2568" spans="19:21" hidden="1" x14ac:dyDescent="0.2">
      <c r="S2568" s="3">
        <f t="shared" si="81"/>
        <v>0</v>
      </c>
      <c r="T2568" s="3">
        <f t="shared" si="82"/>
        <v>847</v>
      </c>
      <c r="U2568" s="4">
        <v>43380</v>
      </c>
    </row>
    <row r="2569" spans="19:21" hidden="1" x14ac:dyDescent="0.2">
      <c r="S2569" s="3">
        <f t="shared" si="81"/>
        <v>0</v>
      </c>
      <c r="T2569" s="3">
        <f t="shared" si="82"/>
        <v>848</v>
      </c>
      <c r="U2569" s="4">
        <v>43411</v>
      </c>
    </row>
    <row r="2570" spans="19:21" hidden="1" x14ac:dyDescent="0.2">
      <c r="S2570" s="3">
        <f t="shared" si="81"/>
        <v>0</v>
      </c>
      <c r="T2570" s="3">
        <f t="shared" si="82"/>
        <v>849</v>
      </c>
      <c r="U2570" s="4">
        <v>43441</v>
      </c>
    </row>
    <row r="2571" spans="19:21" hidden="1" x14ac:dyDescent="0.2">
      <c r="S2571" s="3">
        <f t="shared" si="81"/>
        <v>0</v>
      </c>
      <c r="T2571" s="3">
        <f t="shared" si="82"/>
        <v>850</v>
      </c>
      <c r="U2571" s="4">
        <v>43472</v>
      </c>
    </row>
    <row r="2572" spans="19:21" hidden="1" x14ac:dyDescent="0.2">
      <c r="S2572" s="3">
        <f t="shared" si="81"/>
        <v>0</v>
      </c>
      <c r="T2572" s="3">
        <f t="shared" si="82"/>
        <v>851</v>
      </c>
      <c r="U2572" s="4">
        <v>43503</v>
      </c>
    </row>
    <row r="2573" spans="19:21" hidden="1" x14ac:dyDescent="0.2">
      <c r="S2573" s="3">
        <f t="shared" si="81"/>
        <v>0</v>
      </c>
      <c r="T2573" s="3">
        <f t="shared" si="82"/>
        <v>852</v>
      </c>
      <c r="U2573" s="4">
        <v>43531</v>
      </c>
    </row>
    <row r="2574" spans="19:21" hidden="1" x14ac:dyDescent="0.2">
      <c r="S2574" s="3">
        <f t="shared" si="81"/>
        <v>0</v>
      </c>
      <c r="T2574" s="3">
        <f t="shared" si="82"/>
        <v>853</v>
      </c>
      <c r="U2574" s="4">
        <v>43562</v>
      </c>
    </row>
    <row r="2575" spans="19:21" hidden="1" x14ac:dyDescent="0.2">
      <c r="S2575" s="3">
        <f t="shared" ref="S2575:S2638" si="83">IF($I$10=U2574,1,0)</f>
        <v>0</v>
      </c>
      <c r="T2575" s="3">
        <f t="shared" si="82"/>
        <v>854</v>
      </c>
      <c r="U2575" s="4">
        <v>43592</v>
      </c>
    </row>
    <row r="2576" spans="19:21" hidden="1" x14ac:dyDescent="0.2">
      <c r="S2576" s="3">
        <f t="shared" si="83"/>
        <v>0</v>
      </c>
      <c r="T2576" s="3">
        <f t="shared" ref="T2576:T2639" si="84">IF(S2576+T2575=0,0,T2575+1)</f>
        <v>855</v>
      </c>
      <c r="U2576" s="4">
        <v>43623</v>
      </c>
    </row>
    <row r="2577" spans="19:21" hidden="1" x14ac:dyDescent="0.2">
      <c r="S2577" s="3">
        <f t="shared" si="83"/>
        <v>0</v>
      </c>
      <c r="T2577" s="3">
        <f t="shared" si="84"/>
        <v>856</v>
      </c>
      <c r="U2577" s="4">
        <v>43653</v>
      </c>
    </row>
    <row r="2578" spans="19:21" hidden="1" x14ac:dyDescent="0.2">
      <c r="S2578" s="3">
        <f t="shared" si="83"/>
        <v>0</v>
      </c>
      <c r="T2578" s="3">
        <f t="shared" si="84"/>
        <v>857</v>
      </c>
      <c r="U2578" s="4">
        <v>43684</v>
      </c>
    </row>
    <row r="2579" spans="19:21" hidden="1" x14ac:dyDescent="0.2">
      <c r="S2579" s="3">
        <f t="shared" si="83"/>
        <v>0</v>
      </c>
      <c r="T2579" s="3">
        <f t="shared" si="84"/>
        <v>858</v>
      </c>
      <c r="U2579" s="4">
        <v>43715</v>
      </c>
    </row>
    <row r="2580" spans="19:21" hidden="1" x14ac:dyDescent="0.2">
      <c r="S2580" s="3">
        <f t="shared" si="83"/>
        <v>0</v>
      </c>
      <c r="T2580" s="3">
        <f t="shared" si="84"/>
        <v>859</v>
      </c>
      <c r="U2580" s="4">
        <v>43745</v>
      </c>
    </row>
    <row r="2581" spans="19:21" hidden="1" x14ac:dyDescent="0.2">
      <c r="S2581" s="3">
        <f t="shared" si="83"/>
        <v>0</v>
      </c>
      <c r="T2581" s="3">
        <f t="shared" si="84"/>
        <v>860</v>
      </c>
      <c r="U2581" s="4">
        <v>43776</v>
      </c>
    </row>
    <row r="2582" spans="19:21" hidden="1" x14ac:dyDescent="0.2">
      <c r="S2582" s="3">
        <f t="shared" si="83"/>
        <v>0</v>
      </c>
      <c r="T2582" s="3">
        <f t="shared" si="84"/>
        <v>861</v>
      </c>
      <c r="U2582" s="4">
        <v>43806</v>
      </c>
    </row>
    <row r="2583" spans="19:21" hidden="1" x14ac:dyDescent="0.2">
      <c r="S2583" s="3">
        <f t="shared" si="83"/>
        <v>0</v>
      </c>
      <c r="T2583" s="3">
        <f t="shared" si="84"/>
        <v>862</v>
      </c>
      <c r="U2583" s="4">
        <v>43837</v>
      </c>
    </row>
    <row r="2584" spans="19:21" hidden="1" x14ac:dyDescent="0.2">
      <c r="S2584" s="3">
        <f t="shared" si="83"/>
        <v>0</v>
      </c>
      <c r="T2584" s="3">
        <f t="shared" si="84"/>
        <v>863</v>
      </c>
      <c r="U2584" s="4">
        <v>43868</v>
      </c>
    </row>
    <row r="2585" spans="19:21" hidden="1" x14ac:dyDescent="0.2">
      <c r="S2585" s="3">
        <f t="shared" si="83"/>
        <v>0</v>
      </c>
      <c r="T2585" s="3">
        <f t="shared" si="84"/>
        <v>864</v>
      </c>
      <c r="U2585" s="4">
        <v>43897</v>
      </c>
    </row>
    <row r="2586" spans="19:21" hidden="1" x14ac:dyDescent="0.2">
      <c r="S2586" s="3">
        <f t="shared" si="83"/>
        <v>0</v>
      </c>
      <c r="T2586" s="3">
        <f t="shared" si="84"/>
        <v>865</v>
      </c>
      <c r="U2586" s="4">
        <v>43928</v>
      </c>
    </row>
    <row r="2587" spans="19:21" hidden="1" x14ac:dyDescent="0.2">
      <c r="S2587" s="3">
        <f t="shared" si="83"/>
        <v>0</v>
      </c>
      <c r="T2587" s="3">
        <f t="shared" si="84"/>
        <v>866</v>
      </c>
      <c r="U2587" s="4">
        <v>43958</v>
      </c>
    </row>
    <row r="2588" spans="19:21" hidden="1" x14ac:dyDescent="0.2">
      <c r="S2588" s="3">
        <f t="shared" si="83"/>
        <v>0</v>
      </c>
      <c r="T2588" s="3">
        <f t="shared" si="84"/>
        <v>867</v>
      </c>
      <c r="U2588" s="4">
        <v>43989</v>
      </c>
    </row>
    <row r="2589" spans="19:21" hidden="1" x14ac:dyDescent="0.2">
      <c r="S2589" s="3">
        <f t="shared" si="83"/>
        <v>0</v>
      </c>
      <c r="T2589" s="3">
        <f t="shared" si="84"/>
        <v>868</v>
      </c>
      <c r="U2589" s="4">
        <v>44019</v>
      </c>
    </row>
    <row r="2590" spans="19:21" hidden="1" x14ac:dyDescent="0.2">
      <c r="S2590" s="3">
        <f t="shared" si="83"/>
        <v>0</v>
      </c>
      <c r="T2590" s="3">
        <f t="shared" si="84"/>
        <v>869</v>
      </c>
      <c r="U2590" s="4">
        <v>44050</v>
      </c>
    </row>
    <row r="2591" spans="19:21" hidden="1" x14ac:dyDescent="0.2">
      <c r="S2591" s="3">
        <f t="shared" si="83"/>
        <v>0</v>
      </c>
      <c r="T2591" s="3">
        <f t="shared" si="84"/>
        <v>870</v>
      </c>
      <c r="U2591" s="4">
        <v>44081</v>
      </c>
    </row>
    <row r="2592" spans="19:21" hidden="1" x14ac:dyDescent="0.2">
      <c r="S2592" s="3">
        <f t="shared" si="83"/>
        <v>0</v>
      </c>
      <c r="T2592" s="3">
        <f t="shared" si="84"/>
        <v>871</v>
      </c>
      <c r="U2592" s="4">
        <v>44111</v>
      </c>
    </row>
    <row r="2593" spans="19:21" hidden="1" x14ac:dyDescent="0.2">
      <c r="S2593" s="3">
        <f t="shared" si="83"/>
        <v>0</v>
      </c>
      <c r="T2593" s="3">
        <f t="shared" si="84"/>
        <v>872</v>
      </c>
      <c r="U2593" s="4">
        <v>44142</v>
      </c>
    </row>
    <row r="2594" spans="19:21" hidden="1" x14ac:dyDescent="0.2">
      <c r="S2594" s="3">
        <f t="shared" si="83"/>
        <v>0</v>
      </c>
      <c r="T2594" s="3">
        <f t="shared" si="84"/>
        <v>873</v>
      </c>
      <c r="U2594" s="4">
        <v>44172</v>
      </c>
    </row>
    <row r="2595" spans="19:21" hidden="1" x14ac:dyDescent="0.2">
      <c r="S2595" s="3">
        <f t="shared" si="83"/>
        <v>0</v>
      </c>
      <c r="T2595" s="3">
        <f t="shared" si="84"/>
        <v>874</v>
      </c>
      <c r="U2595" s="4">
        <v>44203</v>
      </c>
    </row>
    <row r="2596" spans="19:21" hidden="1" x14ac:dyDescent="0.2">
      <c r="S2596" s="3">
        <f t="shared" si="83"/>
        <v>0</v>
      </c>
      <c r="T2596" s="3">
        <f t="shared" si="84"/>
        <v>875</v>
      </c>
      <c r="U2596" s="4">
        <v>44234</v>
      </c>
    </row>
    <row r="2597" spans="19:21" hidden="1" x14ac:dyDescent="0.2">
      <c r="S2597" s="3">
        <f t="shared" si="83"/>
        <v>0</v>
      </c>
      <c r="T2597" s="3">
        <f t="shared" si="84"/>
        <v>876</v>
      </c>
      <c r="U2597" s="4">
        <v>44262</v>
      </c>
    </row>
    <row r="2598" spans="19:21" hidden="1" x14ac:dyDescent="0.2">
      <c r="S2598" s="3">
        <f t="shared" si="83"/>
        <v>0</v>
      </c>
      <c r="T2598" s="3">
        <f t="shared" si="84"/>
        <v>877</v>
      </c>
      <c r="U2598" s="4">
        <v>44293</v>
      </c>
    </row>
    <row r="2599" spans="19:21" hidden="1" x14ac:dyDescent="0.2">
      <c r="S2599" s="3">
        <f t="shared" si="83"/>
        <v>0</v>
      </c>
      <c r="T2599" s="3">
        <f t="shared" si="84"/>
        <v>878</v>
      </c>
      <c r="U2599" s="4">
        <v>44323</v>
      </c>
    </row>
    <row r="2600" spans="19:21" hidden="1" x14ac:dyDescent="0.2">
      <c r="S2600" s="3">
        <f t="shared" si="83"/>
        <v>0</v>
      </c>
      <c r="T2600" s="3">
        <f t="shared" si="84"/>
        <v>879</v>
      </c>
      <c r="U2600" s="4">
        <v>44354</v>
      </c>
    </row>
    <row r="2601" spans="19:21" hidden="1" x14ac:dyDescent="0.2">
      <c r="S2601" s="3">
        <f t="shared" si="83"/>
        <v>0</v>
      </c>
      <c r="T2601" s="3">
        <f t="shared" si="84"/>
        <v>880</v>
      </c>
      <c r="U2601" s="4">
        <v>44384</v>
      </c>
    </row>
    <row r="2602" spans="19:21" hidden="1" x14ac:dyDescent="0.2">
      <c r="S2602" s="3">
        <f t="shared" si="83"/>
        <v>0</v>
      </c>
      <c r="T2602" s="3">
        <f t="shared" si="84"/>
        <v>881</v>
      </c>
      <c r="U2602" s="4">
        <v>44415</v>
      </c>
    </row>
    <row r="2603" spans="19:21" hidden="1" x14ac:dyDescent="0.2">
      <c r="S2603" s="3">
        <f t="shared" si="83"/>
        <v>0</v>
      </c>
      <c r="T2603" s="3">
        <f t="shared" si="84"/>
        <v>882</v>
      </c>
      <c r="U2603" s="4">
        <v>44446</v>
      </c>
    </row>
    <row r="2604" spans="19:21" hidden="1" x14ac:dyDescent="0.2">
      <c r="S2604" s="3">
        <f t="shared" si="83"/>
        <v>0</v>
      </c>
      <c r="T2604" s="3">
        <f t="shared" si="84"/>
        <v>883</v>
      </c>
      <c r="U2604" s="4">
        <v>44476</v>
      </c>
    </row>
    <row r="2605" spans="19:21" hidden="1" x14ac:dyDescent="0.2">
      <c r="S2605" s="3">
        <f t="shared" si="83"/>
        <v>0</v>
      </c>
      <c r="T2605" s="3">
        <f t="shared" si="84"/>
        <v>884</v>
      </c>
      <c r="U2605" s="4">
        <v>44507</v>
      </c>
    </row>
    <row r="2606" spans="19:21" hidden="1" x14ac:dyDescent="0.2">
      <c r="S2606" s="3">
        <f t="shared" si="83"/>
        <v>0</v>
      </c>
      <c r="T2606" s="3">
        <f t="shared" si="84"/>
        <v>885</v>
      </c>
      <c r="U2606" s="4">
        <v>44537</v>
      </c>
    </row>
    <row r="2607" spans="19:21" hidden="1" x14ac:dyDescent="0.2">
      <c r="S2607" s="3">
        <f t="shared" si="83"/>
        <v>0</v>
      </c>
      <c r="T2607" s="3">
        <f t="shared" si="84"/>
        <v>886</v>
      </c>
      <c r="U2607" s="4">
        <v>44568</v>
      </c>
    </row>
    <row r="2608" spans="19:21" hidden="1" x14ac:dyDescent="0.2">
      <c r="S2608" s="3">
        <f t="shared" si="83"/>
        <v>0</v>
      </c>
      <c r="T2608" s="3">
        <f t="shared" si="84"/>
        <v>887</v>
      </c>
      <c r="U2608" s="4">
        <v>44599</v>
      </c>
    </row>
    <row r="2609" spans="19:21" hidden="1" x14ac:dyDescent="0.2">
      <c r="S2609" s="3">
        <f t="shared" si="83"/>
        <v>0</v>
      </c>
      <c r="T2609" s="3">
        <f t="shared" si="84"/>
        <v>888</v>
      </c>
      <c r="U2609" s="4">
        <v>44627</v>
      </c>
    </row>
    <row r="2610" spans="19:21" hidden="1" x14ac:dyDescent="0.2">
      <c r="S2610" s="3">
        <f t="shared" si="83"/>
        <v>0</v>
      </c>
      <c r="T2610" s="3">
        <f t="shared" si="84"/>
        <v>889</v>
      </c>
      <c r="U2610" s="4">
        <v>44658</v>
      </c>
    </row>
    <row r="2611" spans="19:21" hidden="1" x14ac:dyDescent="0.2">
      <c r="S2611" s="3">
        <f t="shared" si="83"/>
        <v>0</v>
      </c>
      <c r="T2611" s="3">
        <f t="shared" si="84"/>
        <v>890</v>
      </c>
      <c r="U2611" s="4">
        <v>44688</v>
      </c>
    </row>
    <row r="2612" spans="19:21" hidden="1" x14ac:dyDescent="0.2">
      <c r="S2612" s="3">
        <f t="shared" si="83"/>
        <v>0</v>
      </c>
      <c r="T2612" s="3">
        <f t="shared" si="84"/>
        <v>891</v>
      </c>
      <c r="U2612" s="4">
        <v>44719</v>
      </c>
    </row>
    <row r="2613" spans="19:21" hidden="1" x14ac:dyDescent="0.2">
      <c r="S2613" s="3">
        <f t="shared" si="83"/>
        <v>0</v>
      </c>
      <c r="T2613" s="3">
        <f t="shared" si="84"/>
        <v>892</v>
      </c>
      <c r="U2613" s="4">
        <v>44749</v>
      </c>
    </row>
    <row r="2614" spans="19:21" hidden="1" x14ac:dyDescent="0.2">
      <c r="S2614" s="3">
        <f t="shared" si="83"/>
        <v>0</v>
      </c>
      <c r="T2614" s="3">
        <f t="shared" si="84"/>
        <v>893</v>
      </c>
      <c r="U2614" s="4">
        <v>44780</v>
      </c>
    </row>
    <row r="2615" spans="19:21" hidden="1" x14ac:dyDescent="0.2">
      <c r="S2615" s="3">
        <f t="shared" si="83"/>
        <v>0</v>
      </c>
      <c r="T2615" s="3">
        <f t="shared" si="84"/>
        <v>894</v>
      </c>
      <c r="U2615" s="4">
        <v>44811</v>
      </c>
    </row>
    <row r="2616" spans="19:21" hidden="1" x14ac:dyDescent="0.2">
      <c r="S2616" s="3">
        <f t="shared" si="83"/>
        <v>0</v>
      </c>
      <c r="T2616" s="3">
        <f t="shared" si="84"/>
        <v>895</v>
      </c>
      <c r="U2616" s="4">
        <v>44841</v>
      </c>
    </row>
    <row r="2617" spans="19:21" hidden="1" x14ac:dyDescent="0.2">
      <c r="S2617" s="3">
        <f t="shared" si="83"/>
        <v>0</v>
      </c>
      <c r="T2617" s="3">
        <f t="shared" si="84"/>
        <v>896</v>
      </c>
      <c r="U2617" s="4">
        <v>44872</v>
      </c>
    </row>
    <row r="2618" spans="19:21" hidden="1" x14ac:dyDescent="0.2">
      <c r="S2618" s="3">
        <f t="shared" si="83"/>
        <v>0</v>
      </c>
      <c r="T2618" s="3">
        <f t="shared" si="84"/>
        <v>897</v>
      </c>
      <c r="U2618" s="4">
        <v>44902</v>
      </c>
    </row>
    <row r="2619" spans="19:21" hidden="1" x14ac:dyDescent="0.2">
      <c r="S2619" s="3">
        <f t="shared" si="83"/>
        <v>0</v>
      </c>
      <c r="T2619" s="3">
        <f t="shared" si="84"/>
        <v>898</v>
      </c>
      <c r="U2619" s="4">
        <v>44933</v>
      </c>
    </row>
    <row r="2620" spans="19:21" hidden="1" x14ac:dyDescent="0.2">
      <c r="S2620" s="3">
        <f t="shared" si="83"/>
        <v>0</v>
      </c>
      <c r="T2620" s="3">
        <f t="shared" si="84"/>
        <v>899</v>
      </c>
      <c r="U2620" s="4">
        <v>44964</v>
      </c>
    </row>
    <row r="2621" spans="19:21" hidden="1" x14ac:dyDescent="0.2">
      <c r="S2621" s="3">
        <f t="shared" si="83"/>
        <v>0</v>
      </c>
      <c r="T2621" s="3">
        <f t="shared" si="84"/>
        <v>900</v>
      </c>
      <c r="U2621" s="4">
        <v>44992</v>
      </c>
    </row>
    <row r="2622" spans="19:21" hidden="1" x14ac:dyDescent="0.2">
      <c r="S2622" s="3">
        <f t="shared" si="83"/>
        <v>0</v>
      </c>
      <c r="T2622" s="3">
        <f t="shared" si="84"/>
        <v>901</v>
      </c>
      <c r="U2622" s="4">
        <v>45023</v>
      </c>
    </row>
    <row r="2623" spans="19:21" hidden="1" x14ac:dyDescent="0.2">
      <c r="S2623" s="3">
        <f t="shared" si="83"/>
        <v>0</v>
      </c>
      <c r="T2623" s="3">
        <f t="shared" si="84"/>
        <v>902</v>
      </c>
      <c r="U2623" s="4">
        <v>45053</v>
      </c>
    </row>
    <row r="2624" spans="19:21" hidden="1" x14ac:dyDescent="0.2">
      <c r="S2624" s="3">
        <f t="shared" si="83"/>
        <v>0</v>
      </c>
      <c r="T2624" s="3">
        <f t="shared" si="84"/>
        <v>903</v>
      </c>
      <c r="U2624" s="4">
        <v>45084</v>
      </c>
    </row>
    <row r="2625" spans="19:21" hidden="1" x14ac:dyDescent="0.2">
      <c r="S2625" s="3">
        <f t="shared" si="83"/>
        <v>0</v>
      </c>
      <c r="T2625" s="3">
        <f t="shared" si="84"/>
        <v>904</v>
      </c>
      <c r="U2625" s="4">
        <v>45114</v>
      </c>
    </row>
    <row r="2626" spans="19:21" hidden="1" x14ac:dyDescent="0.2">
      <c r="S2626" s="3">
        <f t="shared" si="83"/>
        <v>0</v>
      </c>
      <c r="T2626" s="3">
        <f t="shared" si="84"/>
        <v>905</v>
      </c>
      <c r="U2626" s="4">
        <v>45145</v>
      </c>
    </row>
    <row r="2627" spans="19:21" hidden="1" x14ac:dyDescent="0.2">
      <c r="S2627" s="3">
        <f t="shared" si="83"/>
        <v>0</v>
      </c>
      <c r="T2627" s="3">
        <f t="shared" si="84"/>
        <v>906</v>
      </c>
      <c r="U2627" s="4">
        <v>45176</v>
      </c>
    </row>
    <row r="2628" spans="19:21" hidden="1" x14ac:dyDescent="0.2">
      <c r="S2628" s="3">
        <f t="shared" si="83"/>
        <v>0</v>
      </c>
      <c r="T2628" s="3">
        <f t="shared" si="84"/>
        <v>907</v>
      </c>
      <c r="U2628" s="4">
        <v>45206</v>
      </c>
    </row>
    <row r="2629" spans="19:21" hidden="1" x14ac:dyDescent="0.2">
      <c r="S2629" s="3">
        <f t="shared" si="83"/>
        <v>0</v>
      </c>
      <c r="T2629" s="3">
        <f t="shared" si="84"/>
        <v>908</v>
      </c>
      <c r="U2629" s="4">
        <v>45237</v>
      </c>
    </row>
    <row r="2630" spans="19:21" hidden="1" x14ac:dyDescent="0.2">
      <c r="S2630" s="3">
        <f t="shared" si="83"/>
        <v>0</v>
      </c>
      <c r="T2630" s="3">
        <f t="shared" si="84"/>
        <v>909</v>
      </c>
      <c r="U2630" s="4">
        <v>45267</v>
      </c>
    </row>
    <row r="2631" spans="19:21" hidden="1" x14ac:dyDescent="0.2">
      <c r="S2631" s="3">
        <f t="shared" si="83"/>
        <v>0</v>
      </c>
      <c r="T2631" s="3">
        <f t="shared" si="84"/>
        <v>910</v>
      </c>
      <c r="U2631" s="4">
        <v>45298</v>
      </c>
    </row>
    <row r="2632" spans="19:21" hidden="1" x14ac:dyDescent="0.2">
      <c r="S2632" s="3">
        <f t="shared" si="83"/>
        <v>0</v>
      </c>
      <c r="T2632" s="3">
        <f t="shared" si="84"/>
        <v>911</v>
      </c>
      <c r="U2632" s="4">
        <v>45329</v>
      </c>
    </row>
    <row r="2633" spans="19:21" hidden="1" x14ac:dyDescent="0.2">
      <c r="S2633" s="3">
        <f t="shared" si="83"/>
        <v>0</v>
      </c>
      <c r="T2633" s="3">
        <f t="shared" si="84"/>
        <v>912</v>
      </c>
      <c r="U2633" s="4">
        <v>45358</v>
      </c>
    </row>
    <row r="2634" spans="19:21" hidden="1" x14ac:dyDescent="0.2">
      <c r="S2634" s="3">
        <f t="shared" si="83"/>
        <v>0</v>
      </c>
      <c r="T2634" s="3">
        <f t="shared" si="84"/>
        <v>913</v>
      </c>
      <c r="U2634" s="4">
        <v>45389</v>
      </c>
    </row>
    <row r="2635" spans="19:21" hidden="1" x14ac:dyDescent="0.2">
      <c r="S2635" s="3">
        <f t="shared" si="83"/>
        <v>0</v>
      </c>
      <c r="T2635" s="3">
        <f t="shared" si="84"/>
        <v>914</v>
      </c>
      <c r="U2635" s="4">
        <v>45419</v>
      </c>
    </row>
    <row r="2636" spans="19:21" hidden="1" x14ac:dyDescent="0.2">
      <c r="S2636" s="3">
        <f t="shared" si="83"/>
        <v>0</v>
      </c>
      <c r="T2636" s="3">
        <f t="shared" si="84"/>
        <v>915</v>
      </c>
      <c r="U2636" s="4">
        <v>45450</v>
      </c>
    </row>
    <row r="2637" spans="19:21" hidden="1" x14ac:dyDescent="0.2">
      <c r="S2637" s="3">
        <f t="shared" si="83"/>
        <v>0</v>
      </c>
      <c r="T2637" s="3">
        <f t="shared" si="84"/>
        <v>916</v>
      </c>
      <c r="U2637" s="4">
        <v>45480</v>
      </c>
    </row>
    <row r="2638" spans="19:21" hidden="1" x14ac:dyDescent="0.2">
      <c r="S2638" s="3">
        <f t="shared" si="83"/>
        <v>0</v>
      </c>
      <c r="T2638" s="3">
        <f t="shared" si="84"/>
        <v>917</v>
      </c>
      <c r="U2638" s="4">
        <v>45511</v>
      </c>
    </row>
    <row r="2639" spans="19:21" hidden="1" x14ac:dyDescent="0.2">
      <c r="S2639" s="3">
        <f t="shared" ref="S2639:S2702" si="85">IF($I$10=U2638,1,0)</f>
        <v>0</v>
      </c>
      <c r="T2639" s="3">
        <f t="shared" si="84"/>
        <v>918</v>
      </c>
      <c r="U2639" s="4">
        <v>45542</v>
      </c>
    </row>
    <row r="2640" spans="19:21" hidden="1" x14ac:dyDescent="0.2">
      <c r="S2640" s="3">
        <f t="shared" si="85"/>
        <v>0</v>
      </c>
      <c r="T2640" s="3">
        <f t="shared" ref="T2640:T2703" si="86">IF(S2640+T2639=0,0,T2639+1)</f>
        <v>919</v>
      </c>
      <c r="U2640" s="4">
        <v>45572</v>
      </c>
    </row>
    <row r="2641" spans="19:21" hidden="1" x14ac:dyDescent="0.2">
      <c r="S2641" s="3">
        <f t="shared" si="85"/>
        <v>0</v>
      </c>
      <c r="T2641" s="3">
        <f t="shared" si="86"/>
        <v>920</v>
      </c>
      <c r="U2641" s="4">
        <v>45603</v>
      </c>
    </row>
    <row r="2642" spans="19:21" hidden="1" x14ac:dyDescent="0.2">
      <c r="S2642" s="3">
        <f t="shared" si="85"/>
        <v>0</v>
      </c>
      <c r="T2642" s="3">
        <f t="shared" si="86"/>
        <v>921</v>
      </c>
      <c r="U2642" s="4">
        <v>45633</v>
      </c>
    </row>
    <row r="2643" spans="19:21" hidden="1" x14ac:dyDescent="0.2">
      <c r="S2643" s="3">
        <f t="shared" si="85"/>
        <v>0</v>
      </c>
      <c r="T2643" s="3">
        <f t="shared" si="86"/>
        <v>922</v>
      </c>
      <c r="U2643" s="4">
        <v>45664</v>
      </c>
    </row>
    <row r="2644" spans="19:21" hidden="1" x14ac:dyDescent="0.2">
      <c r="S2644" s="3">
        <f t="shared" si="85"/>
        <v>0</v>
      </c>
      <c r="T2644" s="3">
        <f t="shared" si="86"/>
        <v>923</v>
      </c>
      <c r="U2644" s="4">
        <v>45695</v>
      </c>
    </row>
    <row r="2645" spans="19:21" hidden="1" x14ac:dyDescent="0.2">
      <c r="S2645" s="3">
        <f t="shared" si="85"/>
        <v>0</v>
      </c>
      <c r="T2645" s="3">
        <f t="shared" si="86"/>
        <v>924</v>
      </c>
      <c r="U2645" s="4">
        <v>45723</v>
      </c>
    </row>
    <row r="2646" spans="19:21" hidden="1" x14ac:dyDescent="0.2">
      <c r="S2646" s="3">
        <f t="shared" si="85"/>
        <v>0</v>
      </c>
      <c r="T2646" s="3">
        <f t="shared" si="86"/>
        <v>925</v>
      </c>
      <c r="U2646" s="4">
        <v>45754</v>
      </c>
    </row>
    <row r="2647" spans="19:21" hidden="1" x14ac:dyDescent="0.2">
      <c r="S2647" s="3">
        <f t="shared" si="85"/>
        <v>0</v>
      </c>
      <c r="T2647" s="3">
        <f t="shared" si="86"/>
        <v>926</v>
      </c>
      <c r="U2647" s="4">
        <v>45784</v>
      </c>
    </row>
    <row r="2648" spans="19:21" hidden="1" x14ac:dyDescent="0.2">
      <c r="S2648" s="3">
        <f t="shared" si="85"/>
        <v>0</v>
      </c>
      <c r="T2648" s="3">
        <f t="shared" si="86"/>
        <v>927</v>
      </c>
      <c r="U2648" s="4">
        <v>45815</v>
      </c>
    </row>
    <row r="2649" spans="19:21" hidden="1" x14ac:dyDescent="0.2">
      <c r="S2649" s="3">
        <f t="shared" si="85"/>
        <v>0</v>
      </c>
      <c r="T2649" s="3">
        <f t="shared" si="86"/>
        <v>928</v>
      </c>
      <c r="U2649" s="4">
        <v>45845</v>
      </c>
    </row>
    <row r="2650" spans="19:21" hidden="1" x14ac:dyDescent="0.2">
      <c r="S2650" s="3">
        <f t="shared" si="85"/>
        <v>0</v>
      </c>
      <c r="T2650" s="3">
        <f t="shared" si="86"/>
        <v>929</v>
      </c>
      <c r="U2650" s="4">
        <v>45876</v>
      </c>
    </row>
    <row r="2651" spans="19:21" hidden="1" x14ac:dyDescent="0.2">
      <c r="S2651" s="3">
        <f t="shared" si="85"/>
        <v>0</v>
      </c>
      <c r="T2651" s="3">
        <f t="shared" si="86"/>
        <v>930</v>
      </c>
      <c r="U2651" s="4">
        <v>45907</v>
      </c>
    </row>
    <row r="2652" spans="19:21" hidden="1" x14ac:dyDescent="0.2">
      <c r="S2652" s="3">
        <f t="shared" si="85"/>
        <v>0</v>
      </c>
      <c r="T2652" s="3">
        <f t="shared" si="86"/>
        <v>931</v>
      </c>
      <c r="U2652" s="4">
        <v>45937</v>
      </c>
    </row>
    <row r="2653" spans="19:21" hidden="1" x14ac:dyDescent="0.2">
      <c r="S2653" s="3">
        <f t="shared" si="85"/>
        <v>0</v>
      </c>
      <c r="T2653" s="3">
        <f t="shared" si="86"/>
        <v>932</v>
      </c>
      <c r="U2653" s="4">
        <v>45968</v>
      </c>
    </row>
    <row r="2654" spans="19:21" hidden="1" x14ac:dyDescent="0.2">
      <c r="S2654" s="3">
        <f t="shared" si="85"/>
        <v>0</v>
      </c>
      <c r="T2654" s="3">
        <f t="shared" si="86"/>
        <v>933</v>
      </c>
      <c r="U2654" s="4">
        <v>45998</v>
      </c>
    </row>
    <row r="2655" spans="19:21" hidden="1" x14ac:dyDescent="0.2">
      <c r="S2655" s="3">
        <f t="shared" si="85"/>
        <v>0</v>
      </c>
      <c r="T2655" s="3">
        <f t="shared" si="86"/>
        <v>934</v>
      </c>
      <c r="U2655" s="4">
        <v>46029</v>
      </c>
    </row>
    <row r="2656" spans="19:21" hidden="1" x14ac:dyDescent="0.2">
      <c r="S2656" s="3">
        <f t="shared" si="85"/>
        <v>0</v>
      </c>
      <c r="T2656" s="3">
        <f t="shared" si="86"/>
        <v>935</v>
      </c>
      <c r="U2656" s="4">
        <v>46060</v>
      </c>
    </row>
    <row r="2657" spans="19:21" hidden="1" x14ac:dyDescent="0.2">
      <c r="S2657" s="3">
        <f t="shared" si="85"/>
        <v>0</v>
      </c>
      <c r="T2657" s="3">
        <f t="shared" si="86"/>
        <v>936</v>
      </c>
      <c r="U2657" s="4">
        <v>46088</v>
      </c>
    </row>
    <row r="2658" spans="19:21" hidden="1" x14ac:dyDescent="0.2">
      <c r="S2658" s="3">
        <f t="shared" si="85"/>
        <v>0</v>
      </c>
      <c r="T2658" s="3">
        <f t="shared" si="86"/>
        <v>937</v>
      </c>
      <c r="U2658" s="4">
        <v>46119</v>
      </c>
    </row>
    <row r="2659" spans="19:21" hidden="1" x14ac:dyDescent="0.2">
      <c r="S2659" s="3">
        <f t="shared" si="85"/>
        <v>0</v>
      </c>
      <c r="T2659" s="3">
        <f t="shared" si="86"/>
        <v>938</v>
      </c>
      <c r="U2659" s="4">
        <v>46149</v>
      </c>
    </row>
    <row r="2660" spans="19:21" hidden="1" x14ac:dyDescent="0.2">
      <c r="S2660" s="3">
        <f t="shared" si="85"/>
        <v>0</v>
      </c>
      <c r="T2660" s="3">
        <f t="shared" si="86"/>
        <v>939</v>
      </c>
      <c r="U2660" s="4">
        <v>46180</v>
      </c>
    </row>
    <row r="2661" spans="19:21" hidden="1" x14ac:dyDescent="0.2">
      <c r="S2661" s="3">
        <f t="shared" si="85"/>
        <v>0</v>
      </c>
      <c r="T2661" s="3">
        <f t="shared" si="86"/>
        <v>940</v>
      </c>
      <c r="U2661" s="4">
        <v>46210</v>
      </c>
    </row>
    <row r="2662" spans="19:21" hidden="1" x14ac:dyDescent="0.2">
      <c r="S2662" s="3">
        <f t="shared" si="85"/>
        <v>0</v>
      </c>
      <c r="T2662" s="3">
        <f t="shared" si="86"/>
        <v>941</v>
      </c>
      <c r="U2662" s="4">
        <v>46241</v>
      </c>
    </row>
    <row r="2663" spans="19:21" hidden="1" x14ac:dyDescent="0.2">
      <c r="S2663" s="3">
        <f t="shared" si="85"/>
        <v>0</v>
      </c>
      <c r="T2663" s="3">
        <f t="shared" si="86"/>
        <v>942</v>
      </c>
      <c r="U2663" s="4">
        <v>46272</v>
      </c>
    </row>
    <row r="2664" spans="19:21" hidden="1" x14ac:dyDescent="0.2">
      <c r="S2664" s="3">
        <f t="shared" si="85"/>
        <v>0</v>
      </c>
      <c r="T2664" s="3">
        <f t="shared" si="86"/>
        <v>943</v>
      </c>
      <c r="U2664" s="4">
        <v>46302</v>
      </c>
    </row>
    <row r="2665" spans="19:21" hidden="1" x14ac:dyDescent="0.2">
      <c r="S2665" s="3">
        <f t="shared" si="85"/>
        <v>0</v>
      </c>
      <c r="T2665" s="3">
        <f t="shared" si="86"/>
        <v>944</v>
      </c>
      <c r="U2665" s="4">
        <v>46333</v>
      </c>
    </row>
    <row r="2666" spans="19:21" hidden="1" x14ac:dyDescent="0.2">
      <c r="S2666" s="3">
        <f t="shared" si="85"/>
        <v>0</v>
      </c>
      <c r="T2666" s="3">
        <f t="shared" si="86"/>
        <v>945</v>
      </c>
      <c r="U2666" s="4">
        <v>46363</v>
      </c>
    </row>
    <row r="2667" spans="19:21" hidden="1" x14ac:dyDescent="0.2">
      <c r="S2667" s="3">
        <f t="shared" si="85"/>
        <v>0</v>
      </c>
      <c r="T2667" s="3">
        <f t="shared" si="86"/>
        <v>946</v>
      </c>
      <c r="U2667" s="4">
        <v>46394</v>
      </c>
    </row>
    <row r="2668" spans="19:21" hidden="1" x14ac:dyDescent="0.2">
      <c r="S2668" s="3">
        <f t="shared" si="85"/>
        <v>0</v>
      </c>
      <c r="T2668" s="3">
        <f t="shared" si="86"/>
        <v>947</v>
      </c>
      <c r="U2668" s="4">
        <v>46425</v>
      </c>
    </row>
    <row r="2669" spans="19:21" hidden="1" x14ac:dyDescent="0.2">
      <c r="S2669" s="3">
        <f t="shared" si="85"/>
        <v>0</v>
      </c>
      <c r="T2669" s="3">
        <f t="shared" si="86"/>
        <v>948</v>
      </c>
      <c r="U2669" s="4">
        <v>46453</v>
      </c>
    </row>
    <row r="2670" spans="19:21" hidden="1" x14ac:dyDescent="0.2">
      <c r="S2670" s="3">
        <f t="shared" si="85"/>
        <v>0</v>
      </c>
      <c r="T2670" s="3">
        <f t="shared" si="86"/>
        <v>949</v>
      </c>
      <c r="U2670" s="4">
        <v>46484</v>
      </c>
    </row>
    <row r="2671" spans="19:21" hidden="1" x14ac:dyDescent="0.2">
      <c r="S2671" s="3">
        <f t="shared" si="85"/>
        <v>0</v>
      </c>
      <c r="T2671" s="3">
        <f t="shared" si="86"/>
        <v>950</v>
      </c>
      <c r="U2671" s="4">
        <v>46514</v>
      </c>
    </row>
    <row r="2672" spans="19:21" hidden="1" x14ac:dyDescent="0.2">
      <c r="S2672" s="3">
        <f t="shared" si="85"/>
        <v>0</v>
      </c>
      <c r="T2672" s="3">
        <f t="shared" si="86"/>
        <v>951</v>
      </c>
      <c r="U2672" s="4">
        <v>46545</v>
      </c>
    </row>
    <row r="2673" spans="19:21" hidden="1" x14ac:dyDescent="0.2">
      <c r="S2673" s="3">
        <f t="shared" si="85"/>
        <v>0</v>
      </c>
      <c r="T2673" s="3">
        <f t="shared" si="86"/>
        <v>952</v>
      </c>
      <c r="U2673" s="4">
        <v>46575</v>
      </c>
    </row>
    <row r="2674" spans="19:21" hidden="1" x14ac:dyDescent="0.2">
      <c r="S2674" s="3">
        <f t="shared" si="85"/>
        <v>0</v>
      </c>
      <c r="T2674" s="3">
        <f t="shared" si="86"/>
        <v>953</v>
      </c>
      <c r="U2674" s="4">
        <v>46606</v>
      </c>
    </row>
    <row r="2675" spans="19:21" hidden="1" x14ac:dyDescent="0.2">
      <c r="S2675" s="3">
        <f t="shared" si="85"/>
        <v>0</v>
      </c>
      <c r="T2675" s="3">
        <f t="shared" si="86"/>
        <v>954</v>
      </c>
      <c r="U2675" s="4">
        <v>46637</v>
      </c>
    </row>
    <row r="2676" spans="19:21" hidden="1" x14ac:dyDescent="0.2">
      <c r="S2676" s="3">
        <f t="shared" si="85"/>
        <v>0</v>
      </c>
      <c r="T2676" s="3">
        <f t="shared" si="86"/>
        <v>955</v>
      </c>
      <c r="U2676" s="4">
        <v>46667</v>
      </c>
    </row>
    <row r="2677" spans="19:21" hidden="1" x14ac:dyDescent="0.2">
      <c r="S2677" s="3">
        <f t="shared" si="85"/>
        <v>0</v>
      </c>
      <c r="T2677" s="3">
        <f t="shared" si="86"/>
        <v>956</v>
      </c>
      <c r="U2677" s="4">
        <v>46698</v>
      </c>
    </row>
    <row r="2678" spans="19:21" hidden="1" x14ac:dyDescent="0.2">
      <c r="S2678" s="3">
        <f t="shared" si="85"/>
        <v>0</v>
      </c>
      <c r="T2678" s="3">
        <f t="shared" si="86"/>
        <v>957</v>
      </c>
      <c r="U2678" s="4">
        <v>46728</v>
      </c>
    </row>
    <row r="2679" spans="19:21" hidden="1" x14ac:dyDescent="0.2">
      <c r="S2679" s="3">
        <f t="shared" si="85"/>
        <v>0</v>
      </c>
      <c r="T2679" s="3">
        <f t="shared" si="86"/>
        <v>958</v>
      </c>
      <c r="U2679" s="4">
        <v>46759</v>
      </c>
    </row>
    <row r="2680" spans="19:21" hidden="1" x14ac:dyDescent="0.2">
      <c r="S2680" s="3">
        <f t="shared" si="85"/>
        <v>0</v>
      </c>
      <c r="T2680" s="3">
        <f t="shared" si="86"/>
        <v>959</v>
      </c>
      <c r="U2680" s="4">
        <v>46790</v>
      </c>
    </row>
    <row r="2681" spans="19:21" hidden="1" x14ac:dyDescent="0.2">
      <c r="S2681" s="3">
        <f t="shared" si="85"/>
        <v>0</v>
      </c>
      <c r="T2681" s="3">
        <f t="shared" si="86"/>
        <v>960</v>
      </c>
      <c r="U2681" s="4">
        <v>46819</v>
      </c>
    </row>
    <row r="2682" spans="19:21" hidden="1" x14ac:dyDescent="0.2">
      <c r="S2682" s="3">
        <f t="shared" si="85"/>
        <v>0</v>
      </c>
      <c r="T2682" s="3">
        <f t="shared" si="86"/>
        <v>961</v>
      </c>
      <c r="U2682" s="4">
        <v>46850</v>
      </c>
    </row>
    <row r="2683" spans="19:21" hidden="1" x14ac:dyDescent="0.2">
      <c r="S2683" s="3">
        <f t="shared" si="85"/>
        <v>0</v>
      </c>
      <c r="T2683" s="3">
        <f t="shared" si="86"/>
        <v>962</v>
      </c>
      <c r="U2683" s="4">
        <v>46880</v>
      </c>
    </row>
    <row r="2684" spans="19:21" hidden="1" x14ac:dyDescent="0.2">
      <c r="S2684" s="3">
        <f t="shared" si="85"/>
        <v>0</v>
      </c>
      <c r="T2684" s="3">
        <f t="shared" si="86"/>
        <v>963</v>
      </c>
      <c r="U2684" s="4">
        <v>46911</v>
      </c>
    </row>
    <row r="2685" spans="19:21" hidden="1" x14ac:dyDescent="0.2">
      <c r="S2685" s="3">
        <f t="shared" si="85"/>
        <v>0</v>
      </c>
      <c r="T2685" s="3">
        <f t="shared" si="86"/>
        <v>964</v>
      </c>
      <c r="U2685" s="4">
        <v>46941</v>
      </c>
    </row>
    <row r="2686" spans="19:21" hidden="1" x14ac:dyDescent="0.2">
      <c r="S2686" s="3">
        <f t="shared" si="85"/>
        <v>0</v>
      </c>
      <c r="T2686" s="3">
        <f t="shared" si="86"/>
        <v>965</v>
      </c>
      <c r="U2686" s="4">
        <v>46972</v>
      </c>
    </row>
    <row r="2687" spans="19:21" hidden="1" x14ac:dyDescent="0.2">
      <c r="S2687" s="3">
        <f t="shared" si="85"/>
        <v>0</v>
      </c>
      <c r="T2687" s="3">
        <f t="shared" si="86"/>
        <v>966</v>
      </c>
      <c r="U2687" s="4">
        <v>47003</v>
      </c>
    </row>
    <row r="2688" spans="19:21" hidden="1" x14ac:dyDescent="0.2">
      <c r="S2688" s="3">
        <f t="shared" si="85"/>
        <v>0</v>
      </c>
      <c r="T2688" s="3">
        <f t="shared" si="86"/>
        <v>967</v>
      </c>
      <c r="U2688" s="4">
        <v>47033</v>
      </c>
    </row>
    <row r="2689" spans="19:21" hidden="1" x14ac:dyDescent="0.2">
      <c r="S2689" s="3">
        <f t="shared" si="85"/>
        <v>0</v>
      </c>
      <c r="T2689" s="3">
        <f t="shared" si="86"/>
        <v>968</v>
      </c>
      <c r="U2689" s="4">
        <v>47064</v>
      </c>
    </row>
    <row r="2690" spans="19:21" hidden="1" x14ac:dyDescent="0.2">
      <c r="S2690" s="3">
        <f t="shared" si="85"/>
        <v>0</v>
      </c>
      <c r="T2690" s="3">
        <f t="shared" si="86"/>
        <v>969</v>
      </c>
      <c r="U2690" s="4">
        <v>47094</v>
      </c>
    </row>
    <row r="2691" spans="19:21" hidden="1" x14ac:dyDescent="0.2">
      <c r="S2691" s="3">
        <f t="shared" si="85"/>
        <v>0</v>
      </c>
      <c r="T2691" s="3">
        <f t="shared" si="86"/>
        <v>970</v>
      </c>
      <c r="U2691" s="4">
        <v>47125</v>
      </c>
    </row>
    <row r="2692" spans="19:21" hidden="1" x14ac:dyDescent="0.2">
      <c r="S2692" s="3">
        <f t="shared" si="85"/>
        <v>0</v>
      </c>
      <c r="T2692" s="3">
        <f t="shared" si="86"/>
        <v>971</v>
      </c>
      <c r="U2692" s="4">
        <v>47156</v>
      </c>
    </row>
    <row r="2693" spans="19:21" hidden="1" x14ac:dyDescent="0.2">
      <c r="S2693" s="3">
        <f t="shared" si="85"/>
        <v>0</v>
      </c>
      <c r="T2693" s="3">
        <f t="shared" si="86"/>
        <v>972</v>
      </c>
      <c r="U2693" s="4">
        <v>47184</v>
      </c>
    </row>
    <row r="2694" spans="19:21" hidden="1" x14ac:dyDescent="0.2">
      <c r="S2694" s="3">
        <f t="shared" si="85"/>
        <v>0</v>
      </c>
      <c r="T2694" s="3">
        <f t="shared" si="86"/>
        <v>973</v>
      </c>
      <c r="U2694" s="4">
        <v>47215</v>
      </c>
    </row>
    <row r="2695" spans="19:21" hidden="1" x14ac:dyDescent="0.2">
      <c r="S2695" s="3">
        <f t="shared" si="85"/>
        <v>0</v>
      </c>
      <c r="T2695" s="3">
        <f t="shared" si="86"/>
        <v>974</v>
      </c>
      <c r="U2695" s="4">
        <v>47245</v>
      </c>
    </row>
    <row r="2696" spans="19:21" hidden="1" x14ac:dyDescent="0.2">
      <c r="S2696" s="3">
        <f t="shared" si="85"/>
        <v>0</v>
      </c>
      <c r="T2696" s="3">
        <f t="shared" si="86"/>
        <v>975</v>
      </c>
      <c r="U2696" s="4">
        <v>47276</v>
      </c>
    </row>
    <row r="2697" spans="19:21" hidden="1" x14ac:dyDescent="0.2">
      <c r="S2697" s="3">
        <f t="shared" si="85"/>
        <v>0</v>
      </c>
      <c r="T2697" s="3">
        <f t="shared" si="86"/>
        <v>976</v>
      </c>
      <c r="U2697" s="4">
        <v>47306</v>
      </c>
    </row>
    <row r="2698" spans="19:21" hidden="1" x14ac:dyDescent="0.2">
      <c r="S2698" s="3">
        <f t="shared" si="85"/>
        <v>0</v>
      </c>
      <c r="T2698" s="3">
        <f t="shared" si="86"/>
        <v>977</v>
      </c>
      <c r="U2698" s="4">
        <v>47337</v>
      </c>
    </row>
    <row r="2699" spans="19:21" hidden="1" x14ac:dyDescent="0.2">
      <c r="S2699" s="3">
        <f t="shared" si="85"/>
        <v>0</v>
      </c>
      <c r="T2699" s="3">
        <f t="shared" si="86"/>
        <v>978</v>
      </c>
      <c r="U2699" s="4">
        <v>47368</v>
      </c>
    </row>
    <row r="2700" spans="19:21" hidden="1" x14ac:dyDescent="0.2">
      <c r="S2700" s="3">
        <f t="shared" si="85"/>
        <v>0</v>
      </c>
      <c r="T2700" s="3">
        <f t="shared" si="86"/>
        <v>979</v>
      </c>
      <c r="U2700" s="4">
        <v>47398</v>
      </c>
    </row>
    <row r="2701" spans="19:21" hidden="1" x14ac:dyDescent="0.2">
      <c r="S2701" s="3">
        <f t="shared" si="85"/>
        <v>0</v>
      </c>
      <c r="T2701" s="3">
        <f t="shared" si="86"/>
        <v>980</v>
      </c>
      <c r="U2701" s="4">
        <v>47429</v>
      </c>
    </row>
    <row r="2702" spans="19:21" hidden="1" x14ac:dyDescent="0.2">
      <c r="S2702" s="3">
        <f t="shared" si="85"/>
        <v>0</v>
      </c>
      <c r="T2702" s="3">
        <f t="shared" si="86"/>
        <v>981</v>
      </c>
      <c r="U2702" s="4">
        <v>47459</v>
      </c>
    </row>
    <row r="2703" spans="19:21" hidden="1" x14ac:dyDescent="0.2">
      <c r="S2703" s="3">
        <f t="shared" ref="S2703:S2766" si="87">IF($I$10=U2702,1,0)</f>
        <v>0</v>
      </c>
      <c r="T2703" s="3">
        <f t="shared" si="86"/>
        <v>982</v>
      </c>
      <c r="U2703" s="4">
        <v>47490</v>
      </c>
    </row>
    <row r="2704" spans="19:21" hidden="1" x14ac:dyDescent="0.2">
      <c r="S2704" s="3">
        <f t="shared" si="87"/>
        <v>0</v>
      </c>
      <c r="T2704" s="3">
        <f t="shared" ref="T2704:T2767" si="88">IF(S2704+T2703=0,0,T2703+1)</f>
        <v>983</v>
      </c>
      <c r="U2704" s="4">
        <v>47521</v>
      </c>
    </row>
    <row r="2705" spans="19:21" hidden="1" x14ac:dyDescent="0.2">
      <c r="S2705" s="3">
        <f t="shared" si="87"/>
        <v>0</v>
      </c>
      <c r="T2705" s="3">
        <f t="shared" si="88"/>
        <v>984</v>
      </c>
      <c r="U2705" s="4">
        <v>47549</v>
      </c>
    </row>
    <row r="2706" spans="19:21" hidden="1" x14ac:dyDescent="0.2">
      <c r="S2706" s="3">
        <f t="shared" si="87"/>
        <v>0</v>
      </c>
      <c r="T2706" s="3">
        <f t="shared" si="88"/>
        <v>985</v>
      </c>
      <c r="U2706" s="4">
        <v>47580</v>
      </c>
    </row>
    <row r="2707" spans="19:21" hidden="1" x14ac:dyDescent="0.2">
      <c r="S2707" s="3">
        <f t="shared" si="87"/>
        <v>0</v>
      </c>
      <c r="T2707" s="3">
        <f t="shared" si="88"/>
        <v>986</v>
      </c>
      <c r="U2707" s="4">
        <v>47610</v>
      </c>
    </row>
    <row r="2708" spans="19:21" hidden="1" x14ac:dyDescent="0.2">
      <c r="S2708" s="3">
        <f t="shared" si="87"/>
        <v>0</v>
      </c>
      <c r="T2708" s="3">
        <f t="shared" si="88"/>
        <v>987</v>
      </c>
      <c r="U2708" s="4">
        <v>47641</v>
      </c>
    </row>
    <row r="2709" spans="19:21" hidden="1" x14ac:dyDescent="0.2">
      <c r="S2709" s="3">
        <f t="shared" si="87"/>
        <v>0</v>
      </c>
      <c r="T2709" s="3">
        <f t="shared" si="88"/>
        <v>988</v>
      </c>
      <c r="U2709" s="4">
        <v>47671</v>
      </c>
    </row>
    <row r="2710" spans="19:21" hidden="1" x14ac:dyDescent="0.2">
      <c r="S2710" s="3">
        <f t="shared" si="87"/>
        <v>0</v>
      </c>
      <c r="T2710" s="3">
        <f t="shared" si="88"/>
        <v>989</v>
      </c>
      <c r="U2710" s="4">
        <v>47702</v>
      </c>
    </row>
    <row r="2711" spans="19:21" hidden="1" x14ac:dyDescent="0.2">
      <c r="S2711" s="3">
        <f t="shared" si="87"/>
        <v>0</v>
      </c>
      <c r="T2711" s="3">
        <f t="shared" si="88"/>
        <v>990</v>
      </c>
      <c r="U2711" s="4">
        <v>47733</v>
      </c>
    </row>
    <row r="2712" spans="19:21" hidden="1" x14ac:dyDescent="0.2">
      <c r="S2712" s="3">
        <f t="shared" si="87"/>
        <v>0</v>
      </c>
      <c r="T2712" s="3">
        <f t="shared" si="88"/>
        <v>991</v>
      </c>
      <c r="U2712" s="4">
        <v>47763</v>
      </c>
    </row>
    <row r="2713" spans="19:21" hidden="1" x14ac:dyDescent="0.2">
      <c r="S2713" s="3">
        <f t="shared" si="87"/>
        <v>0</v>
      </c>
      <c r="T2713" s="3">
        <f t="shared" si="88"/>
        <v>992</v>
      </c>
      <c r="U2713" s="4">
        <v>47794</v>
      </c>
    </row>
    <row r="2714" spans="19:21" hidden="1" x14ac:dyDescent="0.2">
      <c r="S2714" s="3">
        <f t="shared" si="87"/>
        <v>0</v>
      </c>
      <c r="T2714" s="3">
        <f t="shared" si="88"/>
        <v>993</v>
      </c>
      <c r="U2714" s="4">
        <v>47824</v>
      </c>
    </row>
    <row r="2715" spans="19:21" hidden="1" x14ac:dyDescent="0.2">
      <c r="S2715" s="3">
        <f t="shared" si="87"/>
        <v>0</v>
      </c>
      <c r="T2715" s="3">
        <f t="shared" si="88"/>
        <v>994</v>
      </c>
      <c r="U2715" s="4">
        <v>47855</v>
      </c>
    </row>
    <row r="2716" spans="19:21" hidden="1" x14ac:dyDescent="0.2">
      <c r="S2716" s="3">
        <f t="shared" si="87"/>
        <v>0</v>
      </c>
      <c r="T2716" s="3">
        <f t="shared" si="88"/>
        <v>995</v>
      </c>
      <c r="U2716" s="4">
        <v>47886</v>
      </c>
    </row>
    <row r="2717" spans="19:21" hidden="1" x14ac:dyDescent="0.2">
      <c r="S2717" s="3">
        <f t="shared" si="87"/>
        <v>0</v>
      </c>
      <c r="T2717" s="3">
        <f t="shared" si="88"/>
        <v>996</v>
      </c>
      <c r="U2717" s="4">
        <v>47914</v>
      </c>
    </row>
    <row r="2718" spans="19:21" hidden="1" x14ac:dyDescent="0.2">
      <c r="S2718" s="3">
        <f t="shared" si="87"/>
        <v>0</v>
      </c>
      <c r="T2718" s="3">
        <f t="shared" si="88"/>
        <v>997</v>
      </c>
      <c r="U2718" s="4">
        <v>47945</v>
      </c>
    </row>
    <row r="2719" spans="19:21" hidden="1" x14ac:dyDescent="0.2">
      <c r="S2719" s="3">
        <f t="shared" si="87"/>
        <v>0</v>
      </c>
      <c r="T2719" s="3">
        <f t="shared" si="88"/>
        <v>998</v>
      </c>
      <c r="U2719" s="4">
        <v>47975</v>
      </c>
    </row>
    <row r="2720" spans="19:21" hidden="1" x14ac:dyDescent="0.2">
      <c r="S2720" s="3">
        <f t="shared" si="87"/>
        <v>0</v>
      </c>
      <c r="T2720" s="3">
        <f t="shared" si="88"/>
        <v>999</v>
      </c>
      <c r="U2720" s="4">
        <v>48006</v>
      </c>
    </row>
    <row r="2721" spans="19:21" hidden="1" x14ac:dyDescent="0.2">
      <c r="S2721" s="3">
        <f t="shared" si="87"/>
        <v>0</v>
      </c>
      <c r="T2721" s="3">
        <f t="shared" si="88"/>
        <v>1000</v>
      </c>
      <c r="U2721" s="4">
        <v>48036</v>
      </c>
    </row>
    <row r="2722" spans="19:21" hidden="1" x14ac:dyDescent="0.2">
      <c r="S2722" s="3">
        <f t="shared" si="87"/>
        <v>0</v>
      </c>
      <c r="T2722" s="3">
        <f t="shared" si="88"/>
        <v>1001</v>
      </c>
      <c r="U2722" s="4">
        <v>48067</v>
      </c>
    </row>
    <row r="2723" spans="19:21" hidden="1" x14ac:dyDescent="0.2">
      <c r="S2723" s="3">
        <f t="shared" si="87"/>
        <v>0</v>
      </c>
      <c r="T2723" s="3">
        <f t="shared" si="88"/>
        <v>1002</v>
      </c>
      <c r="U2723" s="4">
        <v>48098</v>
      </c>
    </row>
    <row r="2724" spans="19:21" hidden="1" x14ac:dyDescent="0.2">
      <c r="S2724" s="3">
        <f t="shared" si="87"/>
        <v>0</v>
      </c>
      <c r="T2724" s="3">
        <f t="shared" si="88"/>
        <v>1003</v>
      </c>
      <c r="U2724" s="4">
        <v>48128</v>
      </c>
    </row>
    <row r="2725" spans="19:21" hidden="1" x14ac:dyDescent="0.2">
      <c r="S2725" s="3">
        <f t="shared" si="87"/>
        <v>0</v>
      </c>
      <c r="T2725" s="3">
        <f t="shared" si="88"/>
        <v>1004</v>
      </c>
      <c r="U2725" s="4">
        <v>48159</v>
      </c>
    </row>
    <row r="2726" spans="19:21" hidden="1" x14ac:dyDescent="0.2">
      <c r="S2726" s="3">
        <f t="shared" si="87"/>
        <v>0</v>
      </c>
      <c r="T2726" s="3">
        <f t="shared" si="88"/>
        <v>1005</v>
      </c>
      <c r="U2726" s="4">
        <v>48189</v>
      </c>
    </row>
    <row r="2727" spans="19:21" hidden="1" x14ac:dyDescent="0.2">
      <c r="S2727" s="3">
        <f t="shared" si="87"/>
        <v>0</v>
      </c>
      <c r="T2727" s="3">
        <f t="shared" si="88"/>
        <v>1006</v>
      </c>
      <c r="U2727" s="4">
        <v>48220</v>
      </c>
    </row>
    <row r="2728" spans="19:21" hidden="1" x14ac:dyDescent="0.2">
      <c r="S2728" s="3">
        <f t="shared" si="87"/>
        <v>0</v>
      </c>
      <c r="T2728" s="3">
        <f t="shared" si="88"/>
        <v>1007</v>
      </c>
      <c r="U2728" s="4">
        <v>48251</v>
      </c>
    </row>
    <row r="2729" spans="19:21" hidden="1" x14ac:dyDescent="0.2">
      <c r="S2729" s="3">
        <f t="shared" si="87"/>
        <v>0</v>
      </c>
      <c r="T2729" s="3">
        <f t="shared" si="88"/>
        <v>1008</v>
      </c>
      <c r="U2729" s="4">
        <v>48280</v>
      </c>
    </row>
    <row r="2730" spans="19:21" hidden="1" x14ac:dyDescent="0.2">
      <c r="S2730" s="3">
        <f t="shared" si="87"/>
        <v>0</v>
      </c>
      <c r="T2730" s="3">
        <f t="shared" si="88"/>
        <v>1009</v>
      </c>
      <c r="U2730" s="4">
        <v>48311</v>
      </c>
    </row>
    <row r="2731" spans="19:21" hidden="1" x14ac:dyDescent="0.2">
      <c r="S2731" s="3">
        <f t="shared" si="87"/>
        <v>0</v>
      </c>
      <c r="T2731" s="3">
        <f t="shared" si="88"/>
        <v>1010</v>
      </c>
      <c r="U2731" s="4">
        <v>48341</v>
      </c>
    </row>
    <row r="2732" spans="19:21" hidden="1" x14ac:dyDescent="0.2">
      <c r="S2732" s="3">
        <f t="shared" si="87"/>
        <v>0</v>
      </c>
      <c r="T2732" s="3">
        <f t="shared" si="88"/>
        <v>1011</v>
      </c>
      <c r="U2732" s="4">
        <v>48372</v>
      </c>
    </row>
    <row r="2733" spans="19:21" hidden="1" x14ac:dyDescent="0.2">
      <c r="S2733" s="3">
        <f t="shared" si="87"/>
        <v>0</v>
      </c>
      <c r="T2733" s="3">
        <f t="shared" si="88"/>
        <v>1012</v>
      </c>
      <c r="U2733" s="4">
        <v>48402</v>
      </c>
    </row>
    <row r="2734" spans="19:21" hidden="1" x14ac:dyDescent="0.2">
      <c r="S2734" s="3">
        <f t="shared" si="87"/>
        <v>0</v>
      </c>
      <c r="T2734" s="3">
        <f t="shared" si="88"/>
        <v>1013</v>
      </c>
      <c r="U2734" s="4">
        <v>48433</v>
      </c>
    </row>
    <row r="2735" spans="19:21" hidden="1" x14ac:dyDescent="0.2">
      <c r="S2735" s="3">
        <f t="shared" si="87"/>
        <v>0</v>
      </c>
      <c r="T2735" s="3">
        <f t="shared" si="88"/>
        <v>1014</v>
      </c>
      <c r="U2735" s="4">
        <v>48464</v>
      </c>
    </row>
    <row r="2736" spans="19:21" hidden="1" x14ac:dyDescent="0.2">
      <c r="S2736" s="3">
        <f t="shared" si="87"/>
        <v>0</v>
      </c>
      <c r="T2736" s="3">
        <f t="shared" si="88"/>
        <v>1015</v>
      </c>
      <c r="U2736" s="4">
        <v>48494</v>
      </c>
    </row>
    <row r="2737" spans="19:21" hidden="1" x14ac:dyDescent="0.2">
      <c r="S2737" s="3">
        <f t="shared" si="87"/>
        <v>0</v>
      </c>
      <c r="T2737" s="3">
        <f t="shared" si="88"/>
        <v>1016</v>
      </c>
      <c r="U2737" s="4">
        <v>48525</v>
      </c>
    </row>
    <row r="2738" spans="19:21" hidden="1" x14ac:dyDescent="0.2">
      <c r="S2738" s="3">
        <f t="shared" si="87"/>
        <v>0</v>
      </c>
      <c r="T2738" s="3">
        <f t="shared" si="88"/>
        <v>1017</v>
      </c>
      <c r="U2738" s="4">
        <v>48555</v>
      </c>
    </row>
    <row r="2739" spans="19:21" hidden="1" x14ac:dyDescent="0.2">
      <c r="S2739" s="3">
        <f t="shared" si="87"/>
        <v>0</v>
      </c>
      <c r="T2739" s="3">
        <f t="shared" si="88"/>
        <v>1018</v>
      </c>
      <c r="U2739" s="4">
        <v>48586</v>
      </c>
    </row>
    <row r="2740" spans="19:21" hidden="1" x14ac:dyDescent="0.2">
      <c r="S2740" s="3">
        <f t="shared" si="87"/>
        <v>0</v>
      </c>
      <c r="T2740" s="3">
        <f t="shared" si="88"/>
        <v>1019</v>
      </c>
      <c r="U2740" s="4">
        <v>48617</v>
      </c>
    </row>
    <row r="2741" spans="19:21" hidden="1" x14ac:dyDescent="0.2">
      <c r="S2741" s="3">
        <f t="shared" si="87"/>
        <v>0</v>
      </c>
      <c r="T2741" s="3">
        <f t="shared" si="88"/>
        <v>1020</v>
      </c>
      <c r="U2741" s="4">
        <v>48645</v>
      </c>
    </row>
    <row r="2742" spans="19:21" hidden="1" x14ac:dyDescent="0.2">
      <c r="S2742" s="3">
        <f t="shared" si="87"/>
        <v>0</v>
      </c>
      <c r="T2742" s="3">
        <f t="shared" si="88"/>
        <v>1021</v>
      </c>
      <c r="U2742" s="4">
        <v>48676</v>
      </c>
    </row>
    <row r="2743" spans="19:21" hidden="1" x14ac:dyDescent="0.2">
      <c r="S2743" s="3">
        <f t="shared" si="87"/>
        <v>0</v>
      </c>
      <c r="T2743" s="3">
        <f t="shared" si="88"/>
        <v>1022</v>
      </c>
      <c r="U2743" s="4">
        <v>48706</v>
      </c>
    </row>
    <row r="2744" spans="19:21" hidden="1" x14ac:dyDescent="0.2">
      <c r="S2744" s="3">
        <f t="shared" si="87"/>
        <v>0</v>
      </c>
      <c r="T2744" s="3">
        <f t="shared" si="88"/>
        <v>1023</v>
      </c>
      <c r="U2744" s="4">
        <v>48737</v>
      </c>
    </row>
    <row r="2745" spans="19:21" hidden="1" x14ac:dyDescent="0.2">
      <c r="S2745" s="3">
        <f t="shared" si="87"/>
        <v>0</v>
      </c>
      <c r="T2745" s="3">
        <f t="shared" si="88"/>
        <v>1024</v>
      </c>
      <c r="U2745" s="4">
        <v>48767</v>
      </c>
    </row>
    <row r="2746" spans="19:21" hidden="1" x14ac:dyDescent="0.2">
      <c r="S2746" s="3">
        <f t="shared" si="87"/>
        <v>0</v>
      </c>
      <c r="T2746" s="3">
        <f t="shared" si="88"/>
        <v>1025</v>
      </c>
      <c r="U2746" s="4">
        <v>48798</v>
      </c>
    </row>
    <row r="2747" spans="19:21" hidden="1" x14ac:dyDescent="0.2">
      <c r="S2747" s="3">
        <f t="shared" si="87"/>
        <v>0</v>
      </c>
      <c r="T2747" s="3">
        <f t="shared" si="88"/>
        <v>1026</v>
      </c>
      <c r="U2747" s="4">
        <v>48829</v>
      </c>
    </row>
    <row r="2748" spans="19:21" hidden="1" x14ac:dyDescent="0.2">
      <c r="S2748" s="3">
        <f t="shared" si="87"/>
        <v>0</v>
      </c>
      <c r="T2748" s="3">
        <f t="shared" si="88"/>
        <v>1027</v>
      </c>
      <c r="U2748" s="4">
        <v>48859</v>
      </c>
    </row>
    <row r="2749" spans="19:21" hidden="1" x14ac:dyDescent="0.2">
      <c r="S2749" s="3">
        <f t="shared" si="87"/>
        <v>0</v>
      </c>
      <c r="T2749" s="3">
        <f t="shared" si="88"/>
        <v>1028</v>
      </c>
      <c r="U2749" s="4">
        <v>48890</v>
      </c>
    </row>
    <row r="2750" spans="19:21" hidden="1" x14ac:dyDescent="0.2">
      <c r="S2750" s="3">
        <f t="shared" si="87"/>
        <v>0</v>
      </c>
      <c r="T2750" s="3">
        <f t="shared" si="88"/>
        <v>1029</v>
      </c>
      <c r="U2750" s="4">
        <v>48920</v>
      </c>
    </row>
    <row r="2751" spans="19:21" hidden="1" x14ac:dyDescent="0.2">
      <c r="S2751" s="3">
        <f t="shared" si="87"/>
        <v>0</v>
      </c>
      <c r="T2751" s="3">
        <f t="shared" si="88"/>
        <v>1030</v>
      </c>
      <c r="U2751" s="4">
        <v>48951</v>
      </c>
    </row>
    <row r="2752" spans="19:21" hidden="1" x14ac:dyDescent="0.2">
      <c r="S2752" s="3">
        <f t="shared" si="87"/>
        <v>0</v>
      </c>
      <c r="T2752" s="3">
        <f t="shared" si="88"/>
        <v>1031</v>
      </c>
      <c r="U2752" s="4">
        <v>48982</v>
      </c>
    </row>
    <row r="2753" spans="19:21" hidden="1" x14ac:dyDescent="0.2">
      <c r="S2753" s="3">
        <f t="shared" si="87"/>
        <v>0</v>
      </c>
      <c r="T2753" s="3">
        <f t="shared" si="88"/>
        <v>1032</v>
      </c>
      <c r="U2753" s="4">
        <v>49010</v>
      </c>
    </row>
    <row r="2754" spans="19:21" hidden="1" x14ac:dyDescent="0.2">
      <c r="S2754" s="3">
        <f t="shared" si="87"/>
        <v>0</v>
      </c>
      <c r="T2754" s="3">
        <f t="shared" si="88"/>
        <v>1033</v>
      </c>
      <c r="U2754" s="4">
        <v>49041</v>
      </c>
    </row>
    <row r="2755" spans="19:21" hidden="1" x14ac:dyDescent="0.2">
      <c r="S2755" s="3">
        <f t="shared" si="87"/>
        <v>0</v>
      </c>
      <c r="T2755" s="3">
        <f t="shared" si="88"/>
        <v>1034</v>
      </c>
      <c r="U2755" s="4">
        <v>49071</v>
      </c>
    </row>
    <row r="2756" spans="19:21" hidden="1" x14ac:dyDescent="0.2">
      <c r="S2756" s="3">
        <f t="shared" si="87"/>
        <v>0</v>
      </c>
      <c r="T2756" s="3">
        <f t="shared" si="88"/>
        <v>1035</v>
      </c>
      <c r="U2756" s="4">
        <v>49102</v>
      </c>
    </row>
    <row r="2757" spans="19:21" hidden="1" x14ac:dyDescent="0.2">
      <c r="S2757" s="3">
        <f t="shared" si="87"/>
        <v>0</v>
      </c>
      <c r="T2757" s="3">
        <f t="shared" si="88"/>
        <v>1036</v>
      </c>
      <c r="U2757" s="4">
        <v>49132</v>
      </c>
    </row>
    <row r="2758" spans="19:21" hidden="1" x14ac:dyDescent="0.2">
      <c r="S2758" s="3">
        <f t="shared" si="87"/>
        <v>0</v>
      </c>
      <c r="T2758" s="3">
        <f t="shared" si="88"/>
        <v>1037</v>
      </c>
      <c r="U2758" s="4">
        <v>49163</v>
      </c>
    </row>
    <row r="2759" spans="19:21" hidden="1" x14ac:dyDescent="0.2">
      <c r="S2759" s="3">
        <f t="shared" si="87"/>
        <v>0</v>
      </c>
      <c r="T2759" s="3">
        <f t="shared" si="88"/>
        <v>1038</v>
      </c>
      <c r="U2759" s="4">
        <v>49194</v>
      </c>
    </row>
    <row r="2760" spans="19:21" hidden="1" x14ac:dyDescent="0.2">
      <c r="S2760" s="3">
        <f t="shared" si="87"/>
        <v>0</v>
      </c>
      <c r="T2760" s="3">
        <f t="shared" si="88"/>
        <v>1039</v>
      </c>
      <c r="U2760" s="4">
        <v>49224</v>
      </c>
    </row>
    <row r="2761" spans="19:21" hidden="1" x14ac:dyDescent="0.2">
      <c r="S2761" s="3">
        <f t="shared" si="87"/>
        <v>0</v>
      </c>
      <c r="T2761" s="3">
        <f t="shared" si="88"/>
        <v>1040</v>
      </c>
      <c r="U2761" s="4">
        <v>49255</v>
      </c>
    </row>
    <row r="2762" spans="19:21" hidden="1" x14ac:dyDescent="0.2">
      <c r="S2762" s="3">
        <f t="shared" si="87"/>
        <v>0</v>
      </c>
      <c r="T2762" s="3">
        <f t="shared" si="88"/>
        <v>1041</v>
      </c>
      <c r="U2762" s="4">
        <v>49285</v>
      </c>
    </row>
    <row r="2763" spans="19:21" hidden="1" x14ac:dyDescent="0.2">
      <c r="S2763" s="3">
        <f t="shared" si="87"/>
        <v>0</v>
      </c>
      <c r="T2763" s="3">
        <f t="shared" si="88"/>
        <v>1042</v>
      </c>
      <c r="U2763" s="4">
        <v>49316</v>
      </c>
    </row>
    <row r="2764" spans="19:21" hidden="1" x14ac:dyDescent="0.2">
      <c r="S2764" s="3">
        <f t="shared" si="87"/>
        <v>0</v>
      </c>
      <c r="T2764" s="3">
        <f t="shared" si="88"/>
        <v>1043</v>
      </c>
      <c r="U2764" s="4">
        <v>49347</v>
      </c>
    </row>
    <row r="2765" spans="19:21" hidden="1" x14ac:dyDescent="0.2">
      <c r="S2765" s="3">
        <f t="shared" si="87"/>
        <v>0</v>
      </c>
      <c r="T2765" s="3">
        <f t="shared" si="88"/>
        <v>1044</v>
      </c>
      <c r="U2765" s="4">
        <v>49375</v>
      </c>
    </row>
    <row r="2766" spans="19:21" hidden="1" x14ac:dyDescent="0.2">
      <c r="S2766" s="3">
        <f t="shared" si="87"/>
        <v>0</v>
      </c>
      <c r="T2766" s="3">
        <f t="shared" si="88"/>
        <v>1045</v>
      </c>
      <c r="U2766" s="4">
        <v>49406</v>
      </c>
    </row>
    <row r="2767" spans="19:21" hidden="1" x14ac:dyDescent="0.2">
      <c r="S2767" s="3">
        <f t="shared" ref="S2767:S2830" si="89">IF($I$10=U2766,1,0)</f>
        <v>0</v>
      </c>
      <c r="T2767" s="3">
        <f t="shared" si="88"/>
        <v>1046</v>
      </c>
      <c r="U2767" s="4">
        <v>49436</v>
      </c>
    </row>
    <row r="2768" spans="19:21" hidden="1" x14ac:dyDescent="0.2">
      <c r="S2768" s="3">
        <f t="shared" si="89"/>
        <v>0</v>
      </c>
      <c r="T2768" s="3">
        <f t="shared" ref="T2768:T2831" si="90">IF(S2768+T2767=0,0,T2767+1)</f>
        <v>1047</v>
      </c>
      <c r="U2768" s="4">
        <v>49467</v>
      </c>
    </row>
    <row r="2769" spans="19:21" hidden="1" x14ac:dyDescent="0.2">
      <c r="S2769" s="3">
        <f t="shared" si="89"/>
        <v>0</v>
      </c>
      <c r="T2769" s="3">
        <f t="shared" si="90"/>
        <v>1048</v>
      </c>
      <c r="U2769" s="4">
        <v>49497</v>
      </c>
    </row>
    <row r="2770" spans="19:21" hidden="1" x14ac:dyDescent="0.2">
      <c r="S2770" s="3">
        <f t="shared" si="89"/>
        <v>0</v>
      </c>
      <c r="T2770" s="3">
        <f t="shared" si="90"/>
        <v>1049</v>
      </c>
      <c r="U2770" s="4">
        <v>49528</v>
      </c>
    </row>
    <row r="2771" spans="19:21" hidden="1" x14ac:dyDescent="0.2">
      <c r="S2771" s="3">
        <f t="shared" si="89"/>
        <v>0</v>
      </c>
      <c r="T2771" s="3">
        <f t="shared" si="90"/>
        <v>1050</v>
      </c>
      <c r="U2771" s="4">
        <v>49559</v>
      </c>
    </row>
    <row r="2772" spans="19:21" hidden="1" x14ac:dyDescent="0.2">
      <c r="S2772" s="3">
        <f t="shared" si="89"/>
        <v>0</v>
      </c>
      <c r="T2772" s="3">
        <f t="shared" si="90"/>
        <v>1051</v>
      </c>
      <c r="U2772" s="4">
        <v>49589</v>
      </c>
    </row>
    <row r="2773" spans="19:21" hidden="1" x14ac:dyDescent="0.2">
      <c r="S2773" s="3">
        <f t="shared" si="89"/>
        <v>0</v>
      </c>
      <c r="T2773" s="3">
        <f t="shared" si="90"/>
        <v>1052</v>
      </c>
      <c r="U2773" s="4">
        <v>49620</v>
      </c>
    </row>
    <row r="2774" spans="19:21" hidden="1" x14ac:dyDescent="0.2">
      <c r="S2774" s="3">
        <f t="shared" si="89"/>
        <v>0</v>
      </c>
      <c r="T2774" s="3">
        <f t="shared" si="90"/>
        <v>1053</v>
      </c>
      <c r="U2774" s="4">
        <v>49650</v>
      </c>
    </row>
    <row r="2775" spans="19:21" hidden="1" x14ac:dyDescent="0.2">
      <c r="S2775" s="3">
        <f t="shared" si="89"/>
        <v>0</v>
      </c>
      <c r="T2775" s="3">
        <f t="shared" si="90"/>
        <v>1054</v>
      </c>
      <c r="U2775" s="4">
        <v>49681</v>
      </c>
    </row>
    <row r="2776" spans="19:21" hidden="1" x14ac:dyDescent="0.2">
      <c r="S2776" s="3">
        <f t="shared" si="89"/>
        <v>0</v>
      </c>
      <c r="T2776" s="3">
        <f t="shared" si="90"/>
        <v>1055</v>
      </c>
      <c r="U2776" s="4">
        <v>49712</v>
      </c>
    </row>
    <row r="2777" spans="19:21" hidden="1" x14ac:dyDescent="0.2">
      <c r="S2777" s="3">
        <f t="shared" si="89"/>
        <v>0</v>
      </c>
      <c r="T2777" s="3">
        <f t="shared" si="90"/>
        <v>1056</v>
      </c>
      <c r="U2777" s="4">
        <v>49741</v>
      </c>
    </row>
    <row r="2778" spans="19:21" hidden="1" x14ac:dyDescent="0.2">
      <c r="S2778" s="3">
        <f t="shared" si="89"/>
        <v>0</v>
      </c>
      <c r="T2778" s="3">
        <f t="shared" si="90"/>
        <v>1057</v>
      </c>
      <c r="U2778" s="4">
        <v>49772</v>
      </c>
    </row>
    <row r="2779" spans="19:21" hidden="1" x14ac:dyDescent="0.2">
      <c r="S2779" s="3">
        <f t="shared" si="89"/>
        <v>0</v>
      </c>
      <c r="T2779" s="3">
        <f t="shared" si="90"/>
        <v>1058</v>
      </c>
      <c r="U2779" s="4">
        <v>49802</v>
      </c>
    </row>
    <row r="2780" spans="19:21" hidden="1" x14ac:dyDescent="0.2">
      <c r="S2780" s="3">
        <f t="shared" si="89"/>
        <v>0</v>
      </c>
      <c r="T2780" s="3">
        <f t="shared" si="90"/>
        <v>1059</v>
      </c>
      <c r="U2780" s="4">
        <v>49833</v>
      </c>
    </row>
    <row r="2781" spans="19:21" hidden="1" x14ac:dyDescent="0.2">
      <c r="S2781" s="3">
        <f t="shared" si="89"/>
        <v>0</v>
      </c>
      <c r="T2781" s="3">
        <f t="shared" si="90"/>
        <v>1060</v>
      </c>
      <c r="U2781" s="4">
        <v>49863</v>
      </c>
    </row>
    <row r="2782" spans="19:21" hidden="1" x14ac:dyDescent="0.2">
      <c r="S2782" s="3">
        <f t="shared" si="89"/>
        <v>0</v>
      </c>
      <c r="T2782" s="3">
        <f t="shared" si="90"/>
        <v>1061</v>
      </c>
      <c r="U2782" s="4">
        <v>49894</v>
      </c>
    </row>
    <row r="2783" spans="19:21" hidden="1" x14ac:dyDescent="0.2">
      <c r="S2783" s="3">
        <f t="shared" si="89"/>
        <v>0</v>
      </c>
      <c r="T2783" s="3">
        <f t="shared" si="90"/>
        <v>1062</v>
      </c>
      <c r="U2783" s="4">
        <v>49925</v>
      </c>
    </row>
    <row r="2784" spans="19:21" hidden="1" x14ac:dyDescent="0.2">
      <c r="S2784" s="3">
        <f t="shared" si="89"/>
        <v>0</v>
      </c>
      <c r="T2784" s="3">
        <f t="shared" si="90"/>
        <v>1063</v>
      </c>
      <c r="U2784" s="4">
        <v>49955</v>
      </c>
    </row>
    <row r="2785" spans="19:21" hidden="1" x14ac:dyDescent="0.2">
      <c r="S2785" s="3">
        <f t="shared" si="89"/>
        <v>0</v>
      </c>
      <c r="T2785" s="3">
        <f t="shared" si="90"/>
        <v>1064</v>
      </c>
      <c r="U2785" s="4">
        <v>49986</v>
      </c>
    </row>
    <row r="2786" spans="19:21" hidden="1" x14ac:dyDescent="0.2">
      <c r="S2786" s="3">
        <f t="shared" si="89"/>
        <v>0</v>
      </c>
      <c r="T2786" s="3">
        <f t="shared" si="90"/>
        <v>1065</v>
      </c>
      <c r="U2786" s="4">
        <v>50016</v>
      </c>
    </row>
    <row r="2787" spans="19:21" hidden="1" x14ac:dyDescent="0.2">
      <c r="S2787" s="3">
        <f t="shared" si="89"/>
        <v>0</v>
      </c>
      <c r="T2787" s="3">
        <f t="shared" si="90"/>
        <v>1066</v>
      </c>
      <c r="U2787" s="4">
        <v>50047</v>
      </c>
    </row>
    <row r="2788" spans="19:21" hidden="1" x14ac:dyDescent="0.2">
      <c r="S2788" s="3">
        <f t="shared" si="89"/>
        <v>0</v>
      </c>
      <c r="T2788" s="3">
        <f t="shared" si="90"/>
        <v>1067</v>
      </c>
      <c r="U2788" s="4">
        <v>50078</v>
      </c>
    </row>
    <row r="2789" spans="19:21" hidden="1" x14ac:dyDescent="0.2">
      <c r="S2789" s="3">
        <f t="shared" si="89"/>
        <v>0</v>
      </c>
      <c r="T2789" s="3">
        <f t="shared" si="90"/>
        <v>1068</v>
      </c>
      <c r="U2789" s="4">
        <v>50106</v>
      </c>
    </row>
    <row r="2790" spans="19:21" hidden="1" x14ac:dyDescent="0.2">
      <c r="S2790" s="3">
        <f t="shared" si="89"/>
        <v>0</v>
      </c>
      <c r="T2790" s="3">
        <f t="shared" si="90"/>
        <v>1069</v>
      </c>
      <c r="U2790" s="4">
        <v>50137</v>
      </c>
    </row>
    <row r="2791" spans="19:21" hidden="1" x14ac:dyDescent="0.2">
      <c r="S2791" s="3">
        <f t="shared" si="89"/>
        <v>0</v>
      </c>
      <c r="T2791" s="3">
        <f t="shared" si="90"/>
        <v>1070</v>
      </c>
      <c r="U2791" s="4">
        <v>50167</v>
      </c>
    </row>
    <row r="2792" spans="19:21" hidden="1" x14ac:dyDescent="0.2">
      <c r="S2792" s="3">
        <f t="shared" si="89"/>
        <v>0</v>
      </c>
      <c r="T2792" s="3">
        <f t="shared" si="90"/>
        <v>1071</v>
      </c>
      <c r="U2792" s="4">
        <v>50198</v>
      </c>
    </row>
    <row r="2793" spans="19:21" hidden="1" x14ac:dyDescent="0.2">
      <c r="S2793" s="3">
        <f t="shared" si="89"/>
        <v>0</v>
      </c>
      <c r="T2793" s="3">
        <f t="shared" si="90"/>
        <v>1072</v>
      </c>
      <c r="U2793" s="4">
        <v>50228</v>
      </c>
    </row>
    <row r="2794" spans="19:21" hidden="1" x14ac:dyDescent="0.2">
      <c r="S2794" s="3">
        <f t="shared" si="89"/>
        <v>0</v>
      </c>
      <c r="T2794" s="3">
        <f t="shared" si="90"/>
        <v>1073</v>
      </c>
      <c r="U2794" s="4">
        <v>50259</v>
      </c>
    </row>
    <row r="2795" spans="19:21" hidden="1" x14ac:dyDescent="0.2">
      <c r="S2795" s="3">
        <f t="shared" si="89"/>
        <v>0</v>
      </c>
      <c r="T2795" s="3">
        <f t="shared" si="90"/>
        <v>1074</v>
      </c>
      <c r="U2795" s="4">
        <v>50290</v>
      </c>
    </row>
    <row r="2796" spans="19:21" hidden="1" x14ac:dyDescent="0.2">
      <c r="S2796" s="3">
        <f t="shared" si="89"/>
        <v>0</v>
      </c>
      <c r="T2796" s="3">
        <f t="shared" si="90"/>
        <v>1075</v>
      </c>
      <c r="U2796" s="4">
        <v>50320</v>
      </c>
    </row>
    <row r="2797" spans="19:21" hidden="1" x14ac:dyDescent="0.2">
      <c r="S2797" s="3">
        <f t="shared" si="89"/>
        <v>0</v>
      </c>
      <c r="T2797" s="3">
        <f t="shared" si="90"/>
        <v>1076</v>
      </c>
      <c r="U2797" s="4">
        <v>50351</v>
      </c>
    </row>
    <row r="2798" spans="19:21" hidden="1" x14ac:dyDescent="0.2">
      <c r="S2798" s="3">
        <f t="shared" si="89"/>
        <v>0</v>
      </c>
      <c r="T2798" s="3">
        <f t="shared" si="90"/>
        <v>1077</v>
      </c>
      <c r="U2798" s="4">
        <v>50381</v>
      </c>
    </row>
    <row r="2799" spans="19:21" hidden="1" x14ac:dyDescent="0.2">
      <c r="S2799" s="3">
        <f t="shared" si="89"/>
        <v>0</v>
      </c>
      <c r="T2799" s="3">
        <f t="shared" si="90"/>
        <v>1078</v>
      </c>
      <c r="U2799" s="4">
        <v>50412</v>
      </c>
    </row>
    <row r="2800" spans="19:21" hidden="1" x14ac:dyDescent="0.2">
      <c r="S2800" s="3">
        <f t="shared" si="89"/>
        <v>0</v>
      </c>
      <c r="T2800" s="3">
        <f t="shared" si="90"/>
        <v>1079</v>
      </c>
      <c r="U2800" s="4">
        <v>50443</v>
      </c>
    </row>
    <row r="2801" spans="19:21" hidden="1" x14ac:dyDescent="0.2">
      <c r="S2801" s="3">
        <f t="shared" si="89"/>
        <v>0</v>
      </c>
      <c r="T2801" s="3">
        <f t="shared" si="90"/>
        <v>1080</v>
      </c>
      <c r="U2801" s="4">
        <v>50471</v>
      </c>
    </row>
    <row r="2802" spans="19:21" hidden="1" x14ac:dyDescent="0.2">
      <c r="S2802" s="3">
        <f t="shared" si="89"/>
        <v>0</v>
      </c>
      <c r="T2802" s="3">
        <f t="shared" si="90"/>
        <v>1081</v>
      </c>
      <c r="U2802" s="4">
        <v>50502</v>
      </c>
    </row>
    <row r="2803" spans="19:21" hidden="1" x14ac:dyDescent="0.2">
      <c r="S2803" s="3">
        <f t="shared" si="89"/>
        <v>0</v>
      </c>
      <c r="T2803" s="3">
        <f t="shared" si="90"/>
        <v>1082</v>
      </c>
      <c r="U2803" s="4">
        <v>50532</v>
      </c>
    </row>
    <row r="2804" spans="19:21" hidden="1" x14ac:dyDescent="0.2">
      <c r="S2804" s="3">
        <f t="shared" si="89"/>
        <v>0</v>
      </c>
      <c r="T2804" s="3">
        <f t="shared" si="90"/>
        <v>1083</v>
      </c>
      <c r="U2804" s="4">
        <v>50563</v>
      </c>
    </row>
    <row r="2805" spans="19:21" hidden="1" x14ac:dyDescent="0.2">
      <c r="S2805" s="3">
        <f t="shared" si="89"/>
        <v>0</v>
      </c>
      <c r="T2805" s="3">
        <f t="shared" si="90"/>
        <v>1084</v>
      </c>
      <c r="U2805" s="4">
        <v>50593</v>
      </c>
    </row>
    <row r="2806" spans="19:21" hidden="1" x14ac:dyDescent="0.2">
      <c r="S2806" s="3">
        <f t="shared" si="89"/>
        <v>0</v>
      </c>
      <c r="T2806" s="3">
        <f t="shared" si="90"/>
        <v>1085</v>
      </c>
      <c r="U2806" s="4">
        <v>50624</v>
      </c>
    </row>
    <row r="2807" spans="19:21" hidden="1" x14ac:dyDescent="0.2">
      <c r="S2807" s="3">
        <f t="shared" si="89"/>
        <v>0</v>
      </c>
      <c r="T2807" s="3">
        <f t="shared" si="90"/>
        <v>1086</v>
      </c>
      <c r="U2807" s="4">
        <v>50655</v>
      </c>
    </row>
    <row r="2808" spans="19:21" hidden="1" x14ac:dyDescent="0.2">
      <c r="S2808" s="3">
        <f t="shared" si="89"/>
        <v>0</v>
      </c>
      <c r="T2808" s="3">
        <f t="shared" si="90"/>
        <v>1087</v>
      </c>
      <c r="U2808" s="4">
        <v>50685</v>
      </c>
    </row>
    <row r="2809" spans="19:21" hidden="1" x14ac:dyDescent="0.2">
      <c r="S2809" s="3">
        <f t="shared" si="89"/>
        <v>0</v>
      </c>
      <c r="T2809" s="3">
        <f t="shared" si="90"/>
        <v>1088</v>
      </c>
      <c r="U2809" s="4">
        <v>50716</v>
      </c>
    </row>
    <row r="2810" spans="19:21" hidden="1" x14ac:dyDescent="0.2">
      <c r="S2810" s="3">
        <f t="shared" si="89"/>
        <v>0</v>
      </c>
      <c r="T2810" s="3">
        <f t="shared" si="90"/>
        <v>1089</v>
      </c>
      <c r="U2810" s="4">
        <v>50746</v>
      </c>
    </row>
    <row r="2811" spans="19:21" hidden="1" x14ac:dyDescent="0.2">
      <c r="S2811" s="3">
        <f t="shared" si="89"/>
        <v>0</v>
      </c>
      <c r="T2811" s="3">
        <f t="shared" si="90"/>
        <v>1090</v>
      </c>
      <c r="U2811" s="4">
        <v>50777</v>
      </c>
    </row>
    <row r="2812" spans="19:21" hidden="1" x14ac:dyDescent="0.2">
      <c r="S2812" s="3">
        <f t="shared" si="89"/>
        <v>0</v>
      </c>
      <c r="T2812" s="3">
        <f t="shared" si="90"/>
        <v>1091</v>
      </c>
      <c r="U2812" s="4">
        <v>50808</v>
      </c>
    </row>
    <row r="2813" spans="19:21" hidden="1" x14ac:dyDescent="0.2">
      <c r="S2813" s="3">
        <f t="shared" si="89"/>
        <v>0</v>
      </c>
      <c r="T2813" s="3">
        <f t="shared" si="90"/>
        <v>1092</v>
      </c>
      <c r="U2813" s="4">
        <v>50836</v>
      </c>
    </row>
    <row r="2814" spans="19:21" hidden="1" x14ac:dyDescent="0.2">
      <c r="S2814" s="3">
        <f t="shared" si="89"/>
        <v>0</v>
      </c>
      <c r="T2814" s="3">
        <f t="shared" si="90"/>
        <v>1093</v>
      </c>
      <c r="U2814" s="4">
        <v>50867</v>
      </c>
    </row>
    <row r="2815" spans="19:21" hidden="1" x14ac:dyDescent="0.2">
      <c r="S2815" s="3">
        <f t="shared" si="89"/>
        <v>0</v>
      </c>
      <c r="T2815" s="3">
        <f t="shared" si="90"/>
        <v>1094</v>
      </c>
      <c r="U2815" s="4">
        <v>50897</v>
      </c>
    </row>
    <row r="2816" spans="19:21" hidden="1" x14ac:dyDescent="0.2">
      <c r="S2816" s="3">
        <f t="shared" si="89"/>
        <v>0</v>
      </c>
      <c r="T2816" s="3">
        <f t="shared" si="90"/>
        <v>1095</v>
      </c>
      <c r="U2816" s="4">
        <v>50928</v>
      </c>
    </row>
    <row r="2817" spans="19:21" hidden="1" x14ac:dyDescent="0.2">
      <c r="S2817" s="3">
        <f t="shared" si="89"/>
        <v>0</v>
      </c>
      <c r="T2817" s="3">
        <f t="shared" si="90"/>
        <v>1096</v>
      </c>
      <c r="U2817" s="4">
        <v>50958</v>
      </c>
    </row>
    <row r="2818" spans="19:21" hidden="1" x14ac:dyDescent="0.2">
      <c r="S2818" s="3">
        <f t="shared" si="89"/>
        <v>0</v>
      </c>
      <c r="T2818" s="3">
        <f t="shared" si="90"/>
        <v>1097</v>
      </c>
      <c r="U2818" s="4">
        <v>50989</v>
      </c>
    </row>
    <row r="2819" spans="19:21" hidden="1" x14ac:dyDescent="0.2">
      <c r="S2819" s="3">
        <f t="shared" si="89"/>
        <v>0</v>
      </c>
      <c r="T2819" s="3">
        <f t="shared" si="90"/>
        <v>1098</v>
      </c>
      <c r="U2819" s="4">
        <v>51020</v>
      </c>
    </row>
    <row r="2820" spans="19:21" hidden="1" x14ac:dyDescent="0.2">
      <c r="S2820" s="3">
        <f t="shared" si="89"/>
        <v>0</v>
      </c>
      <c r="T2820" s="3">
        <f t="shared" si="90"/>
        <v>1099</v>
      </c>
      <c r="U2820" s="4">
        <v>51050</v>
      </c>
    </row>
    <row r="2821" spans="19:21" hidden="1" x14ac:dyDescent="0.2">
      <c r="S2821" s="3">
        <f t="shared" si="89"/>
        <v>0</v>
      </c>
      <c r="T2821" s="3">
        <f t="shared" si="90"/>
        <v>1100</v>
      </c>
      <c r="U2821" s="4">
        <v>51081</v>
      </c>
    </row>
    <row r="2822" spans="19:21" hidden="1" x14ac:dyDescent="0.2">
      <c r="S2822" s="3">
        <f t="shared" si="89"/>
        <v>0</v>
      </c>
      <c r="T2822" s="3">
        <f t="shared" si="90"/>
        <v>1101</v>
      </c>
      <c r="U2822" s="4">
        <v>51111</v>
      </c>
    </row>
    <row r="2823" spans="19:21" hidden="1" x14ac:dyDescent="0.2">
      <c r="S2823" s="3">
        <f t="shared" si="89"/>
        <v>0</v>
      </c>
      <c r="T2823" s="3">
        <f t="shared" si="90"/>
        <v>1102</v>
      </c>
      <c r="U2823" s="4">
        <v>51142</v>
      </c>
    </row>
    <row r="2824" spans="19:21" hidden="1" x14ac:dyDescent="0.2">
      <c r="S2824" s="3">
        <f t="shared" si="89"/>
        <v>0</v>
      </c>
      <c r="T2824" s="3">
        <f t="shared" si="90"/>
        <v>1103</v>
      </c>
      <c r="U2824" s="4">
        <v>51173</v>
      </c>
    </row>
    <row r="2825" spans="19:21" hidden="1" x14ac:dyDescent="0.2">
      <c r="S2825" s="3">
        <f t="shared" si="89"/>
        <v>0</v>
      </c>
      <c r="T2825" s="3">
        <f t="shared" si="90"/>
        <v>1104</v>
      </c>
      <c r="U2825" s="4">
        <v>51202</v>
      </c>
    </row>
    <row r="2826" spans="19:21" hidden="1" x14ac:dyDescent="0.2">
      <c r="S2826" s="3">
        <f t="shared" si="89"/>
        <v>0</v>
      </c>
      <c r="T2826" s="3">
        <f t="shared" si="90"/>
        <v>1105</v>
      </c>
      <c r="U2826" s="4">
        <v>51233</v>
      </c>
    </row>
    <row r="2827" spans="19:21" hidden="1" x14ac:dyDescent="0.2">
      <c r="S2827" s="3">
        <f t="shared" si="89"/>
        <v>0</v>
      </c>
      <c r="T2827" s="3">
        <f t="shared" si="90"/>
        <v>1106</v>
      </c>
      <c r="U2827" s="4">
        <v>51263</v>
      </c>
    </row>
    <row r="2828" spans="19:21" hidden="1" x14ac:dyDescent="0.2">
      <c r="S2828" s="3">
        <f t="shared" si="89"/>
        <v>0</v>
      </c>
      <c r="T2828" s="3">
        <f t="shared" si="90"/>
        <v>1107</v>
      </c>
      <c r="U2828" s="4">
        <v>51294</v>
      </c>
    </row>
    <row r="2829" spans="19:21" hidden="1" x14ac:dyDescent="0.2">
      <c r="S2829" s="3">
        <f t="shared" si="89"/>
        <v>0</v>
      </c>
      <c r="T2829" s="3">
        <f t="shared" si="90"/>
        <v>1108</v>
      </c>
      <c r="U2829" s="4">
        <v>51324</v>
      </c>
    </row>
    <row r="2830" spans="19:21" hidden="1" x14ac:dyDescent="0.2">
      <c r="S2830" s="3">
        <f t="shared" si="89"/>
        <v>0</v>
      </c>
      <c r="T2830" s="3">
        <f t="shared" si="90"/>
        <v>1109</v>
      </c>
      <c r="U2830" s="4">
        <v>51355</v>
      </c>
    </row>
    <row r="2831" spans="19:21" hidden="1" x14ac:dyDescent="0.2">
      <c r="S2831" s="3">
        <f t="shared" ref="S2831:S2894" si="91">IF($I$10=U2830,1,0)</f>
        <v>0</v>
      </c>
      <c r="T2831" s="3">
        <f t="shared" si="90"/>
        <v>1110</v>
      </c>
      <c r="U2831" s="4">
        <v>51386</v>
      </c>
    </row>
    <row r="2832" spans="19:21" hidden="1" x14ac:dyDescent="0.2">
      <c r="S2832" s="3">
        <f t="shared" si="91"/>
        <v>0</v>
      </c>
      <c r="T2832" s="3">
        <f t="shared" ref="T2832:T2895" si="92">IF(S2832+T2831=0,0,T2831+1)</f>
        <v>1111</v>
      </c>
      <c r="U2832" s="4">
        <v>51416</v>
      </c>
    </row>
    <row r="2833" spans="19:21" hidden="1" x14ac:dyDescent="0.2">
      <c r="S2833" s="3">
        <f t="shared" si="91"/>
        <v>0</v>
      </c>
      <c r="T2833" s="3">
        <f t="shared" si="92"/>
        <v>1112</v>
      </c>
      <c r="U2833" s="4">
        <v>51447</v>
      </c>
    </row>
    <row r="2834" spans="19:21" hidden="1" x14ac:dyDescent="0.2">
      <c r="S2834" s="3">
        <f t="shared" si="91"/>
        <v>0</v>
      </c>
      <c r="T2834" s="3">
        <f t="shared" si="92"/>
        <v>1113</v>
      </c>
      <c r="U2834" s="4">
        <v>51477</v>
      </c>
    </row>
    <row r="2835" spans="19:21" hidden="1" x14ac:dyDescent="0.2">
      <c r="S2835" s="3">
        <f t="shared" si="91"/>
        <v>0</v>
      </c>
      <c r="T2835" s="3">
        <f t="shared" si="92"/>
        <v>1114</v>
      </c>
      <c r="U2835" s="4">
        <v>51508</v>
      </c>
    </row>
    <row r="2836" spans="19:21" hidden="1" x14ac:dyDescent="0.2">
      <c r="S2836" s="3">
        <f t="shared" si="91"/>
        <v>0</v>
      </c>
      <c r="T2836" s="3">
        <f t="shared" si="92"/>
        <v>1115</v>
      </c>
      <c r="U2836" s="4">
        <v>51539</v>
      </c>
    </row>
    <row r="2837" spans="19:21" hidden="1" x14ac:dyDescent="0.2">
      <c r="S2837" s="3">
        <f t="shared" si="91"/>
        <v>0</v>
      </c>
      <c r="T2837" s="3">
        <f t="shared" si="92"/>
        <v>1116</v>
      </c>
      <c r="U2837" s="4">
        <v>51567</v>
      </c>
    </row>
    <row r="2838" spans="19:21" hidden="1" x14ac:dyDescent="0.2">
      <c r="S2838" s="3">
        <f t="shared" si="91"/>
        <v>0</v>
      </c>
      <c r="T2838" s="3">
        <f t="shared" si="92"/>
        <v>1117</v>
      </c>
      <c r="U2838" s="4">
        <v>51598</v>
      </c>
    </row>
    <row r="2839" spans="19:21" hidden="1" x14ac:dyDescent="0.2">
      <c r="S2839" s="3">
        <f t="shared" si="91"/>
        <v>0</v>
      </c>
      <c r="T2839" s="3">
        <f t="shared" si="92"/>
        <v>1118</v>
      </c>
      <c r="U2839" s="4">
        <v>51628</v>
      </c>
    </row>
    <row r="2840" spans="19:21" hidden="1" x14ac:dyDescent="0.2">
      <c r="S2840" s="3">
        <f t="shared" si="91"/>
        <v>0</v>
      </c>
      <c r="T2840" s="3">
        <f t="shared" si="92"/>
        <v>1119</v>
      </c>
      <c r="U2840" s="4">
        <v>51659</v>
      </c>
    </row>
    <row r="2841" spans="19:21" hidden="1" x14ac:dyDescent="0.2">
      <c r="S2841" s="3">
        <f t="shared" si="91"/>
        <v>0</v>
      </c>
      <c r="T2841" s="3">
        <f t="shared" si="92"/>
        <v>1120</v>
      </c>
      <c r="U2841" s="4">
        <v>51689</v>
      </c>
    </row>
    <row r="2842" spans="19:21" hidden="1" x14ac:dyDescent="0.2">
      <c r="S2842" s="3">
        <f t="shared" si="91"/>
        <v>0</v>
      </c>
      <c r="T2842" s="3">
        <f t="shared" si="92"/>
        <v>1121</v>
      </c>
      <c r="U2842" s="4">
        <v>51720</v>
      </c>
    </row>
    <row r="2843" spans="19:21" hidden="1" x14ac:dyDescent="0.2">
      <c r="S2843" s="3">
        <f t="shared" si="91"/>
        <v>0</v>
      </c>
      <c r="T2843" s="3">
        <f t="shared" si="92"/>
        <v>1122</v>
      </c>
      <c r="U2843" s="4">
        <v>51751</v>
      </c>
    </row>
    <row r="2844" spans="19:21" hidden="1" x14ac:dyDescent="0.2">
      <c r="S2844" s="3">
        <f t="shared" si="91"/>
        <v>0</v>
      </c>
      <c r="T2844" s="3">
        <f t="shared" si="92"/>
        <v>1123</v>
      </c>
      <c r="U2844" s="4">
        <v>51781</v>
      </c>
    </row>
    <row r="2845" spans="19:21" hidden="1" x14ac:dyDescent="0.2">
      <c r="S2845" s="3">
        <f t="shared" si="91"/>
        <v>0</v>
      </c>
      <c r="T2845" s="3">
        <f t="shared" si="92"/>
        <v>1124</v>
      </c>
      <c r="U2845" s="4">
        <v>51812</v>
      </c>
    </row>
    <row r="2846" spans="19:21" hidden="1" x14ac:dyDescent="0.2">
      <c r="S2846" s="3">
        <f t="shared" si="91"/>
        <v>0</v>
      </c>
      <c r="T2846" s="3">
        <f t="shared" si="92"/>
        <v>1125</v>
      </c>
      <c r="U2846" s="4">
        <v>51842</v>
      </c>
    </row>
    <row r="2847" spans="19:21" hidden="1" x14ac:dyDescent="0.2">
      <c r="S2847" s="3">
        <f t="shared" si="91"/>
        <v>0</v>
      </c>
      <c r="T2847" s="3">
        <f t="shared" si="92"/>
        <v>1126</v>
      </c>
      <c r="U2847" s="4">
        <v>51873</v>
      </c>
    </row>
    <row r="2848" spans="19:21" hidden="1" x14ac:dyDescent="0.2">
      <c r="S2848" s="3">
        <f t="shared" si="91"/>
        <v>0</v>
      </c>
      <c r="T2848" s="3">
        <f t="shared" si="92"/>
        <v>1127</v>
      </c>
      <c r="U2848" s="4">
        <v>51904</v>
      </c>
    </row>
    <row r="2849" spans="19:21" hidden="1" x14ac:dyDescent="0.2">
      <c r="S2849" s="3">
        <f t="shared" si="91"/>
        <v>0</v>
      </c>
      <c r="T2849" s="3">
        <f t="shared" si="92"/>
        <v>1128</v>
      </c>
      <c r="U2849" s="4">
        <v>51932</v>
      </c>
    </row>
    <row r="2850" spans="19:21" hidden="1" x14ac:dyDescent="0.2">
      <c r="S2850" s="3">
        <f t="shared" si="91"/>
        <v>0</v>
      </c>
      <c r="T2850" s="3">
        <f t="shared" si="92"/>
        <v>1129</v>
      </c>
      <c r="U2850" s="4">
        <v>51963</v>
      </c>
    </row>
    <row r="2851" spans="19:21" hidden="1" x14ac:dyDescent="0.2">
      <c r="S2851" s="3">
        <f t="shared" si="91"/>
        <v>0</v>
      </c>
      <c r="T2851" s="3">
        <f t="shared" si="92"/>
        <v>1130</v>
      </c>
      <c r="U2851" s="4">
        <v>51993</v>
      </c>
    </row>
    <row r="2852" spans="19:21" hidden="1" x14ac:dyDescent="0.2">
      <c r="S2852" s="3">
        <f t="shared" si="91"/>
        <v>0</v>
      </c>
      <c r="T2852" s="3">
        <f t="shared" si="92"/>
        <v>1131</v>
      </c>
      <c r="U2852" s="4">
        <v>52024</v>
      </c>
    </row>
    <row r="2853" spans="19:21" hidden="1" x14ac:dyDescent="0.2">
      <c r="S2853" s="3">
        <f t="shared" si="91"/>
        <v>0</v>
      </c>
      <c r="T2853" s="3">
        <f t="shared" si="92"/>
        <v>1132</v>
      </c>
      <c r="U2853" s="4">
        <v>52054</v>
      </c>
    </row>
    <row r="2854" spans="19:21" hidden="1" x14ac:dyDescent="0.2">
      <c r="S2854" s="3">
        <f t="shared" si="91"/>
        <v>0</v>
      </c>
      <c r="T2854" s="3">
        <f t="shared" si="92"/>
        <v>1133</v>
      </c>
      <c r="U2854" s="4">
        <v>52085</v>
      </c>
    </row>
    <row r="2855" spans="19:21" hidden="1" x14ac:dyDescent="0.2">
      <c r="S2855" s="3">
        <f t="shared" si="91"/>
        <v>0</v>
      </c>
      <c r="T2855" s="3">
        <f t="shared" si="92"/>
        <v>1134</v>
      </c>
      <c r="U2855" s="4">
        <v>52116</v>
      </c>
    </row>
    <row r="2856" spans="19:21" hidden="1" x14ac:dyDescent="0.2">
      <c r="S2856" s="3">
        <f t="shared" si="91"/>
        <v>0</v>
      </c>
      <c r="T2856" s="3">
        <f t="shared" si="92"/>
        <v>1135</v>
      </c>
      <c r="U2856" s="4">
        <v>52146</v>
      </c>
    </row>
    <row r="2857" spans="19:21" hidden="1" x14ac:dyDescent="0.2">
      <c r="S2857" s="3">
        <f t="shared" si="91"/>
        <v>0</v>
      </c>
      <c r="T2857" s="3">
        <f t="shared" si="92"/>
        <v>1136</v>
      </c>
      <c r="U2857" s="4">
        <v>52177</v>
      </c>
    </row>
    <row r="2858" spans="19:21" hidden="1" x14ac:dyDescent="0.2">
      <c r="S2858" s="3">
        <f t="shared" si="91"/>
        <v>0</v>
      </c>
      <c r="T2858" s="3">
        <f t="shared" si="92"/>
        <v>1137</v>
      </c>
      <c r="U2858" s="4">
        <v>52207</v>
      </c>
    </row>
    <row r="2859" spans="19:21" hidden="1" x14ac:dyDescent="0.2">
      <c r="S2859" s="3">
        <f t="shared" si="91"/>
        <v>0</v>
      </c>
      <c r="T2859" s="3">
        <f t="shared" si="92"/>
        <v>1138</v>
      </c>
      <c r="U2859" s="4">
        <v>52238</v>
      </c>
    </row>
    <row r="2860" spans="19:21" hidden="1" x14ac:dyDescent="0.2">
      <c r="S2860" s="3">
        <f t="shared" si="91"/>
        <v>0</v>
      </c>
      <c r="T2860" s="3">
        <f t="shared" si="92"/>
        <v>1139</v>
      </c>
      <c r="U2860" s="4">
        <v>52269</v>
      </c>
    </row>
    <row r="2861" spans="19:21" hidden="1" x14ac:dyDescent="0.2">
      <c r="S2861" s="3">
        <f t="shared" si="91"/>
        <v>0</v>
      </c>
      <c r="T2861" s="3">
        <f t="shared" si="92"/>
        <v>1140</v>
      </c>
      <c r="U2861" s="4">
        <v>52297</v>
      </c>
    </row>
    <row r="2862" spans="19:21" hidden="1" x14ac:dyDescent="0.2">
      <c r="S2862" s="3">
        <f t="shared" si="91"/>
        <v>0</v>
      </c>
      <c r="T2862" s="3">
        <f t="shared" si="92"/>
        <v>1141</v>
      </c>
      <c r="U2862" s="4">
        <v>52328</v>
      </c>
    </row>
    <row r="2863" spans="19:21" hidden="1" x14ac:dyDescent="0.2">
      <c r="S2863" s="3">
        <f t="shared" si="91"/>
        <v>0</v>
      </c>
      <c r="T2863" s="3">
        <f t="shared" si="92"/>
        <v>1142</v>
      </c>
      <c r="U2863" s="4">
        <v>52358</v>
      </c>
    </row>
    <row r="2864" spans="19:21" hidden="1" x14ac:dyDescent="0.2">
      <c r="S2864" s="3">
        <f t="shared" si="91"/>
        <v>0</v>
      </c>
      <c r="T2864" s="3">
        <f t="shared" si="92"/>
        <v>1143</v>
      </c>
      <c r="U2864" s="4">
        <v>52389</v>
      </c>
    </row>
    <row r="2865" spans="19:21" hidden="1" x14ac:dyDescent="0.2">
      <c r="S2865" s="3">
        <f t="shared" si="91"/>
        <v>0</v>
      </c>
      <c r="T2865" s="3">
        <f t="shared" si="92"/>
        <v>1144</v>
      </c>
      <c r="U2865" s="4">
        <v>52419</v>
      </c>
    </row>
    <row r="2866" spans="19:21" hidden="1" x14ac:dyDescent="0.2">
      <c r="S2866" s="3">
        <f t="shared" si="91"/>
        <v>0</v>
      </c>
      <c r="T2866" s="3">
        <f t="shared" si="92"/>
        <v>1145</v>
      </c>
      <c r="U2866" s="4">
        <v>52450</v>
      </c>
    </row>
    <row r="2867" spans="19:21" hidden="1" x14ac:dyDescent="0.2">
      <c r="S2867" s="3">
        <f t="shared" si="91"/>
        <v>0</v>
      </c>
      <c r="T2867" s="3">
        <f t="shared" si="92"/>
        <v>1146</v>
      </c>
      <c r="U2867" s="4">
        <v>52481</v>
      </c>
    </row>
    <row r="2868" spans="19:21" hidden="1" x14ac:dyDescent="0.2">
      <c r="S2868" s="3">
        <f t="shared" si="91"/>
        <v>0</v>
      </c>
      <c r="T2868" s="3">
        <f t="shared" si="92"/>
        <v>1147</v>
      </c>
      <c r="U2868" s="4">
        <v>52511</v>
      </c>
    </row>
    <row r="2869" spans="19:21" hidden="1" x14ac:dyDescent="0.2">
      <c r="S2869" s="3">
        <f t="shared" si="91"/>
        <v>0</v>
      </c>
      <c r="T2869" s="3">
        <f t="shared" si="92"/>
        <v>1148</v>
      </c>
      <c r="U2869" s="4">
        <v>52542</v>
      </c>
    </row>
    <row r="2870" spans="19:21" hidden="1" x14ac:dyDescent="0.2">
      <c r="S2870" s="3">
        <f t="shared" si="91"/>
        <v>0</v>
      </c>
      <c r="T2870" s="3">
        <f t="shared" si="92"/>
        <v>1149</v>
      </c>
      <c r="U2870" s="4">
        <v>52572</v>
      </c>
    </row>
    <row r="2871" spans="19:21" hidden="1" x14ac:dyDescent="0.2">
      <c r="S2871" s="3">
        <f t="shared" si="91"/>
        <v>0</v>
      </c>
      <c r="T2871" s="3">
        <f t="shared" si="92"/>
        <v>1150</v>
      </c>
      <c r="U2871" s="4">
        <v>52603</v>
      </c>
    </row>
    <row r="2872" spans="19:21" hidden="1" x14ac:dyDescent="0.2">
      <c r="S2872" s="3">
        <f t="shared" si="91"/>
        <v>0</v>
      </c>
      <c r="T2872" s="3">
        <f t="shared" si="92"/>
        <v>1151</v>
      </c>
      <c r="U2872" s="4">
        <v>52634</v>
      </c>
    </row>
    <row r="2873" spans="19:21" hidden="1" x14ac:dyDescent="0.2">
      <c r="S2873" s="3">
        <f t="shared" si="91"/>
        <v>0</v>
      </c>
      <c r="T2873" s="3">
        <f t="shared" si="92"/>
        <v>1152</v>
      </c>
      <c r="U2873" s="4">
        <v>52663</v>
      </c>
    </row>
    <row r="2874" spans="19:21" hidden="1" x14ac:dyDescent="0.2">
      <c r="S2874" s="3">
        <f t="shared" si="91"/>
        <v>0</v>
      </c>
      <c r="T2874" s="3">
        <f t="shared" si="92"/>
        <v>1153</v>
      </c>
      <c r="U2874" s="4">
        <v>52694</v>
      </c>
    </row>
    <row r="2875" spans="19:21" hidden="1" x14ac:dyDescent="0.2">
      <c r="S2875" s="3">
        <f t="shared" si="91"/>
        <v>0</v>
      </c>
      <c r="T2875" s="3">
        <f t="shared" si="92"/>
        <v>1154</v>
      </c>
      <c r="U2875" s="4">
        <v>52724</v>
      </c>
    </row>
    <row r="2876" spans="19:21" hidden="1" x14ac:dyDescent="0.2">
      <c r="S2876" s="3">
        <f t="shared" si="91"/>
        <v>0</v>
      </c>
      <c r="T2876" s="3">
        <f t="shared" si="92"/>
        <v>1155</v>
      </c>
      <c r="U2876" s="4">
        <v>52755</v>
      </c>
    </row>
    <row r="2877" spans="19:21" hidden="1" x14ac:dyDescent="0.2">
      <c r="S2877" s="3">
        <f t="shared" si="91"/>
        <v>0</v>
      </c>
      <c r="T2877" s="3">
        <f t="shared" si="92"/>
        <v>1156</v>
      </c>
      <c r="U2877" s="4">
        <v>52785</v>
      </c>
    </row>
    <row r="2878" spans="19:21" hidden="1" x14ac:dyDescent="0.2">
      <c r="S2878" s="3">
        <f t="shared" si="91"/>
        <v>0</v>
      </c>
      <c r="T2878" s="3">
        <f t="shared" si="92"/>
        <v>1157</v>
      </c>
      <c r="U2878" s="4">
        <v>52816</v>
      </c>
    </row>
    <row r="2879" spans="19:21" hidden="1" x14ac:dyDescent="0.2">
      <c r="S2879" s="3">
        <f t="shared" si="91"/>
        <v>0</v>
      </c>
      <c r="T2879" s="3">
        <f t="shared" si="92"/>
        <v>1158</v>
      </c>
      <c r="U2879" s="4">
        <v>52847</v>
      </c>
    </row>
    <row r="2880" spans="19:21" hidden="1" x14ac:dyDescent="0.2">
      <c r="S2880" s="3">
        <f t="shared" si="91"/>
        <v>0</v>
      </c>
      <c r="T2880" s="3">
        <f t="shared" si="92"/>
        <v>1159</v>
      </c>
      <c r="U2880" s="4">
        <v>52877</v>
      </c>
    </row>
    <row r="2881" spans="19:21" hidden="1" x14ac:dyDescent="0.2">
      <c r="S2881" s="3">
        <f t="shared" si="91"/>
        <v>0</v>
      </c>
      <c r="T2881" s="3">
        <f t="shared" si="92"/>
        <v>1160</v>
      </c>
      <c r="U2881" s="4">
        <v>52908</v>
      </c>
    </row>
    <row r="2882" spans="19:21" hidden="1" x14ac:dyDescent="0.2">
      <c r="S2882" s="3">
        <f t="shared" si="91"/>
        <v>0</v>
      </c>
      <c r="T2882" s="3">
        <f t="shared" si="92"/>
        <v>1161</v>
      </c>
      <c r="U2882" s="4">
        <v>52938</v>
      </c>
    </row>
    <row r="2883" spans="19:21" hidden="1" x14ac:dyDescent="0.2">
      <c r="S2883" s="3">
        <f t="shared" si="91"/>
        <v>0</v>
      </c>
      <c r="T2883" s="3">
        <f t="shared" si="92"/>
        <v>1162</v>
      </c>
      <c r="U2883" s="4">
        <v>52969</v>
      </c>
    </row>
    <row r="2884" spans="19:21" hidden="1" x14ac:dyDescent="0.2">
      <c r="S2884" s="3">
        <f t="shared" si="91"/>
        <v>0</v>
      </c>
      <c r="T2884" s="3">
        <f t="shared" si="92"/>
        <v>1163</v>
      </c>
      <c r="U2884" s="4">
        <v>53000</v>
      </c>
    </row>
    <row r="2885" spans="19:21" hidden="1" x14ac:dyDescent="0.2">
      <c r="S2885" s="3">
        <f t="shared" si="91"/>
        <v>0</v>
      </c>
      <c r="T2885" s="3">
        <f t="shared" si="92"/>
        <v>1164</v>
      </c>
      <c r="U2885" s="4">
        <v>53028</v>
      </c>
    </row>
    <row r="2886" spans="19:21" hidden="1" x14ac:dyDescent="0.2">
      <c r="S2886" s="3">
        <f t="shared" si="91"/>
        <v>0</v>
      </c>
      <c r="T2886" s="3">
        <f t="shared" si="92"/>
        <v>1165</v>
      </c>
      <c r="U2886" s="4">
        <v>53059</v>
      </c>
    </row>
    <row r="2887" spans="19:21" hidden="1" x14ac:dyDescent="0.2">
      <c r="S2887" s="3">
        <f t="shared" si="91"/>
        <v>0</v>
      </c>
      <c r="T2887" s="3">
        <f t="shared" si="92"/>
        <v>1166</v>
      </c>
      <c r="U2887" s="4">
        <v>53089</v>
      </c>
    </row>
    <row r="2888" spans="19:21" hidden="1" x14ac:dyDescent="0.2">
      <c r="S2888" s="3">
        <f t="shared" si="91"/>
        <v>0</v>
      </c>
      <c r="T2888" s="3">
        <f t="shared" si="92"/>
        <v>1167</v>
      </c>
      <c r="U2888" s="4">
        <v>53120</v>
      </c>
    </row>
    <row r="2889" spans="19:21" hidden="1" x14ac:dyDescent="0.2">
      <c r="S2889" s="3">
        <f t="shared" si="91"/>
        <v>0</v>
      </c>
      <c r="T2889" s="3">
        <f t="shared" si="92"/>
        <v>1168</v>
      </c>
      <c r="U2889" s="4">
        <v>53150</v>
      </c>
    </row>
    <row r="2890" spans="19:21" hidden="1" x14ac:dyDescent="0.2">
      <c r="S2890" s="3">
        <f t="shared" si="91"/>
        <v>0</v>
      </c>
      <c r="T2890" s="3">
        <f t="shared" si="92"/>
        <v>1169</v>
      </c>
      <c r="U2890" s="4">
        <v>53181</v>
      </c>
    </row>
    <row r="2891" spans="19:21" hidden="1" x14ac:dyDescent="0.2">
      <c r="S2891" s="3">
        <f t="shared" si="91"/>
        <v>0</v>
      </c>
      <c r="T2891" s="3">
        <f t="shared" si="92"/>
        <v>1170</v>
      </c>
      <c r="U2891" s="4">
        <v>53212</v>
      </c>
    </row>
    <row r="2892" spans="19:21" hidden="1" x14ac:dyDescent="0.2">
      <c r="S2892" s="3">
        <f t="shared" si="91"/>
        <v>0</v>
      </c>
      <c r="T2892" s="3">
        <f t="shared" si="92"/>
        <v>1171</v>
      </c>
      <c r="U2892" s="4">
        <v>53242</v>
      </c>
    </row>
    <row r="2893" spans="19:21" hidden="1" x14ac:dyDescent="0.2">
      <c r="S2893" s="3">
        <f t="shared" si="91"/>
        <v>0</v>
      </c>
      <c r="T2893" s="3">
        <f t="shared" si="92"/>
        <v>1172</v>
      </c>
      <c r="U2893" s="4">
        <v>53273</v>
      </c>
    </row>
    <row r="2894" spans="19:21" hidden="1" x14ac:dyDescent="0.2">
      <c r="S2894" s="3">
        <f t="shared" si="91"/>
        <v>0</v>
      </c>
      <c r="T2894" s="3">
        <f t="shared" si="92"/>
        <v>1173</v>
      </c>
      <c r="U2894" s="4">
        <v>53303</v>
      </c>
    </row>
    <row r="2895" spans="19:21" hidden="1" x14ac:dyDescent="0.2">
      <c r="S2895" s="3">
        <f t="shared" ref="S2895:S2958" si="93">IF($I$10=U2894,1,0)</f>
        <v>0</v>
      </c>
      <c r="T2895" s="3">
        <f t="shared" si="92"/>
        <v>1174</v>
      </c>
      <c r="U2895" s="4">
        <v>53334</v>
      </c>
    </row>
    <row r="2896" spans="19:21" hidden="1" x14ac:dyDescent="0.2">
      <c r="S2896" s="3">
        <f t="shared" si="93"/>
        <v>0</v>
      </c>
      <c r="T2896" s="3">
        <f t="shared" ref="T2896:T2959" si="94">IF(S2896+T2895=0,0,T2895+1)</f>
        <v>1175</v>
      </c>
      <c r="U2896" s="4">
        <v>53365</v>
      </c>
    </row>
    <row r="2897" spans="19:21" hidden="1" x14ac:dyDescent="0.2">
      <c r="S2897" s="3">
        <f t="shared" si="93"/>
        <v>0</v>
      </c>
      <c r="T2897" s="3">
        <f t="shared" si="94"/>
        <v>1176</v>
      </c>
      <c r="U2897" s="4">
        <v>53393</v>
      </c>
    </row>
    <row r="2898" spans="19:21" hidden="1" x14ac:dyDescent="0.2">
      <c r="S2898" s="3">
        <f t="shared" si="93"/>
        <v>0</v>
      </c>
      <c r="T2898" s="3">
        <f t="shared" si="94"/>
        <v>1177</v>
      </c>
      <c r="U2898" s="4">
        <v>53424</v>
      </c>
    </row>
    <row r="2899" spans="19:21" hidden="1" x14ac:dyDescent="0.2">
      <c r="S2899" s="3">
        <f t="shared" si="93"/>
        <v>0</v>
      </c>
      <c r="T2899" s="3">
        <f t="shared" si="94"/>
        <v>1178</v>
      </c>
      <c r="U2899" s="4">
        <v>53454</v>
      </c>
    </row>
    <row r="2900" spans="19:21" hidden="1" x14ac:dyDescent="0.2">
      <c r="S2900" s="3">
        <f t="shared" si="93"/>
        <v>0</v>
      </c>
      <c r="T2900" s="3">
        <f t="shared" si="94"/>
        <v>1179</v>
      </c>
      <c r="U2900" s="4">
        <v>53485</v>
      </c>
    </row>
    <row r="2901" spans="19:21" hidden="1" x14ac:dyDescent="0.2">
      <c r="S2901" s="3">
        <f t="shared" si="93"/>
        <v>0</v>
      </c>
      <c r="T2901" s="3">
        <f t="shared" si="94"/>
        <v>1180</v>
      </c>
      <c r="U2901" s="4">
        <v>53515</v>
      </c>
    </row>
    <row r="2902" spans="19:21" hidden="1" x14ac:dyDescent="0.2">
      <c r="S2902" s="3">
        <f t="shared" si="93"/>
        <v>0</v>
      </c>
      <c r="T2902" s="3">
        <f t="shared" si="94"/>
        <v>1181</v>
      </c>
      <c r="U2902" s="4">
        <v>53546</v>
      </c>
    </row>
    <row r="2903" spans="19:21" hidden="1" x14ac:dyDescent="0.2">
      <c r="S2903" s="3">
        <f t="shared" si="93"/>
        <v>0</v>
      </c>
      <c r="T2903" s="3">
        <f t="shared" si="94"/>
        <v>1182</v>
      </c>
      <c r="U2903" s="4">
        <v>53577</v>
      </c>
    </row>
    <row r="2904" spans="19:21" hidden="1" x14ac:dyDescent="0.2">
      <c r="S2904" s="3">
        <f t="shared" si="93"/>
        <v>0</v>
      </c>
      <c r="T2904" s="3">
        <f t="shared" si="94"/>
        <v>1183</v>
      </c>
      <c r="U2904" s="4">
        <v>53607</v>
      </c>
    </row>
    <row r="2905" spans="19:21" hidden="1" x14ac:dyDescent="0.2">
      <c r="S2905" s="3">
        <f t="shared" si="93"/>
        <v>0</v>
      </c>
      <c r="T2905" s="3">
        <f t="shared" si="94"/>
        <v>1184</v>
      </c>
      <c r="U2905" s="4">
        <v>53638</v>
      </c>
    </row>
    <row r="2906" spans="19:21" hidden="1" x14ac:dyDescent="0.2">
      <c r="S2906" s="3">
        <f t="shared" si="93"/>
        <v>0</v>
      </c>
      <c r="T2906" s="3">
        <f t="shared" si="94"/>
        <v>1185</v>
      </c>
      <c r="U2906" s="4">
        <v>53668</v>
      </c>
    </row>
    <row r="2907" spans="19:21" hidden="1" x14ac:dyDescent="0.2">
      <c r="S2907" s="3">
        <f t="shared" si="93"/>
        <v>0</v>
      </c>
      <c r="T2907" s="3">
        <f t="shared" si="94"/>
        <v>1186</v>
      </c>
      <c r="U2907" s="4">
        <v>53699</v>
      </c>
    </row>
    <row r="2908" spans="19:21" hidden="1" x14ac:dyDescent="0.2">
      <c r="S2908" s="3">
        <f t="shared" si="93"/>
        <v>0</v>
      </c>
      <c r="T2908" s="3">
        <f t="shared" si="94"/>
        <v>1187</v>
      </c>
      <c r="U2908" s="4">
        <v>53730</v>
      </c>
    </row>
    <row r="2909" spans="19:21" hidden="1" x14ac:dyDescent="0.2">
      <c r="S2909" s="3">
        <f t="shared" si="93"/>
        <v>0</v>
      </c>
      <c r="T2909" s="3">
        <f t="shared" si="94"/>
        <v>1188</v>
      </c>
      <c r="U2909" s="4">
        <v>53758</v>
      </c>
    </row>
    <row r="2910" spans="19:21" hidden="1" x14ac:dyDescent="0.2">
      <c r="S2910" s="3">
        <f t="shared" si="93"/>
        <v>0</v>
      </c>
      <c r="T2910" s="3">
        <f t="shared" si="94"/>
        <v>1189</v>
      </c>
      <c r="U2910" s="4">
        <v>53789</v>
      </c>
    </row>
    <row r="2911" spans="19:21" hidden="1" x14ac:dyDescent="0.2">
      <c r="S2911" s="3">
        <f t="shared" si="93"/>
        <v>0</v>
      </c>
      <c r="T2911" s="3">
        <f t="shared" si="94"/>
        <v>1190</v>
      </c>
      <c r="U2911" s="4">
        <v>53819</v>
      </c>
    </row>
    <row r="2912" spans="19:21" hidden="1" x14ac:dyDescent="0.2">
      <c r="S2912" s="3">
        <f t="shared" si="93"/>
        <v>0</v>
      </c>
      <c r="T2912" s="3">
        <f t="shared" si="94"/>
        <v>1191</v>
      </c>
      <c r="U2912" s="4">
        <v>53850</v>
      </c>
    </row>
    <row r="2913" spans="19:21" hidden="1" x14ac:dyDescent="0.2">
      <c r="S2913" s="3">
        <f t="shared" si="93"/>
        <v>0</v>
      </c>
      <c r="T2913" s="3">
        <f t="shared" si="94"/>
        <v>1192</v>
      </c>
      <c r="U2913" s="4">
        <v>53880</v>
      </c>
    </row>
    <row r="2914" spans="19:21" hidden="1" x14ac:dyDescent="0.2">
      <c r="S2914" s="3">
        <f t="shared" si="93"/>
        <v>0</v>
      </c>
      <c r="T2914" s="3">
        <f t="shared" si="94"/>
        <v>1193</v>
      </c>
      <c r="U2914" s="4">
        <v>53911</v>
      </c>
    </row>
    <row r="2915" spans="19:21" hidden="1" x14ac:dyDescent="0.2">
      <c r="S2915" s="3">
        <f t="shared" si="93"/>
        <v>0</v>
      </c>
      <c r="T2915" s="3">
        <f t="shared" si="94"/>
        <v>1194</v>
      </c>
      <c r="U2915" s="4">
        <v>53942</v>
      </c>
    </row>
    <row r="2916" spans="19:21" hidden="1" x14ac:dyDescent="0.2">
      <c r="S2916" s="3">
        <f t="shared" si="93"/>
        <v>0</v>
      </c>
      <c r="T2916" s="3">
        <f t="shared" si="94"/>
        <v>1195</v>
      </c>
      <c r="U2916" s="4">
        <v>53972</v>
      </c>
    </row>
    <row r="2917" spans="19:21" hidden="1" x14ac:dyDescent="0.2">
      <c r="S2917" s="3">
        <f t="shared" si="93"/>
        <v>0</v>
      </c>
      <c r="T2917" s="3">
        <f t="shared" si="94"/>
        <v>1196</v>
      </c>
      <c r="U2917" s="4">
        <v>54003</v>
      </c>
    </row>
    <row r="2918" spans="19:21" hidden="1" x14ac:dyDescent="0.2">
      <c r="S2918" s="3">
        <f t="shared" si="93"/>
        <v>0</v>
      </c>
      <c r="T2918" s="3">
        <f t="shared" si="94"/>
        <v>1197</v>
      </c>
      <c r="U2918" s="4">
        <v>54033</v>
      </c>
    </row>
    <row r="2919" spans="19:21" hidden="1" x14ac:dyDescent="0.2">
      <c r="S2919" s="3">
        <f t="shared" si="93"/>
        <v>0</v>
      </c>
      <c r="T2919" s="3">
        <f t="shared" si="94"/>
        <v>1198</v>
      </c>
      <c r="U2919" s="4">
        <v>54064</v>
      </c>
    </row>
    <row r="2920" spans="19:21" hidden="1" x14ac:dyDescent="0.2">
      <c r="S2920" s="3">
        <f t="shared" si="93"/>
        <v>0</v>
      </c>
      <c r="T2920" s="3">
        <f t="shared" si="94"/>
        <v>1199</v>
      </c>
      <c r="U2920" s="4">
        <v>54095</v>
      </c>
    </row>
    <row r="2921" spans="19:21" hidden="1" x14ac:dyDescent="0.2">
      <c r="S2921" s="3">
        <f t="shared" si="93"/>
        <v>0</v>
      </c>
      <c r="T2921" s="3">
        <f t="shared" si="94"/>
        <v>1200</v>
      </c>
      <c r="U2921" s="4">
        <v>54124</v>
      </c>
    </row>
    <row r="2922" spans="19:21" hidden="1" x14ac:dyDescent="0.2">
      <c r="S2922" s="3">
        <f t="shared" si="93"/>
        <v>0</v>
      </c>
      <c r="T2922" s="3">
        <f t="shared" si="94"/>
        <v>1201</v>
      </c>
      <c r="U2922" s="4">
        <v>54155</v>
      </c>
    </row>
    <row r="2923" spans="19:21" hidden="1" x14ac:dyDescent="0.2">
      <c r="S2923" s="3">
        <f t="shared" si="93"/>
        <v>0</v>
      </c>
      <c r="T2923" s="3">
        <f t="shared" si="94"/>
        <v>1202</v>
      </c>
      <c r="U2923" s="4">
        <v>54185</v>
      </c>
    </row>
    <row r="2924" spans="19:21" hidden="1" x14ac:dyDescent="0.2">
      <c r="S2924" s="3">
        <f t="shared" si="93"/>
        <v>0</v>
      </c>
      <c r="T2924" s="3">
        <f t="shared" si="94"/>
        <v>1203</v>
      </c>
      <c r="U2924" s="4">
        <v>54216</v>
      </c>
    </row>
    <row r="2925" spans="19:21" hidden="1" x14ac:dyDescent="0.2">
      <c r="S2925" s="3">
        <f t="shared" si="93"/>
        <v>0</v>
      </c>
      <c r="T2925" s="3">
        <f t="shared" si="94"/>
        <v>1204</v>
      </c>
      <c r="U2925" s="4">
        <v>54246</v>
      </c>
    </row>
    <row r="2926" spans="19:21" hidden="1" x14ac:dyDescent="0.2">
      <c r="S2926" s="3">
        <f t="shared" si="93"/>
        <v>0</v>
      </c>
      <c r="T2926" s="3">
        <f t="shared" si="94"/>
        <v>1205</v>
      </c>
      <c r="U2926" s="4">
        <v>54277</v>
      </c>
    </row>
    <row r="2927" spans="19:21" hidden="1" x14ac:dyDescent="0.2">
      <c r="S2927" s="3">
        <f t="shared" si="93"/>
        <v>0</v>
      </c>
      <c r="T2927" s="3">
        <f t="shared" si="94"/>
        <v>1206</v>
      </c>
      <c r="U2927" s="4">
        <v>54308</v>
      </c>
    </row>
    <row r="2928" spans="19:21" hidden="1" x14ac:dyDescent="0.2">
      <c r="S2928" s="3">
        <f t="shared" si="93"/>
        <v>0</v>
      </c>
      <c r="T2928" s="3">
        <f t="shared" si="94"/>
        <v>1207</v>
      </c>
      <c r="U2928" s="4">
        <v>54338</v>
      </c>
    </row>
    <row r="2929" spans="19:21" hidden="1" x14ac:dyDescent="0.2">
      <c r="S2929" s="3">
        <f t="shared" si="93"/>
        <v>0</v>
      </c>
      <c r="T2929" s="3">
        <f t="shared" si="94"/>
        <v>1208</v>
      </c>
      <c r="U2929" s="4">
        <v>54369</v>
      </c>
    </row>
    <row r="2930" spans="19:21" hidden="1" x14ac:dyDescent="0.2">
      <c r="S2930" s="3">
        <f t="shared" si="93"/>
        <v>0</v>
      </c>
      <c r="T2930" s="3">
        <f t="shared" si="94"/>
        <v>1209</v>
      </c>
      <c r="U2930" s="4">
        <v>54399</v>
      </c>
    </row>
    <row r="2931" spans="19:21" hidden="1" x14ac:dyDescent="0.2">
      <c r="S2931" s="3">
        <f t="shared" si="93"/>
        <v>0</v>
      </c>
      <c r="T2931" s="3">
        <f t="shared" si="94"/>
        <v>1210</v>
      </c>
      <c r="U2931" s="4">
        <v>54430</v>
      </c>
    </row>
    <row r="2932" spans="19:21" hidden="1" x14ac:dyDescent="0.2">
      <c r="S2932" s="3">
        <f t="shared" si="93"/>
        <v>0</v>
      </c>
      <c r="T2932" s="3">
        <f t="shared" si="94"/>
        <v>1211</v>
      </c>
      <c r="U2932" s="4">
        <v>54461</v>
      </c>
    </row>
    <row r="2933" spans="19:21" hidden="1" x14ac:dyDescent="0.2">
      <c r="S2933" s="3">
        <f t="shared" si="93"/>
        <v>0</v>
      </c>
      <c r="T2933" s="3">
        <f t="shared" si="94"/>
        <v>1212</v>
      </c>
      <c r="U2933" s="4">
        <v>54489</v>
      </c>
    </row>
    <row r="2934" spans="19:21" hidden="1" x14ac:dyDescent="0.2">
      <c r="S2934" s="3">
        <f t="shared" si="93"/>
        <v>0</v>
      </c>
      <c r="T2934" s="3">
        <f t="shared" si="94"/>
        <v>1213</v>
      </c>
      <c r="U2934" s="4">
        <v>54520</v>
      </c>
    </row>
    <row r="2935" spans="19:21" hidden="1" x14ac:dyDescent="0.2">
      <c r="S2935" s="3">
        <f t="shared" si="93"/>
        <v>0</v>
      </c>
      <c r="T2935" s="3">
        <f t="shared" si="94"/>
        <v>1214</v>
      </c>
      <c r="U2935" s="4">
        <v>54550</v>
      </c>
    </row>
    <row r="2936" spans="19:21" hidden="1" x14ac:dyDescent="0.2">
      <c r="S2936" s="3">
        <f t="shared" si="93"/>
        <v>0</v>
      </c>
      <c r="T2936" s="3">
        <f t="shared" si="94"/>
        <v>1215</v>
      </c>
      <c r="U2936" s="4">
        <v>54581</v>
      </c>
    </row>
    <row r="2937" spans="19:21" hidden="1" x14ac:dyDescent="0.2">
      <c r="S2937" s="3">
        <f t="shared" si="93"/>
        <v>0</v>
      </c>
      <c r="T2937" s="3">
        <f t="shared" si="94"/>
        <v>1216</v>
      </c>
      <c r="U2937" s="4">
        <v>54611</v>
      </c>
    </row>
    <row r="2938" spans="19:21" hidden="1" x14ac:dyDescent="0.2">
      <c r="S2938" s="3">
        <f t="shared" si="93"/>
        <v>0</v>
      </c>
      <c r="T2938" s="3">
        <f t="shared" si="94"/>
        <v>1217</v>
      </c>
      <c r="U2938" s="4">
        <v>54642</v>
      </c>
    </row>
    <row r="2939" spans="19:21" hidden="1" x14ac:dyDescent="0.2">
      <c r="S2939" s="3">
        <f t="shared" si="93"/>
        <v>0</v>
      </c>
      <c r="T2939" s="3">
        <f t="shared" si="94"/>
        <v>1218</v>
      </c>
      <c r="U2939" s="4">
        <v>54673</v>
      </c>
    </row>
    <row r="2940" spans="19:21" hidden="1" x14ac:dyDescent="0.2">
      <c r="S2940" s="3">
        <f t="shared" si="93"/>
        <v>0</v>
      </c>
      <c r="T2940" s="3">
        <f t="shared" si="94"/>
        <v>1219</v>
      </c>
      <c r="U2940" s="4">
        <v>54703</v>
      </c>
    </row>
    <row r="2941" spans="19:21" hidden="1" x14ac:dyDescent="0.2">
      <c r="S2941" s="3">
        <f t="shared" si="93"/>
        <v>0</v>
      </c>
      <c r="T2941" s="3">
        <f t="shared" si="94"/>
        <v>1220</v>
      </c>
      <c r="U2941" s="4">
        <v>54734</v>
      </c>
    </row>
    <row r="2942" spans="19:21" hidden="1" x14ac:dyDescent="0.2">
      <c r="S2942" s="3">
        <f t="shared" si="93"/>
        <v>0</v>
      </c>
      <c r="T2942" s="3">
        <f t="shared" si="94"/>
        <v>1221</v>
      </c>
      <c r="U2942" s="4">
        <v>54764</v>
      </c>
    </row>
    <row r="2943" spans="19:21" hidden="1" x14ac:dyDescent="0.2">
      <c r="S2943" s="3">
        <f t="shared" si="93"/>
        <v>0</v>
      </c>
      <c r="T2943" s="3">
        <f t="shared" si="94"/>
        <v>1222</v>
      </c>
      <c r="U2943" s="4">
        <v>54795</v>
      </c>
    </row>
    <row r="2944" spans="19:21" hidden="1" x14ac:dyDescent="0.2">
      <c r="S2944" s="3">
        <f t="shared" si="93"/>
        <v>0</v>
      </c>
      <c r="T2944" s="3">
        <f t="shared" si="94"/>
        <v>1223</v>
      </c>
      <c r="U2944" s="4">
        <v>54826</v>
      </c>
    </row>
    <row r="2945" spans="19:21" hidden="1" x14ac:dyDescent="0.2">
      <c r="S2945" s="3">
        <f t="shared" si="93"/>
        <v>0</v>
      </c>
      <c r="T2945" s="3">
        <f t="shared" si="94"/>
        <v>1224</v>
      </c>
      <c r="U2945" s="4">
        <v>54854</v>
      </c>
    </row>
    <row r="2946" spans="19:21" hidden="1" x14ac:dyDescent="0.2">
      <c r="S2946" s="3">
        <f t="shared" si="93"/>
        <v>0</v>
      </c>
      <c r="T2946" s="3">
        <f t="shared" si="94"/>
        <v>1225</v>
      </c>
      <c r="U2946" s="4">
        <v>54885</v>
      </c>
    </row>
    <row r="2947" spans="19:21" hidden="1" x14ac:dyDescent="0.2">
      <c r="S2947" s="3">
        <f t="shared" si="93"/>
        <v>0</v>
      </c>
      <c r="T2947" s="3">
        <f t="shared" si="94"/>
        <v>1226</v>
      </c>
      <c r="U2947" s="4">
        <v>54915</v>
      </c>
    </row>
    <row r="2948" spans="19:21" hidden="1" x14ac:dyDescent="0.2">
      <c r="S2948" s="3">
        <f t="shared" si="93"/>
        <v>0</v>
      </c>
      <c r="T2948" s="3">
        <f t="shared" si="94"/>
        <v>1227</v>
      </c>
      <c r="U2948" s="4">
        <v>54946</v>
      </c>
    </row>
    <row r="2949" spans="19:21" hidden="1" x14ac:dyDescent="0.2">
      <c r="S2949" s="3">
        <f t="shared" si="93"/>
        <v>0</v>
      </c>
      <c r="T2949" s="3">
        <f t="shared" si="94"/>
        <v>1228</v>
      </c>
      <c r="U2949" s="4">
        <v>54976</v>
      </c>
    </row>
    <row r="2950" spans="19:21" hidden="1" x14ac:dyDescent="0.2">
      <c r="S2950" s="3">
        <f t="shared" si="93"/>
        <v>0</v>
      </c>
      <c r="T2950" s="3">
        <f t="shared" si="94"/>
        <v>1229</v>
      </c>
      <c r="U2950" s="4">
        <v>55007</v>
      </c>
    </row>
    <row r="2951" spans="19:21" hidden="1" x14ac:dyDescent="0.2">
      <c r="S2951" s="3">
        <f t="shared" si="93"/>
        <v>0</v>
      </c>
      <c r="T2951" s="3">
        <f t="shared" si="94"/>
        <v>1230</v>
      </c>
      <c r="U2951" s="4">
        <v>55038</v>
      </c>
    </row>
    <row r="2952" spans="19:21" hidden="1" x14ac:dyDescent="0.2">
      <c r="S2952" s="3">
        <f t="shared" si="93"/>
        <v>0</v>
      </c>
      <c r="T2952" s="3">
        <f t="shared" si="94"/>
        <v>1231</v>
      </c>
      <c r="U2952" s="4">
        <v>55068</v>
      </c>
    </row>
    <row r="2953" spans="19:21" hidden="1" x14ac:dyDescent="0.2">
      <c r="S2953" s="3">
        <f t="shared" si="93"/>
        <v>0</v>
      </c>
      <c r="T2953" s="3">
        <f t="shared" si="94"/>
        <v>1232</v>
      </c>
      <c r="U2953" s="4">
        <v>55099</v>
      </c>
    </row>
    <row r="2954" spans="19:21" hidden="1" x14ac:dyDescent="0.2">
      <c r="S2954" s="3">
        <f t="shared" si="93"/>
        <v>0</v>
      </c>
      <c r="T2954" s="3">
        <f t="shared" si="94"/>
        <v>1233</v>
      </c>
      <c r="U2954" s="4">
        <v>55129</v>
      </c>
    </row>
    <row r="2955" spans="19:21" hidden="1" x14ac:dyDescent="0.2">
      <c r="S2955" s="3">
        <f t="shared" si="93"/>
        <v>0</v>
      </c>
      <c r="T2955" s="3">
        <f t="shared" si="94"/>
        <v>1234</v>
      </c>
      <c r="U2955" s="4">
        <v>42377</v>
      </c>
    </row>
    <row r="2956" spans="19:21" hidden="1" x14ac:dyDescent="0.2">
      <c r="S2956" s="3">
        <f t="shared" si="93"/>
        <v>0</v>
      </c>
      <c r="T2956" s="3">
        <f t="shared" si="94"/>
        <v>1235</v>
      </c>
      <c r="U2956" s="4">
        <v>42408</v>
      </c>
    </row>
    <row r="2957" spans="19:21" hidden="1" x14ac:dyDescent="0.2">
      <c r="S2957" s="3">
        <f t="shared" si="93"/>
        <v>0</v>
      </c>
      <c r="T2957" s="3">
        <f t="shared" si="94"/>
        <v>1236</v>
      </c>
      <c r="U2957" s="4">
        <v>42437</v>
      </c>
    </row>
    <row r="2958" spans="19:21" hidden="1" x14ac:dyDescent="0.2">
      <c r="S2958" s="3">
        <f t="shared" si="93"/>
        <v>0</v>
      </c>
      <c r="T2958" s="3">
        <f t="shared" si="94"/>
        <v>1237</v>
      </c>
      <c r="U2958" s="4">
        <v>42468</v>
      </c>
    </row>
    <row r="2959" spans="19:21" hidden="1" x14ac:dyDescent="0.2">
      <c r="S2959" s="3">
        <f t="shared" ref="S2959:S3022" si="95">IF($I$10=U2958,1,0)</f>
        <v>0</v>
      </c>
      <c r="T2959" s="3">
        <f t="shared" si="94"/>
        <v>1238</v>
      </c>
      <c r="U2959" s="4">
        <v>42498</v>
      </c>
    </row>
    <row r="2960" spans="19:21" hidden="1" x14ac:dyDescent="0.2">
      <c r="S2960" s="3">
        <f t="shared" si="95"/>
        <v>0</v>
      </c>
      <c r="T2960" s="3">
        <f t="shared" ref="T2960:T3023" si="96">IF(S2960+T2959=0,0,T2959+1)</f>
        <v>1239</v>
      </c>
      <c r="U2960" s="4">
        <v>42529</v>
      </c>
    </row>
    <row r="2961" spans="19:21" hidden="1" x14ac:dyDescent="0.2">
      <c r="S2961" s="3">
        <f t="shared" si="95"/>
        <v>0</v>
      </c>
      <c r="T2961" s="3">
        <f t="shared" si="96"/>
        <v>1240</v>
      </c>
      <c r="U2961" s="4">
        <v>42559</v>
      </c>
    </row>
    <row r="2962" spans="19:21" hidden="1" x14ac:dyDescent="0.2">
      <c r="S2962" s="3">
        <f t="shared" si="95"/>
        <v>0</v>
      </c>
      <c r="T2962" s="3">
        <f t="shared" si="96"/>
        <v>1241</v>
      </c>
      <c r="U2962" s="4">
        <v>42590</v>
      </c>
    </row>
    <row r="2963" spans="19:21" hidden="1" x14ac:dyDescent="0.2">
      <c r="S2963" s="3">
        <f t="shared" si="95"/>
        <v>0</v>
      </c>
      <c r="T2963" s="3">
        <f t="shared" si="96"/>
        <v>1242</v>
      </c>
      <c r="U2963" s="4">
        <v>42621</v>
      </c>
    </row>
    <row r="2964" spans="19:21" hidden="1" x14ac:dyDescent="0.2">
      <c r="S2964" s="3">
        <f t="shared" si="95"/>
        <v>0</v>
      </c>
      <c r="T2964" s="3">
        <f t="shared" si="96"/>
        <v>1243</v>
      </c>
      <c r="U2964" s="4">
        <v>42651</v>
      </c>
    </row>
    <row r="2965" spans="19:21" hidden="1" x14ac:dyDescent="0.2">
      <c r="S2965" s="3">
        <f t="shared" si="95"/>
        <v>0</v>
      </c>
      <c r="T2965" s="3">
        <f t="shared" si="96"/>
        <v>1244</v>
      </c>
      <c r="U2965" s="4">
        <v>42682</v>
      </c>
    </row>
    <row r="2966" spans="19:21" hidden="1" x14ac:dyDescent="0.2">
      <c r="S2966" s="3">
        <f t="shared" si="95"/>
        <v>0</v>
      </c>
      <c r="T2966" s="3">
        <f t="shared" si="96"/>
        <v>1245</v>
      </c>
      <c r="U2966" s="4">
        <v>42712</v>
      </c>
    </row>
    <row r="2967" spans="19:21" hidden="1" x14ac:dyDescent="0.2">
      <c r="S2967" s="3">
        <f t="shared" si="95"/>
        <v>0</v>
      </c>
      <c r="T2967" s="3">
        <f t="shared" si="96"/>
        <v>1246</v>
      </c>
      <c r="U2967" s="4">
        <v>42743</v>
      </c>
    </row>
    <row r="2968" spans="19:21" hidden="1" x14ac:dyDescent="0.2">
      <c r="S2968" s="3">
        <f t="shared" si="95"/>
        <v>0</v>
      </c>
      <c r="T2968" s="3">
        <f t="shared" si="96"/>
        <v>1247</v>
      </c>
      <c r="U2968" s="4">
        <v>42774</v>
      </c>
    </row>
    <row r="2969" spans="19:21" hidden="1" x14ac:dyDescent="0.2">
      <c r="S2969" s="3">
        <f t="shared" si="95"/>
        <v>0</v>
      </c>
      <c r="T2969" s="3">
        <f t="shared" si="96"/>
        <v>1248</v>
      </c>
      <c r="U2969" s="4">
        <v>42802</v>
      </c>
    </row>
    <row r="2970" spans="19:21" hidden="1" x14ac:dyDescent="0.2">
      <c r="S2970" s="3">
        <f t="shared" si="95"/>
        <v>0</v>
      </c>
      <c r="T2970" s="3">
        <f t="shared" si="96"/>
        <v>1249</v>
      </c>
      <c r="U2970" s="4">
        <v>42833</v>
      </c>
    </row>
    <row r="2971" spans="19:21" hidden="1" x14ac:dyDescent="0.2">
      <c r="S2971" s="3">
        <f t="shared" si="95"/>
        <v>0</v>
      </c>
      <c r="T2971" s="3">
        <f t="shared" si="96"/>
        <v>1250</v>
      </c>
      <c r="U2971" s="4">
        <v>42863</v>
      </c>
    </row>
    <row r="2972" spans="19:21" hidden="1" x14ac:dyDescent="0.2">
      <c r="S2972" s="3">
        <f t="shared" si="95"/>
        <v>0</v>
      </c>
      <c r="T2972" s="3">
        <f t="shared" si="96"/>
        <v>1251</v>
      </c>
      <c r="U2972" s="4">
        <v>42894</v>
      </c>
    </row>
    <row r="2973" spans="19:21" hidden="1" x14ac:dyDescent="0.2">
      <c r="S2973" s="3">
        <f t="shared" si="95"/>
        <v>0</v>
      </c>
      <c r="T2973" s="3">
        <f t="shared" si="96"/>
        <v>1252</v>
      </c>
      <c r="U2973" s="4">
        <v>42924</v>
      </c>
    </row>
    <row r="2974" spans="19:21" hidden="1" x14ac:dyDescent="0.2">
      <c r="S2974" s="3">
        <f t="shared" si="95"/>
        <v>0</v>
      </c>
      <c r="T2974" s="3">
        <f t="shared" si="96"/>
        <v>1253</v>
      </c>
      <c r="U2974" s="4">
        <v>42955</v>
      </c>
    </row>
    <row r="2975" spans="19:21" hidden="1" x14ac:dyDescent="0.2">
      <c r="S2975" s="3">
        <f t="shared" si="95"/>
        <v>0</v>
      </c>
      <c r="T2975" s="3">
        <f t="shared" si="96"/>
        <v>1254</v>
      </c>
      <c r="U2975" s="4">
        <v>42986</v>
      </c>
    </row>
    <row r="2976" spans="19:21" hidden="1" x14ac:dyDescent="0.2">
      <c r="S2976" s="3">
        <f t="shared" si="95"/>
        <v>0</v>
      </c>
      <c r="T2976" s="3">
        <f t="shared" si="96"/>
        <v>1255</v>
      </c>
      <c r="U2976" s="4">
        <v>43016</v>
      </c>
    </row>
    <row r="2977" spans="19:21" hidden="1" x14ac:dyDescent="0.2">
      <c r="S2977" s="3">
        <f t="shared" si="95"/>
        <v>0</v>
      </c>
      <c r="T2977" s="3">
        <f t="shared" si="96"/>
        <v>1256</v>
      </c>
      <c r="U2977" s="4">
        <v>43047</v>
      </c>
    </row>
    <row r="2978" spans="19:21" hidden="1" x14ac:dyDescent="0.2">
      <c r="S2978" s="3">
        <f t="shared" si="95"/>
        <v>0</v>
      </c>
      <c r="T2978" s="3">
        <f t="shared" si="96"/>
        <v>1257</v>
      </c>
      <c r="U2978" s="4">
        <v>43077</v>
      </c>
    </row>
    <row r="2979" spans="19:21" hidden="1" x14ac:dyDescent="0.2">
      <c r="S2979" s="3">
        <f t="shared" si="95"/>
        <v>0</v>
      </c>
      <c r="T2979" s="3">
        <f t="shared" si="96"/>
        <v>1258</v>
      </c>
      <c r="U2979" s="4">
        <v>43108</v>
      </c>
    </row>
    <row r="2980" spans="19:21" hidden="1" x14ac:dyDescent="0.2">
      <c r="S2980" s="3">
        <f t="shared" si="95"/>
        <v>0</v>
      </c>
      <c r="T2980" s="3">
        <f t="shared" si="96"/>
        <v>1259</v>
      </c>
      <c r="U2980" s="4">
        <v>43139</v>
      </c>
    </row>
    <row r="2981" spans="19:21" hidden="1" x14ac:dyDescent="0.2">
      <c r="S2981" s="3">
        <f t="shared" si="95"/>
        <v>0</v>
      </c>
      <c r="T2981" s="3">
        <f t="shared" si="96"/>
        <v>1260</v>
      </c>
      <c r="U2981" s="4">
        <v>43167</v>
      </c>
    </row>
    <row r="2982" spans="19:21" hidden="1" x14ac:dyDescent="0.2">
      <c r="S2982" s="3">
        <f t="shared" si="95"/>
        <v>0</v>
      </c>
      <c r="T2982" s="3">
        <f t="shared" si="96"/>
        <v>1261</v>
      </c>
      <c r="U2982" s="4">
        <v>43198</v>
      </c>
    </row>
    <row r="2983" spans="19:21" hidden="1" x14ac:dyDescent="0.2">
      <c r="S2983" s="3">
        <f t="shared" si="95"/>
        <v>0</v>
      </c>
      <c r="T2983" s="3">
        <f t="shared" si="96"/>
        <v>1262</v>
      </c>
      <c r="U2983" s="4">
        <v>43228</v>
      </c>
    </row>
    <row r="2984" spans="19:21" hidden="1" x14ac:dyDescent="0.2">
      <c r="S2984" s="3">
        <f t="shared" si="95"/>
        <v>0</v>
      </c>
      <c r="T2984" s="3">
        <f t="shared" si="96"/>
        <v>1263</v>
      </c>
      <c r="U2984" s="4">
        <v>43259</v>
      </c>
    </row>
    <row r="2985" spans="19:21" hidden="1" x14ac:dyDescent="0.2">
      <c r="S2985" s="3">
        <f t="shared" si="95"/>
        <v>0</v>
      </c>
      <c r="T2985" s="3">
        <f t="shared" si="96"/>
        <v>1264</v>
      </c>
      <c r="U2985" s="4">
        <v>43289</v>
      </c>
    </row>
    <row r="2986" spans="19:21" hidden="1" x14ac:dyDescent="0.2">
      <c r="S2986" s="3">
        <f t="shared" si="95"/>
        <v>0</v>
      </c>
      <c r="T2986" s="3">
        <f t="shared" si="96"/>
        <v>1265</v>
      </c>
      <c r="U2986" s="4">
        <v>43320</v>
      </c>
    </row>
    <row r="2987" spans="19:21" hidden="1" x14ac:dyDescent="0.2">
      <c r="S2987" s="3">
        <f t="shared" si="95"/>
        <v>0</v>
      </c>
      <c r="T2987" s="3">
        <f t="shared" si="96"/>
        <v>1266</v>
      </c>
      <c r="U2987" s="4">
        <v>43351</v>
      </c>
    </row>
    <row r="2988" spans="19:21" hidden="1" x14ac:dyDescent="0.2">
      <c r="S2988" s="3">
        <f t="shared" si="95"/>
        <v>0</v>
      </c>
      <c r="T2988" s="3">
        <f t="shared" si="96"/>
        <v>1267</v>
      </c>
      <c r="U2988" s="4">
        <v>43381</v>
      </c>
    </row>
    <row r="2989" spans="19:21" hidden="1" x14ac:dyDescent="0.2">
      <c r="S2989" s="3">
        <f t="shared" si="95"/>
        <v>0</v>
      </c>
      <c r="T2989" s="3">
        <f t="shared" si="96"/>
        <v>1268</v>
      </c>
      <c r="U2989" s="4">
        <v>43412</v>
      </c>
    </row>
    <row r="2990" spans="19:21" hidden="1" x14ac:dyDescent="0.2">
      <c r="S2990" s="3">
        <f t="shared" si="95"/>
        <v>0</v>
      </c>
      <c r="T2990" s="3">
        <f t="shared" si="96"/>
        <v>1269</v>
      </c>
      <c r="U2990" s="4">
        <v>43442</v>
      </c>
    </row>
    <row r="2991" spans="19:21" hidden="1" x14ac:dyDescent="0.2">
      <c r="S2991" s="3">
        <f t="shared" si="95"/>
        <v>0</v>
      </c>
      <c r="T2991" s="3">
        <f t="shared" si="96"/>
        <v>1270</v>
      </c>
      <c r="U2991" s="4">
        <v>43473</v>
      </c>
    </row>
    <row r="2992" spans="19:21" hidden="1" x14ac:dyDescent="0.2">
      <c r="S2992" s="3">
        <f t="shared" si="95"/>
        <v>0</v>
      </c>
      <c r="T2992" s="3">
        <f t="shared" si="96"/>
        <v>1271</v>
      </c>
      <c r="U2992" s="4">
        <v>43504</v>
      </c>
    </row>
    <row r="2993" spans="19:21" hidden="1" x14ac:dyDescent="0.2">
      <c r="S2993" s="3">
        <f t="shared" si="95"/>
        <v>0</v>
      </c>
      <c r="T2993" s="3">
        <f t="shared" si="96"/>
        <v>1272</v>
      </c>
      <c r="U2993" s="4">
        <v>43532</v>
      </c>
    </row>
    <row r="2994" spans="19:21" hidden="1" x14ac:dyDescent="0.2">
      <c r="S2994" s="3">
        <f t="shared" si="95"/>
        <v>0</v>
      </c>
      <c r="T2994" s="3">
        <f t="shared" si="96"/>
        <v>1273</v>
      </c>
      <c r="U2994" s="4">
        <v>43563</v>
      </c>
    </row>
    <row r="2995" spans="19:21" hidden="1" x14ac:dyDescent="0.2">
      <c r="S2995" s="3">
        <f t="shared" si="95"/>
        <v>0</v>
      </c>
      <c r="T2995" s="3">
        <f t="shared" si="96"/>
        <v>1274</v>
      </c>
      <c r="U2995" s="4">
        <v>43593</v>
      </c>
    </row>
    <row r="2996" spans="19:21" hidden="1" x14ac:dyDescent="0.2">
      <c r="S2996" s="3">
        <f t="shared" si="95"/>
        <v>0</v>
      </c>
      <c r="T2996" s="3">
        <f t="shared" si="96"/>
        <v>1275</v>
      </c>
      <c r="U2996" s="4">
        <v>43624</v>
      </c>
    </row>
    <row r="2997" spans="19:21" hidden="1" x14ac:dyDescent="0.2">
      <c r="S2997" s="3">
        <f t="shared" si="95"/>
        <v>0</v>
      </c>
      <c r="T2997" s="3">
        <f t="shared" si="96"/>
        <v>1276</v>
      </c>
      <c r="U2997" s="4">
        <v>43654</v>
      </c>
    </row>
    <row r="2998" spans="19:21" hidden="1" x14ac:dyDescent="0.2">
      <c r="S2998" s="3">
        <f t="shared" si="95"/>
        <v>0</v>
      </c>
      <c r="T2998" s="3">
        <f t="shared" si="96"/>
        <v>1277</v>
      </c>
      <c r="U2998" s="4">
        <v>43685</v>
      </c>
    </row>
    <row r="2999" spans="19:21" hidden="1" x14ac:dyDescent="0.2">
      <c r="S2999" s="3">
        <f t="shared" si="95"/>
        <v>0</v>
      </c>
      <c r="T2999" s="3">
        <f t="shared" si="96"/>
        <v>1278</v>
      </c>
      <c r="U2999" s="4">
        <v>43716</v>
      </c>
    </row>
    <row r="3000" spans="19:21" hidden="1" x14ac:dyDescent="0.2">
      <c r="S3000" s="3">
        <f t="shared" si="95"/>
        <v>0</v>
      </c>
      <c r="T3000" s="3">
        <f t="shared" si="96"/>
        <v>1279</v>
      </c>
      <c r="U3000" s="4">
        <v>43746</v>
      </c>
    </row>
    <row r="3001" spans="19:21" hidden="1" x14ac:dyDescent="0.2">
      <c r="S3001" s="3">
        <f t="shared" si="95"/>
        <v>0</v>
      </c>
      <c r="T3001" s="3">
        <f t="shared" si="96"/>
        <v>1280</v>
      </c>
      <c r="U3001" s="4">
        <v>43777</v>
      </c>
    </row>
    <row r="3002" spans="19:21" hidden="1" x14ac:dyDescent="0.2">
      <c r="S3002" s="3">
        <f t="shared" si="95"/>
        <v>0</v>
      </c>
      <c r="T3002" s="3">
        <f t="shared" si="96"/>
        <v>1281</v>
      </c>
      <c r="U3002" s="4">
        <v>43807</v>
      </c>
    </row>
    <row r="3003" spans="19:21" hidden="1" x14ac:dyDescent="0.2">
      <c r="S3003" s="3">
        <f t="shared" si="95"/>
        <v>0</v>
      </c>
      <c r="T3003" s="3">
        <f t="shared" si="96"/>
        <v>1282</v>
      </c>
      <c r="U3003" s="4">
        <v>43838</v>
      </c>
    </row>
    <row r="3004" spans="19:21" hidden="1" x14ac:dyDescent="0.2">
      <c r="S3004" s="3">
        <f t="shared" si="95"/>
        <v>0</v>
      </c>
      <c r="T3004" s="3">
        <f t="shared" si="96"/>
        <v>1283</v>
      </c>
      <c r="U3004" s="4">
        <v>43869</v>
      </c>
    </row>
    <row r="3005" spans="19:21" hidden="1" x14ac:dyDescent="0.2">
      <c r="S3005" s="3">
        <f t="shared" si="95"/>
        <v>0</v>
      </c>
      <c r="T3005" s="3">
        <f t="shared" si="96"/>
        <v>1284</v>
      </c>
      <c r="U3005" s="4">
        <v>43898</v>
      </c>
    </row>
    <row r="3006" spans="19:21" hidden="1" x14ac:dyDescent="0.2">
      <c r="S3006" s="3">
        <f t="shared" si="95"/>
        <v>0</v>
      </c>
      <c r="T3006" s="3">
        <f t="shared" si="96"/>
        <v>1285</v>
      </c>
      <c r="U3006" s="4">
        <v>43929</v>
      </c>
    </row>
    <row r="3007" spans="19:21" hidden="1" x14ac:dyDescent="0.2">
      <c r="S3007" s="3">
        <f t="shared" si="95"/>
        <v>0</v>
      </c>
      <c r="T3007" s="3">
        <f t="shared" si="96"/>
        <v>1286</v>
      </c>
      <c r="U3007" s="4">
        <v>43959</v>
      </c>
    </row>
    <row r="3008" spans="19:21" hidden="1" x14ac:dyDescent="0.2">
      <c r="S3008" s="3">
        <f t="shared" si="95"/>
        <v>0</v>
      </c>
      <c r="T3008" s="3">
        <f t="shared" si="96"/>
        <v>1287</v>
      </c>
      <c r="U3008" s="4">
        <v>43990</v>
      </c>
    </row>
    <row r="3009" spans="19:21" hidden="1" x14ac:dyDescent="0.2">
      <c r="S3009" s="3">
        <f t="shared" si="95"/>
        <v>0</v>
      </c>
      <c r="T3009" s="3">
        <f t="shared" si="96"/>
        <v>1288</v>
      </c>
      <c r="U3009" s="4">
        <v>44020</v>
      </c>
    </row>
    <row r="3010" spans="19:21" hidden="1" x14ac:dyDescent="0.2">
      <c r="S3010" s="3">
        <f t="shared" si="95"/>
        <v>0</v>
      </c>
      <c r="T3010" s="3">
        <f t="shared" si="96"/>
        <v>1289</v>
      </c>
      <c r="U3010" s="4">
        <v>44051</v>
      </c>
    </row>
    <row r="3011" spans="19:21" hidden="1" x14ac:dyDescent="0.2">
      <c r="S3011" s="3">
        <f t="shared" si="95"/>
        <v>0</v>
      </c>
      <c r="T3011" s="3">
        <f t="shared" si="96"/>
        <v>1290</v>
      </c>
      <c r="U3011" s="4">
        <v>44082</v>
      </c>
    </row>
    <row r="3012" spans="19:21" hidden="1" x14ac:dyDescent="0.2">
      <c r="S3012" s="3">
        <f t="shared" si="95"/>
        <v>0</v>
      </c>
      <c r="T3012" s="3">
        <f t="shared" si="96"/>
        <v>1291</v>
      </c>
      <c r="U3012" s="4">
        <v>44112</v>
      </c>
    </row>
    <row r="3013" spans="19:21" hidden="1" x14ac:dyDescent="0.2">
      <c r="S3013" s="3">
        <f t="shared" si="95"/>
        <v>0</v>
      </c>
      <c r="T3013" s="3">
        <f t="shared" si="96"/>
        <v>1292</v>
      </c>
      <c r="U3013" s="4">
        <v>44143</v>
      </c>
    </row>
    <row r="3014" spans="19:21" hidden="1" x14ac:dyDescent="0.2">
      <c r="S3014" s="3">
        <f t="shared" si="95"/>
        <v>0</v>
      </c>
      <c r="T3014" s="3">
        <f t="shared" si="96"/>
        <v>1293</v>
      </c>
      <c r="U3014" s="4">
        <v>44173</v>
      </c>
    </row>
    <row r="3015" spans="19:21" hidden="1" x14ac:dyDescent="0.2">
      <c r="S3015" s="3">
        <f t="shared" si="95"/>
        <v>0</v>
      </c>
      <c r="T3015" s="3">
        <f t="shared" si="96"/>
        <v>1294</v>
      </c>
      <c r="U3015" s="4">
        <v>44204</v>
      </c>
    </row>
    <row r="3016" spans="19:21" hidden="1" x14ac:dyDescent="0.2">
      <c r="S3016" s="3">
        <f t="shared" si="95"/>
        <v>0</v>
      </c>
      <c r="T3016" s="3">
        <f t="shared" si="96"/>
        <v>1295</v>
      </c>
      <c r="U3016" s="4">
        <v>44235</v>
      </c>
    </row>
    <row r="3017" spans="19:21" hidden="1" x14ac:dyDescent="0.2">
      <c r="S3017" s="3">
        <f t="shared" si="95"/>
        <v>0</v>
      </c>
      <c r="T3017" s="3">
        <f t="shared" si="96"/>
        <v>1296</v>
      </c>
      <c r="U3017" s="4">
        <v>44263</v>
      </c>
    </row>
    <row r="3018" spans="19:21" hidden="1" x14ac:dyDescent="0.2">
      <c r="S3018" s="3">
        <f t="shared" si="95"/>
        <v>0</v>
      </c>
      <c r="T3018" s="3">
        <f t="shared" si="96"/>
        <v>1297</v>
      </c>
      <c r="U3018" s="4">
        <v>44294</v>
      </c>
    </row>
    <row r="3019" spans="19:21" hidden="1" x14ac:dyDescent="0.2">
      <c r="S3019" s="3">
        <f t="shared" si="95"/>
        <v>0</v>
      </c>
      <c r="T3019" s="3">
        <f t="shared" si="96"/>
        <v>1298</v>
      </c>
      <c r="U3019" s="4">
        <v>44324</v>
      </c>
    </row>
    <row r="3020" spans="19:21" hidden="1" x14ac:dyDescent="0.2">
      <c r="S3020" s="3">
        <f t="shared" si="95"/>
        <v>0</v>
      </c>
      <c r="T3020" s="3">
        <f t="shared" si="96"/>
        <v>1299</v>
      </c>
      <c r="U3020" s="4">
        <v>44355</v>
      </c>
    </row>
    <row r="3021" spans="19:21" hidden="1" x14ac:dyDescent="0.2">
      <c r="S3021" s="3">
        <f t="shared" si="95"/>
        <v>0</v>
      </c>
      <c r="T3021" s="3">
        <f t="shared" si="96"/>
        <v>1300</v>
      </c>
      <c r="U3021" s="4">
        <v>44385</v>
      </c>
    </row>
    <row r="3022" spans="19:21" hidden="1" x14ac:dyDescent="0.2">
      <c r="S3022" s="3">
        <f t="shared" si="95"/>
        <v>0</v>
      </c>
      <c r="T3022" s="3">
        <f t="shared" si="96"/>
        <v>1301</v>
      </c>
      <c r="U3022" s="4">
        <v>44416</v>
      </c>
    </row>
    <row r="3023" spans="19:21" hidden="1" x14ac:dyDescent="0.2">
      <c r="S3023" s="3">
        <f t="shared" ref="S3023:S3086" si="97">IF($I$10=U3022,1,0)</f>
        <v>0</v>
      </c>
      <c r="T3023" s="3">
        <f t="shared" si="96"/>
        <v>1302</v>
      </c>
      <c r="U3023" s="4">
        <v>44447</v>
      </c>
    </row>
    <row r="3024" spans="19:21" hidden="1" x14ac:dyDescent="0.2">
      <c r="S3024" s="3">
        <f t="shared" si="97"/>
        <v>0</v>
      </c>
      <c r="T3024" s="3">
        <f t="shared" ref="T3024:T3087" si="98">IF(S3024+T3023=0,0,T3023+1)</f>
        <v>1303</v>
      </c>
      <c r="U3024" s="4">
        <v>44477</v>
      </c>
    </row>
    <row r="3025" spans="19:21" hidden="1" x14ac:dyDescent="0.2">
      <c r="S3025" s="3">
        <f t="shared" si="97"/>
        <v>0</v>
      </c>
      <c r="T3025" s="3">
        <f t="shared" si="98"/>
        <v>1304</v>
      </c>
      <c r="U3025" s="4">
        <v>44508</v>
      </c>
    </row>
    <row r="3026" spans="19:21" hidden="1" x14ac:dyDescent="0.2">
      <c r="S3026" s="3">
        <f t="shared" si="97"/>
        <v>0</v>
      </c>
      <c r="T3026" s="3">
        <f t="shared" si="98"/>
        <v>1305</v>
      </c>
      <c r="U3026" s="4">
        <v>44538</v>
      </c>
    </row>
    <row r="3027" spans="19:21" hidden="1" x14ac:dyDescent="0.2">
      <c r="S3027" s="3">
        <f t="shared" si="97"/>
        <v>0</v>
      </c>
      <c r="T3027" s="3">
        <f t="shared" si="98"/>
        <v>1306</v>
      </c>
      <c r="U3027" s="4">
        <v>44569</v>
      </c>
    </row>
    <row r="3028" spans="19:21" hidden="1" x14ac:dyDescent="0.2">
      <c r="S3028" s="3">
        <f t="shared" si="97"/>
        <v>0</v>
      </c>
      <c r="T3028" s="3">
        <f t="shared" si="98"/>
        <v>1307</v>
      </c>
      <c r="U3028" s="4">
        <v>44600</v>
      </c>
    </row>
    <row r="3029" spans="19:21" hidden="1" x14ac:dyDescent="0.2">
      <c r="S3029" s="3">
        <f t="shared" si="97"/>
        <v>0</v>
      </c>
      <c r="T3029" s="3">
        <f t="shared" si="98"/>
        <v>1308</v>
      </c>
      <c r="U3029" s="4">
        <v>44628</v>
      </c>
    </row>
    <row r="3030" spans="19:21" hidden="1" x14ac:dyDescent="0.2">
      <c r="S3030" s="3">
        <f t="shared" si="97"/>
        <v>0</v>
      </c>
      <c r="T3030" s="3">
        <f t="shared" si="98"/>
        <v>1309</v>
      </c>
      <c r="U3030" s="4">
        <v>44659</v>
      </c>
    </row>
    <row r="3031" spans="19:21" hidden="1" x14ac:dyDescent="0.2">
      <c r="S3031" s="3">
        <f t="shared" si="97"/>
        <v>0</v>
      </c>
      <c r="T3031" s="3">
        <f t="shared" si="98"/>
        <v>1310</v>
      </c>
      <c r="U3031" s="4">
        <v>44689</v>
      </c>
    </row>
    <row r="3032" spans="19:21" hidden="1" x14ac:dyDescent="0.2">
      <c r="S3032" s="3">
        <f t="shared" si="97"/>
        <v>0</v>
      </c>
      <c r="T3032" s="3">
        <f t="shared" si="98"/>
        <v>1311</v>
      </c>
      <c r="U3032" s="4">
        <v>44720</v>
      </c>
    </row>
    <row r="3033" spans="19:21" hidden="1" x14ac:dyDescent="0.2">
      <c r="S3033" s="3">
        <f t="shared" si="97"/>
        <v>0</v>
      </c>
      <c r="T3033" s="3">
        <f t="shared" si="98"/>
        <v>1312</v>
      </c>
      <c r="U3033" s="4">
        <v>44750</v>
      </c>
    </row>
    <row r="3034" spans="19:21" hidden="1" x14ac:dyDescent="0.2">
      <c r="S3034" s="3">
        <f t="shared" si="97"/>
        <v>0</v>
      </c>
      <c r="T3034" s="3">
        <f t="shared" si="98"/>
        <v>1313</v>
      </c>
      <c r="U3034" s="4">
        <v>44781</v>
      </c>
    </row>
    <row r="3035" spans="19:21" hidden="1" x14ac:dyDescent="0.2">
      <c r="S3035" s="3">
        <f t="shared" si="97"/>
        <v>0</v>
      </c>
      <c r="T3035" s="3">
        <f t="shared" si="98"/>
        <v>1314</v>
      </c>
      <c r="U3035" s="4">
        <v>44812</v>
      </c>
    </row>
    <row r="3036" spans="19:21" hidden="1" x14ac:dyDescent="0.2">
      <c r="S3036" s="3">
        <f t="shared" si="97"/>
        <v>0</v>
      </c>
      <c r="T3036" s="3">
        <f t="shared" si="98"/>
        <v>1315</v>
      </c>
      <c r="U3036" s="4">
        <v>44842</v>
      </c>
    </row>
    <row r="3037" spans="19:21" hidden="1" x14ac:dyDescent="0.2">
      <c r="S3037" s="3">
        <f t="shared" si="97"/>
        <v>0</v>
      </c>
      <c r="T3037" s="3">
        <f t="shared" si="98"/>
        <v>1316</v>
      </c>
      <c r="U3037" s="4">
        <v>44873</v>
      </c>
    </row>
    <row r="3038" spans="19:21" hidden="1" x14ac:dyDescent="0.2">
      <c r="S3038" s="3">
        <f t="shared" si="97"/>
        <v>0</v>
      </c>
      <c r="T3038" s="3">
        <f t="shared" si="98"/>
        <v>1317</v>
      </c>
      <c r="U3038" s="4">
        <v>44903</v>
      </c>
    </row>
    <row r="3039" spans="19:21" hidden="1" x14ac:dyDescent="0.2">
      <c r="S3039" s="3">
        <f t="shared" si="97"/>
        <v>0</v>
      </c>
      <c r="T3039" s="3">
        <f t="shared" si="98"/>
        <v>1318</v>
      </c>
      <c r="U3039" s="4">
        <v>44934</v>
      </c>
    </row>
    <row r="3040" spans="19:21" hidden="1" x14ac:dyDescent="0.2">
      <c r="S3040" s="3">
        <f t="shared" si="97"/>
        <v>0</v>
      </c>
      <c r="T3040" s="3">
        <f t="shared" si="98"/>
        <v>1319</v>
      </c>
      <c r="U3040" s="4">
        <v>44965</v>
      </c>
    </row>
    <row r="3041" spans="19:21" hidden="1" x14ac:dyDescent="0.2">
      <c r="S3041" s="3">
        <f t="shared" si="97"/>
        <v>0</v>
      </c>
      <c r="T3041" s="3">
        <f t="shared" si="98"/>
        <v>1320</v>
      </c>
      <c r="U3041" s="4">
        <v>44993</v>
      </c>
    </row>
    <row r="3042" spans="19:21" hidden="1" x14ac:dyDescent="0.2">
      <c r="S3042" s="3">
        <f t="shared" si="97"/>
        <v>0</v>
      </c>
      <c r="T3042" s="3">
        <f t="shared" si="98"/>
        <v>1321</v>
      </c>
      <c r="U3042" s="4">
        <v>45024</v>
      </c>
    </row>
    <row r="3043" spans="19:21" hidden="1" x14ac:dyDescent="0.2">
      <c r="S3043" s="3">
        <f t="shared" si="97"/>
        <v>0</v>
      </c>
      <c r="T3043" s="3">
        <f t="shared" si="98"/>
        <v>1322</v>
      </c>
      <c r="U3043" s="4">
        <v>45054</v>
      </c>
    </row>
    <row r="3044" spans="19:21" hidden="1" x14ac:dyDescent="0.2">
      <c r="S3044" s="3">
        <f t="shared" si="97"/>
        <v>0</v>
      </c>
      <c r="T3044" s="3">
        <f t="shared" si="98"/>
        <v>1323</v>
      </c>
      <c r="U3044" s="4">
        <v>45085</v>
      </c>
    </row>
    <row r="3045" spans="19:21" hidden="1" x14ac:dyDescent="0.2">
      <c r="S3045" s="3">
        <f t="shared" si="97"/>
        <v>0</v>
      </c>
      <c r="T3045" s="3">
        <f t="shared" si="98"/>
        <v>1324</v>
      </c>
      <c r="U3045" s="4">
        <v>45115</v>
      </c>
    </row>
    <row r="3046" spans="19:21" hidden="1" x14ac:dyDescent="0.2">
      <c r="S3046" s="3">
        <f t="shared" si="97"/>
        <v>0</v>
      </c>
      <c r="T3046" s="3">
        <f t="shared" si="98"/>
        <v>1325</v>
      </c>
      <c r="U3046" s="4">
        <v>45146</v>
      </c>
    </row>
    <row r="3047" spans="19:21" hidden="1" x14ac:dyDescent="0.2">
      <c r="S3047" s="3">
        <f t="shared" si="97"/>
        <v>0</v>
      </c>
      <c r="T3047" s="3">
        <f t="shared" si="98"/>
        <v>1326</v>
      </c>
      <c r="U3047" s="4">
        <v>45177</v>
      </c>
    </row>
    <row r="3048" spans="19:21" hidden="1" x14ac:dyDescent="0.2">
      <c r="S3048" s="3">
        <f t="shared" si="97"/>
        <v>0</v>
      </c>
      <c r="T3048" s="3">
        <f t="shared" si="98"/>
        <v>1327</v>
      </c>
      <c r="U3048" s="4">
        <v>45207</v>
      </c>
    </row>
    <row r="3049" spans="19:21" hidden="1" x14ac:dyDescent="0.2">
      <c r="S3049" s="3">
        <f t="shared" si="97"/>
        <v>0</v>
      </c>
      <c r="T3049" s="3">
        <f t="shared" si="98"/>
        <v>1328</v>
      </c>
      <c r="U3049" s="4">
        <v>45238</v>
      </c>
    </row>
    <row r="3050" spans="19:21" hidden="1" x14ac:dyDescent="0.2">
      <c r="S3050" s="3">
        <f t="shared" si="97"/>
        <v>0</v>
      </c>
      <c r="T3050" s="3">
        <f t="shared" si="98"/>
        <v>1329</v>
      </c>
      <c r="U3050" s="4">
        <v>45268</v>
      </c>
    </row>
    <row r="3051" spans="19:21" hidden="1" x14ac:dyDescent="0.2">
      <c r="S3051" s="3">
        <f t="shared" si="97"/>
        <v>0</v>
      </c>
      <c r="T3051" s="3">
        <f t="shared" si="98"/>
        <v>1330</v>
      </c>
      <c r="U3051" s="4">
        <v>45299</v>
      </c>
    </row>
    <row r="3052" spans="19:21" hidden="1" x14ac:dyDescent="0.2">
      <c r="S3052" s="3">
        <f t="shared" si="97"/>
        <v>0</v>
      </c>
      <c r="T3052" s="3">
        <f t="shared" si="98"/>
        <v>1331</v>
      </c>
      <c r="U3052" s="4">
        <v>45330</v>
      </c>
    </row>
    <row r="3053" spans="19:21" hidden="1" x14ac:dyDescent="0.2">
      <c r="S3053" s="3">
        <f t="shared" si="97"/>
        <v>0</v>
      </c>
      <c r="T3053" s="3">
        <f t="shared" si="98"/>
        <v>1332</v>
      </c>
      <c r="U3053" s="4">
        <v>45359</v>
      </c>
    </row>
    <row r="3054" spans="19:21" hidden="1" x14ac:dyDescent="0.2">
      <c r="S3054" s="3">
        <f t="shared" si="97"/>
        <v>0</v>
      </c>
      <c r="T3054" s="3">
        <f t="shared" si="98"/>
        <v>1333</v>
      </c>
      <c r="U3054" s="4">
        <v>45390</v>
      </c>
    </row>
    <row r="3055" spans="19:21" hidden="1" x14ac:dyDescent="0.2">
      <c r="S3055" s="3">
        <f t="shared" si="97"/>
        <v>0</v>
      </c>
      <c r="T3055" s="3">
        <f t="shared" si="98"/>
        <v>1334</v>
      </c>
      <c r="U3055" s="4">
        <v>45420</v>
      </c>
    </row>
    <row r="3056" spans="19:21" hidden="1" x14ac:dyDescent="0.2">
      <c r="S3056" s="3">
        <f t="shared" si="97"/>
        <v>0</v>
      </c>
      <c r="T3056" s="3">
        <f t="shared" si="98"/>
        <v>1335</v>
      </c>
      <c r="U3056" s="4">
        <v>45451</v>
      </c>
    </row>
    <row r="3057" spans="19:21" hidden="1" x14ac:dyDescent="0.2">
      <c r="S3057" s="3">
        <f t="shared" si="97"/>
        <v>0</v>
      </c>
      <c r="T3057" s="3">
        <f t="shared" si="98"/>
        <v>1336</v>
      </c>
      <c r="U3057" s="4">
        <v>45481</v>
      </c>
    </row>
    <row r="3058" spans="19:21" hidden="1" x14ac:dyDescent="0.2">
      <c r="S3058" s="3">
        <f t="shared" si="97"/>
        <v>0</v>
      </c>
      <c r="T3058" s="3">
        <f t="shared" si="98"/>
        <v>1337</v>
      </c>
      <c r="U3058" s="4">
        <v>45512</v>
      </c>
    </row>
    <row r="3059" spans="19:21" hidden="1" x14ac:dyDescent="0.2">
      <c r="S3059" s="3">
        <f t="shared" si="97"/>
        <v>0</v>
      </c>
      <c r="T3059" s="3">
        <f t="shared" si="98"/>
        <v>1338</v>
      </c>
      <c r="U3059" s="4">
        <v>45543</v>
      </c>
    </row>
    <row r="3060" spans="19:21" hidden="1" x14ac:dyDescent="0.2">
      <c r="S3060" s="3">
        <f t="shared" si="97"/>
        <v>0</v>
      </c>
      <c r="T3060" s="3">
        <f t="shared" si="98"/>
        <v>1339</v>
      </c>
      <c r="U3060" s="4">
        <v>45573</v>
      </c>
    </row>
    <row r="3061" spans="19:21" hidden="1" x14ac:dyDescent="0.2">
      <c r="S3061" s="3">
        <f t="shared" si="97"/>
        <v>0</v>
      </c>
      <c r="T3061" s="3">
        <f t="shared" si="98"/>
        <v>1340</v>
      </c>
      <c r="U3061" s="4">
        <v>45604</v>
      </c>
    </row>
    <row r="3062" spans="19:21" hidden="1" x14ac:dyDescent="0.2">
      <c r="S3062" s="3">
        <f t="shared" si="97"/>
        <v>0</v>
      </c>
      <c r="T3062" s="3">
        <f t="shared" si="98"/>
        <v>1341</v>
      </c>
      <c r="U3062" s="4">
        <v>45634</v>
      </c>
    </row>
    <row r="3063" spans="19:21" hidden="1" x14ac:dyDescent="0.2">
      <c r="S3063" s="3">
        <f t="shared" si="97"/>
        <v>0</v>
      </c>
      <c r="T3063" s="3">
        <f t="shared" si="98"/>
        <v>1342</v>
      </c>
      <c r="U3063" s="4">
        <v>45665</v>
      </c>
    </row>
    <row r="3064" spans="19:21" hidden="1" x14ac:dyDescent="0.2">
      <c r="S3064" s="3">
        <f t="shared" si="97"/>
        <v>0</v>
      </c>
      <c r="T3064" s="3">
        <f t="shared" si="98"/>
        <v>1343</v>
      </c>
      <c r="U3064" s="4">
        <v>45696</v>
      </c>
    </row>
    <row r="3065" spans="19:21" hidden="1" x14ac:dyDescent="0.2">
      <c r="S3065" s="3">
        <f t="shared" si="97"/>
        <v>0</v>
      </c>
      <c r="T3065" s="3">
        <f t="shared" si="98"/>
        <v>1344</v>
      </c>
      <c r="U3065" s="4">
        <v>45724</v>
      </c>
    </row>
    <row r="3066" spans="19:21" hidden="1" x14ac:dyDescent="0.2">
      <c r="S3066" s="3">
        <f t="shared" si="97"/>
        <v>0</v>
      </c>
      <c r="T3066" s="3">
        <f t="shared" si="98"/>
        <v>1345</v>
      </c>
      <c r="U3066" s="4">
        <v>45755</v>
      </c>
    </row>
    <row r="3067" spans="19:21" hidden="1" x14ac:dyDescent="0.2">
      <c r="S3067" s="3">
        <f t="shared" si="97"/>
        <v>0</v>
      </c>
      <c r="T3067" s="3">
        <f t="shared" si="98"/>
        <v>1346</v>
      </c>
      <c r="U3067" s="4">
        <v>45785</v>
      </c>
    </row>
    <row r="3068" spans="19:21" hidden="1" x14ac:dyDescent="0.2">
      <c r="S3068" s="3">
        <f t="shared" si="97"/>
        <v>0</v>
      </c>
      <c r="T3068" s="3">
        <f t="shared" si="98"/>
        <v>1347</v>
      </c>
      <c r="U3068" s="4">
        <v>45816</v>
      </c>
    </row>
    <row r="3069" spans="19:21" hidden="1" x14ac:dyDescent="0.2">
      <c r="S3069" s="3">
        <f t="shared" si="97"/>
        <v>0</v>
      </c>
      <c r="T3069" s="3">
        <f t="shared" si="98"/>
        <v>1348</v>
      </c>
      <c r="U3069" s="4">
        <v>45846</v>
      </c>
    </row>
    <row r="3070" spans="19:21" hidden="1" x14ac:dyDescent="0.2">
      <c r="S3070" s="3">
        <f t="shared" si="97"/>
        <v>0</v>
      </c>
      <c r="T3070" s="3">
        <f t="shared" si="98"/>
        <v>1349</v>
      </c>
      <c r="U3070" s="4">
        <v>45877</v>
      </c>
    </row>
    <row r="3071" spans="19:21" hidden="1" x14ac:dyDescent="0.2">
      <c r="S3071" s="3">
        <f t="shared" si="97"/>
        <v>0</v>
      </c>
      <c r="T3071" s="3">
        <f t="shared" si="98"/>
        <v>1350</v>
      </c>
      <c r="U3071" s="4">
        <v>45908</v>
      </c>
    </row>
    <row r="3072" spans="19:21" hidden="1" x14ac:dyDescent="0.2">
      <c r="S3072" s="3">
        <f t="shared" si="97"/>
        <v>0</v>
      </c>
      <c r="T3072" s="3">
        <f t="shared" si="98"/>
        <v>1351</v>
      </c>
      <c r="U3072" s="4">
        <v>45938</v>
      </c>
    </row>
    <row r="3073" spans="19:21" hidden="1" x14ac:dyDescent="0.2">
      <c r="S3073" s="3">
        <f t="shared" si="97"/>
        <v>0</v>
      </c>
      <c r="T3073" s="3">
        <f t="shared" si="98"/>
        <v>1352</v>
      </c>
      <c r="U3073" s="4">
        <v>45969</v>
      </c>
    </row>
    <row r="3074" spans="19:21" hidden="1" x14ac:dyDescent="0.2">
      <c r="S3074" s="3">
        <f t="shared" si="97"/>
        <v>0</v>
      </c>
      <c r="T3074" s="3">
        <f t="shared" si="98"/>
        <v>1353</v>
      </c>
      <c r="U3074" s="4">
        <v>45999</v>
      </c>
    </row>
    <row r="3075" spans="19:21" hidden="1" x14ac:dyDescent="0.2">
      <c r="S3075" s="3">
        <f t="shared" si="97"/>
        <v>0</v>
      </c>
      <c r="T3075" s="3">
        <f t="shared" si="98"/>
        <v>1354</v>
      </c>
      <c r="U3075" s="4">
        <v>46030</v>
      </c>
    </row>
    <row r="3076" spans="19:21" hidden="1" x14ac:dyDescent="0.2">
      <c r="S3076" s="3">
        <f t="shared" si="97"/>
        <v>0</v>
      </c>
      <c r="T3076" s="3">
        <f t="shared" si="98"/>
        <v>1355</v>
      </c>
      <c r="U3076" s="4">
        <v>46061</v>
      </c>
    </row>
    <row r="3077" spans="19:21" hidden="1" x14ac:dyDescent="0.2">
      <c r="S3077" s="3">
        <f t="shared" si="97"/>
        <v>0</v>
      </c>
      <c r="T3077" s="3">
        <f t="shared" si="98"/>
        <v>1356</v>
      </c>
      <c r="U3077" s="4">
        <v>46089</v>
      </c>
    </row>
    <row r="3078" spans="19:21" hidden="1" x14ac:dyDescent="0.2">
      <c r="S3078" s="3">
        <f t="shared" si="97"/>
        <v>0</v>
      </c>
      <c r="T3078" s="3">
        <f t="shared" si="98"/>
        <v>1357</v>
      </c>
      <c r="U3078" s="4">
        <v>46120</v>
      </c>
    </row>
    <row r="3079" spans="19:21" hidden="1" x14ac:dyDescent="0.2">
      <c r="S3079" s="3">
        <f t="shared" si="97"/>
        <v>0</v>
      </c>
      <c r="T3079" s="3">
        <f t="shared" si="98"/>
        <v>1358</v>
      </c>
      <c r="U3079" s="4">
        <v>46150</v>
      </c>
    </row>
    <row r="3080" spans="19:21" hidden="1" x14ac:dyDescent="0.2">
      <c r="S3080" s="3">
        <f t="shared" si="97"/>
        <v>0</v>
      </c>
      <c r="T3080" s="3">
        <f t="shared" si="98"/>
        <v>1359</v>
      </c>
      <c r="U3080" s="4">
        <v>46181</v>
      </c>
    </row>
    <row r="3081" spans="19:21" hidden="1" x14ac:dyDescent="0.2">
      <c r="S3081" s="3">
        <f t="shared" si="97"/>
        <v>0</v>
      </c>
      <c r="T3081" s="3">
        <f t="shared" si="98"/>
        <v>1360</v>
      </c>
      <c r="U3081" s="4">
        <v>46211</v>
      </c>
    </row>
    <row r="3082" spans="19:21" hidden="1" x14ac:dyDescent="0.2">
      <c r="S3082" s="3">
        <f t="shared" si="97"/>
        <v>0</v>
      </c>
      <c r="T3082" s="3">
        <f t="shared" si="98"/>
        <v>1361</v>
      </c>
      <c r="U3082" s="4">
        <v>46242</v>
      </c>
    </row>
    <row r="3083" spans="19:21" hidden="1" x14ac:dyDescent="0.2">
      <c r="S3083" s="3">
        <f t="shared" si="97"/>
        <v>0</v>
      </c>
      <c r="T3083" s="3">
        <f t="shared" si="98"/>
        <v>1362</v>
      </c>
      <c r="U3083" s="4">
        <v>46273</v>
      </c>
    </row>
    <row r="3084" spans="19:21" hidden="1" x14ac:dyDescent="0.2">
      <c r="S3084" s="3">
        <f t="shared" si="97"/>
        <v>0</v>
      </c>
      <c r="T3084" s="3">
        <f t="shared" si="98"/>
        <v>1363</v>
      </c>
      <c r="U3084" s="4">
        <v>46303</v>
      </c>
    </row>
    <row r="3085" spans="19:21" hidden="1" x14ac:dyDescent="0.2">
      <c r="S3085" s="3">
        <f t="shared" si="97"/>
        <v>0</v>
      </c>
      <c r="T3085" s="3">
        <f t="shared" si="98"/>
        <v>1364</v>
      </c>
      <c r="U3085" s="4">
        <v>46334</v>
      </c>
    </row>
    <row r="3086" spans="19:21" hidden="1" x14ac:dyDescent="0.2">
      <c r="S3086" s="3">
        <f t="shared" si="97"/>
        <v>0</v>
      </c>
      <c r="T3086" s="3">
        <f t="shared" si="98"/>
        <v>1365</v>
      </c>
      <c r="U3086" s="4">
        <v>46364</v>
      </c>
    </row>
    <row r="3087" spans="19:21" hidden="1" x14ac:dyDescent="0.2">
      <c r="S3087" s="3">
        <f t="shared" ref="S3087:S3150" si="99">IF($I$10=U3086,1,0)</f>
        <v>0</v>
      </c>
      <c r="T3087" s="3">
        <f t="shared" si="98"/>
        <v>1366</v>
      </c>
      <c r="U3087" s="4">
        <v>46395</v>
      </c>
    </row>
    <row r="3088" spans="19:21" hidden="1" x14ac:dyDescent="0.2">
      <c r="S3088" s="3">
        <f t="shared" si="99"/>
        <v>0</v>
      </c>
      <c r="T3088" s="3">
        <f t="shared" ref="T3088:T3151" si="100">IF(S3088+T3087=0,0,T3087+1)</f>
        <v>1367</v>
      </c>
      <c r="U3088" s="4">
        <v>46426</v>
      </c>
    </row>
    <row r="3089" spans="19:21" hidden="1" x14ac:dyDescent="0.2">
      <c r="S3089" s="3">
        <f t="shared" si="99"/>
        <v>0</v>
      </c>
      <c r="T3089" s="3">
        <f t="shared" si="100"/>
        <v>1368</v>
      </c>
      <c r="U3089" s="4">
        <v>46454</v>
      </c>
    </row>
    <row r="3090" spans="19:21" hidden="1" x14ac:dyDescent="0.2">
      <c r="S3090" s="3">
        <f t="shared" si="99"/>
        <v>0</v>
      </c>
      <c r="T3090" s="3">
        <f t="shared" si="100"/>
        <v>1369</v>
      </c>
      <c r="U3090" s="4">
        <v>46485</v>
      </c>
    </row>
    <row r="3091" spans="19:21" hidden="1" x14ac:dyDescent="0.2">
      <c r="S3091" s="3">
        <f t="shared" si="99"/>
        <v>0</v>
      </c>
      <c r="T3091" s="3">
        <f t="shared" si="100"/>
        <v>1370</v>
      </c>
      <c r="U3091" s="4">
        <v>46515</v>
      </c>
    </row>
    <row r="3092" spans="19:21" hidden="1" x14ac:dyDescent="0.2">
      <c r="S3092" s="3">
        <f t="shared" si="99"/>
        <v>0</v>
      </c>
      <c r="T3092" s="3">
        <f t="shared" si="100"/>
        <v>1371</v>
      </c>
      <c r="U3092" s="4">
        <v>46546</v>
      </c>
    </row>
    <row r="3093" spans="19:21" hidden="1" x14ac:dyDescent="0.2">
      <c r="S3093" s="3">
        <f t="shared" si="99"/>
        <v>0</v>
      </c>
      <c r="T3093" s="3">
        <f t="shared" si="100"/>
        <v>1372</v>
      </c>
      <c r="U3093" s="4">
        <v>46576</v>
      </c>
    </row>
    <row r="3094" spans="19:21" hidden="1" x14ac:dyDescent="0.2">
      <c r="S3094" s="3">
        <f t="shared" si="99"/>
        <v>0</v>
      </c>
      <c r="T3094" s="3">
        <f t="shared" si="100"/>
        <v>1373</v>
      </c>
      <c r="U3094" s="4">
        <v>46607</v>
      </c>
    </row>
    <row r="3095" spans="19:21" hidden="1" x14ac:dyDescent="0.2">
      <c r="S3095" s="3">
        <f t="shared" si="99"/>
        <v>0</v>
      </c>
      <c r="T3095" s="3">
        <f t="shared" si="100"/>
        <v>1374</v>
      </c>
      <c r="U3095" s="4">
        <v>46638</v>
      </c>
    </row>
    <row r="3096" spans="19:21" hidden="1" x14ac:dyDescent="0.2">
      <c r="S3096" s="3">
        <f t="shared" si="99"/>
        <v>0</v>
      </c>
      <c r="T3096" s="3">
        <f t="shared" si="100"/>
        <v>1375</v>
      </c>
      <c r="U3096" s="4">
        <v>46668</v>
      </c>
    </row>
    <row r="3097" spans="19:21" hidden="1" x14ac:dyDescent="0.2">
      <c r="S3097" s="3">
        <f t="shared" si="99"/>
        <v>0</v>
      </c>
      <c r="T3097" s="3">
        <f t="shared" si="100"/>
        <v>1376</v>
      </c>
      <c r="U3097" s="4">
        <v>46699</v>
      </c>
    </row>
    <row r="3098" spans="19:21" hidden="1" x14ac:dyDescent="0.2">
      <c r="S3098" s="3">
        <f t="shared" si="99"/>
        <v>0</v>
      </c>
      <c r="T3098" s="3">
        <f t="shared" si="100"/>
        <v>1377</v>
      </c>
      <c r="U3098" s="4">
        <v>46729</v>
      </c>
    </row>
    <row r="3099" spans="19:21" hidden="1" x14ac:dyDescent="0.2">
      <c r="S3099" s="3">
        <f t="shared" si="99"/>
        <v>0</v>
      </c>
      <c r="T3099" s="3">
        <f t="shared" si="100"/>
        <v>1378</v>
      </c>
      <c r="U3099" s="4">
        <v>46760</v>
      </c>
    </row>
    <row r="3100" spans="19:21" hidden="1" x14ac:dyDescent="0.2">
      <c r="S3100" s="3">
        <f t="shared" si="99"/>
        <v>0</v>
      </c>
      <c r="T3100" s="3">
        <f t="shared" si="100"/>
        <v>1379</v>
      </c>
      <c r="U3100" s="4">
        <v>46791</v>
      </c>
    </row>
    <row r="3101" spans="19:21" hidden="1" x14ac:dyDescent="0.2">
      <c r="S3101" s="3">
        <f t="shared" si="99"/>
        <v>0</v>
      </c>
      <c r="T3101" s="3">
        <f t="shared" si="100"/>
        <v>1380</v>
      </c>
      <c r="U3101" s="4">
        <v>46820</v>
      </c>
    </row>
    <row r="3102" spans="19:21" hidden="1" x14ac:dyDescent="0.2">
      <c r="S3102" s="3">
        <f t="shared" si="99"/>
        <v>0</v>
      </c>
      <c r="T3102" s="3">
        <f t="shared" si="100"/>
        <v>1381</v>
      </c>
      <c r="U3102" s="4">
        <v>46851</v>
      </c>
    </row>
    <row r="3103" spans="19:21" hidden="1" x14ac:dyDescent="0.2">
      <c r="S3103" s="3">
        <f t="shared" si="99"/>
        <v>0</v>
      </c>
      <c r="T3103" s="3">
        <f t="shared" si="100"/>
        <v>1382</v>
      </c>
      <c r="U3103" s="4">
        <v>46881</v>
      </c>
    </row>
    <row r="3104" spans="19:21" hidden="1" x14ac:dyDescent="0.2">
      <c r="S3104" s="3">
        <f t="shared" si="99"/>
        <v>0</v>
      </c>
      <c r="T3104" s="3">
        <f t="shared" si="100"/>
        <v>1383</v>
      </c>
      <c r="U3104" s="4">
        <v>46912</v>
      </c>
    </row>
    <row r="3105" spans="19:21" hidden="1" x14ac:dyDescent="0.2">
      <c r="S3105" s="3">
        <f t="shared" si="99"/>
        <v>0</v>
      </c>
      <c r="T3105" s="3">
        <f t="shared" si="100"/>
        <v>1384</v>
      </c>
      <c r="U3105" s="4">
        <v>46942</v>
      </c>
    </row>
    <row r="3106" spans="19:21" hidden="1" x14ac:dyDescent="0.2">
      <c r="S3106" s="3">
        <f t="shared" si="99"/>
        <v>0</v>
      </c>
      <c r="T3106" s="3">
        <f t="shared" si="100"/>
        <v>1385</v>
      </c>
      <c r="U3106" s="4">
        <v>46973</v>
      </c>
    </row>
    <row r="3107" spans="19:21" hidden="1" x14ac:dyDescent="0.2">
      <c r="S3107" s="3">
        <f t="shared" si="99"/>
        <v>0</v>
      </c>
      <c r="T3107" s="3">
        <f t="shared" si="100"/>
        <v>1386</v>
      </c>
      <c r="U3107" s="4">
        <v>47004</v>
      </c>
    </row>
    <row r="3108" spans="19:21" hidden="1" x14ac:dyDescent="0.2">
      <c r="S3108" s="3">
        <f t="shared" si="99"/>
        <v>0</v>
      </c>
      <c r="T3108" s="3">
        <f t="shared" si="100"/>
        <v>1387</v>
      </c>
      <c r="U3108" s="4">
        <v>47034</v>
      </c>
    </row>
    <row r="3109" spans="19:21" hidden="1" x14ac:dyDescent="0.2">
      <c r="S3109" s="3">
        <f t="shared" si="99"/>
        <v>0</v>
      </c>
      <c r="T3109" s="3">
        <f t="shared" si="100"/>
        <v>1388</v>
      </c>
      <c r="U3109" s="4">
        <v>47065</v>
      </c>
    </row>
    <row r="3110" spans="19:21" hidden="1" x14ac:dyDescent="0.2">
      <c r="S3110" s="3">
        <f t="shared" si="99"/>
        <v>0</v>
      </c>
      <c r="T3110" s="3">
        <f t="shared" si="100"/>
        <v>1389</v>
      </c>
      <c r="U3110" s="4">
        <v>47095</v>
      </c>
    </row>
    <row r="3111" spans="19:21" hidden="1" x14ac:dyDescent="0.2">
      <c r="S3111" s="3">
        <f t="shared" si="99"/>
        <v>0</v>
      </c>
      <c r="T3111" s="3">
        <f t="shared" si="100"/>
        <v>1390</v>
      </c>
      <c r="U3111" s="4">
        <v>47126</v>
      </c>
    </row>
    <row r="3112" spans="19:21" hidden="1" x14ac:dyDescent="0.2">
      <c r="S3112" s="3">
        <f t="shared" si="99"/>
        <v>0</v>
      </c>
      <c r="T3112" s="3">
        <f t="shared" si="100"/>
        <v>1391</v>
      </c>
      <c r="U3112" s="4">
        <v>47157</v>
      </c>
    </row>
    <row r="3113" spans="19:21" hidden="1" x14ac:dyDescent="0.2">
      <c r="S3113" s="3">
        <f t="shared" si="99"/>
        <v>0</v>
      </c>
      <c r="T3113" s="3">
        <f t="shared" si="100"/>
        <v>1392</v>
      </c>
      <c r="U3113" s="4">
        <v>47185</v>
      </c>
    </row>
    <row r="3114" spans="19:21" hidden="1" x14ac:dyDescent="0.2">
      <c r="S3114" s="3">
        <f t="shared" si="99"/>
        <v>0</v>
      </c>
      <c r="T3114" s="3">
        <f t="shared" si="100"/>
        <v>1393</v>
      </c>
      <c r="U3114" s="4">
        <v>47216</v>
      </c>
    </row>
    <row r="3115" spans="19:21" hidden="1" x14ac:dyDescent="0.2">
      <c r="S3115" s="3">
        <f t="shared" si="99"/>
        <v>0</v>
      </c>
      <c r="T3115" s="3">
        <f t="shared" si="100"/>
        <v>1394</v>
      </c>
      <c r="U3115" s="4">
        <v>47246</v>
      </c>
    </row>
    <row r="3116" spans="19:21" hidden="1" x14ac:dyDescent="0.2">
      <c r="S3116" s="3">
        <f t="shared" si="99"/>
        <v>0</v>
      </c>
      <c r="T3116" s="3">
        <f t="shared" si="100"/>
        <v>1395</v>
      </c>
      <c r="U3116" s="4">
        <v>47277</v>
      </c>
    </row>
    <row r="3117" spans="19:21" hidden="1" x14ac:dyDescent="0.2">
      <c r="S3117" s="3">
        <f t="shared" si="99"/>
        <v>0</v>
      </c>
      <c r="T3117" s="3">
        <f t="shared" si="100"/>
        <v>1396</v>
      </c>
      <c r="U3117" s="4">
        <v>47307</v>
      </c>
    </row>
    <row r="3118" spans="19:21" hidden="1" x14ac:dyDescent="0.2">
      <c r="S3118" s="3">
        <f t="shared" si="99"/>
        <v>0</v>
      </c>
      <c r="T3118" s="3">
        <f t="shared" si="100"/>
        <v>1397</v>
      </c>
      <c r="U3118" s="4">
        <v>47338</v>
      </c>
    </row>
    <row r="3119" spans="19:21" hidden="1" x14ac:dyDescent="0.2">
      <c r="S3119" s="3">
        <f t="shared" si="99"/>
        <v>0</v>
      </c>
      <c r="T3119" s="3">
        <f t="shared" si="100"/>
        <v>1398</v>
      </c>
      <c r="U3119" s="4">
        <v>47369</v>
      </c>
    </row>
    <row r="3120" spans="19:21" hidden="1" x14ac:dyDescent="0.2">
      <c r="S3120" s="3">
        <f t="shared" si="99"/>
        <v>0</v>
      </c>
      <c r="T3120" s="3">
        <f t="shared" si="100"/>
        <v>1399</v>
      </c>
      <c r="U3120" s="4">
        <v>47399</v>
      </c>
    </row>
    <row r="3121" spans="19:21" hidden="1" x14ac:dyDescent="0.2">
      <c r="S3121" s="3">
        <f t="shared" si="99"/>
        <v>0</v>
      </c>
      <c r="T3121" s="3">
        <f t="shared" si="100"/>
        <v>1400</v>
      </c>
      <c r="U3121" s="4">
        <v>47430</v>
      </c>
    </row>
    <row r="3122" spans="19:21" hidden="1" x14ac:dyDescent="0.2">
      <c r="S3122" s="3">
        <f t="shared" si="99"/>
        <v>0</v>
      </c>
      <c r="T3122" s="3">
        <f t="shared" si="100"/>
        <v>1401</v>
      </c>
      <c r="U3122" s="4">
        <v>47460</v>
      </c>
    </row>
    <row r="3123" spans="19:21" hidden="1" x14ac:dyDescent="0.2">
      <c r="S3123" s="3">
        <f t="shared" si="99"/>
        <v>0</v>
      </c>
      <c r="T3123" s="3">
        <f t="shared" si="100"/>
        <v>1402</v>
      </c>
      <c r="U3123" s="4">
        <v>47491</v>
      </c>
    </row>
    <row r="3124" spans="19:21" hidden="1" x14ac:dyDescent="0.2">
      <c r="S3124" s="3">
        <f t="shared" si="99"/>
        <v>0</v>
      </c>
      <c r="T3124" s="3">
        <f t="shared" si="100"/>
        <v>1403</v>
      </c>
      <c r="U3124" s="4">
        <v>47522</v>
      </c>
    </row>
    <row r="3125" spans="19:21" hidden="1" x14ac:dyDescent="0.2">
      <c r="S3125" s="3">
        <f t="shared" si="99"/>
        <v>0</v>
      </c>
      <c r="T3125" s="3">
        <f t="shared" si="100"/>
        <v>1404</v>
      </c>
      <c r="U3125" s="4">
        <v>47550</v>
      </c>
    </row>
    <row r="3126" spans="19:21" hidden="1" x14ac:dyDescent="0.2">
      <c r="S3126" s="3">
        <f t="shared" si="99"/>
        <v>0</v>
      </c>
      <c r="T3126" s="3">
        <f t="shared" si="100"/>
        <v>1405</v>
      </c>
      <c r="U3126" s="4">
        <v>47581</v>
      </c>
    </row>
    <row r="3127" spans="19:21" hidden="1" x14ac:dyDescent="0.2">
      <c r="S3127" s="3">
        <f t="shared" si="99"/>
        <v>0</v>
      </c>
      <c r="T3127" s="3">
        <f t="shared" si="100"/>
        <v>1406</v>
      </c>
      <c r="U3127" s="4">
        <v>47611</v>
      </c>
    </row>
    <row r="3128" spans="19:21" hidden="1" x14ac:dyDescent="0.2">
      <c r="S3128" s="3">
        <f t="shared" si="99"/>
        <v>0</v>
      </c>
      <c r="T3128" s="3">
        <f t="shared" si="100"/>
        <v>1407</v>
      </c>
      <c r="U3128" s="4">
        <v>47642</v>
      </c>
    </row>
    <row r="3129" spans="19:21" hidden="1" x14ac:dyDescent="0.2">
      <c r="S3129" s="3">
        <f t="shared" si="99"/>
        <v>0</v>
      </c>
      <c r="T3129" s="3">
        <f t="shared" si="100"/>
        <v>1408</v>
      </c>
      <c r="U3129" s="4">
        <v>47672</v>
      </c>
    </row>
    <row r="3130" spans="19:21" hidden="1" x14ac:dyDescent="0.2">
      <c r="S3130" s="3">
        <f t="shared" si="99"/>
        <v>0</v>
      </c>
      <c r="T3130" s="3">
        <f t="shared" si="100"/>
        <v>1409</v>
      </c>
      <c r="U3130" s="4">
        <v>47703</v>
      </c>
    </row>
    <row r="3131" spans="19:21" hidden="1" x14ac:dyDescent="0.2">
      <c r="S3131" s="3">
        <f t="shared" si="99"/>
        <v>0</v>
      </c>
      <c r="T3131" s="3">
        <f t="shared" si="100"/>
        <v>1410</v>
      </c>
      <c r="U3131" s="4">
        <v>47734</v>
      </c>
    </row>
    <row r="3132" spans="19:21" hidden="1" x14ac:dyDescent="0.2">
      <c r="S3132" s="3">
        <f t="shared" si="99"/>
        <v>0</v>
      </c>
      <c r="T3132" s="3">
        <f t="shared" si="100"/>
        <v>1411</v>
      </c>
      <c r="U3132" s="4">
        <v>47764</v>
      </c>
    </row>
    <row r="3133" spans="19:21" hidden="1" x14ac:dyDescent="0.2">
      <c r="S3133" s="3">
        <f t="shared" si="99"/>
        <v>0</v>
      </c>
      <c r="T3133" s="3">
        <f t="shared" si="100"/>
        <v>1412</v>
      </c>
      <c r="U3133" s="4">
        <v>47795</v>
      </c>
    </row>
    <row r="3134" spans="19:21" hidden="1" x14ac:dyDescent="0.2">
      <c r="S3134" s="3">
        <f t="shared" si="99"/>
        <v>0</v>
      </c>
      <c r="T3134" s="3">
        <f t="shared" si="100"/>
        <v>1413</v>
      </c>
      <c r="U3134" s="4">
        <v>47825</v>
      </c>
    </row>
    <row r="3135" spans="19:21" hidden="1" x14ac:dyDescent="0.2">
      <c r="S3135" s="3">
        <f t="shared" si="99"/>
        <v>0</v>
      </c>
      <c r="T3135" s="3">
        <f t="shared" si="100"/>
        <v>1414</v>
      </c>
      <c r="U3135" s="4">
        <v>47856</v>
      </c>
    </row>
    <row r="3136" spans="19:21" hidden="1" x14ac:dyDescent="0.2">
      <c r="S3136" s="3">
        <f t="shared" si="99"/>
        <v>0</v>
      </c>
      <c r="T3136" s="3">
        <f t="shared" si="100"/>
        <v>1415</v>
      </c>
      <c r="U3136" s="4">
        <v>47887</v>
      </c>
    </row>
    <row r="3137" spans="19:21" hidden="1" x14ac:dyDescent="0.2">
      <c r="S3137" s="3">
        <f t="shared" si="99"/>
        <v>0</v>
      </c>
      <c r="T3137" s="3">
        <f t="shared" si="100"/>
        <v>1416</v>
      </c>
      <c r="U3137" s="4">
        <v>47915</v>
      </c>
    </row>
    <row r="3138" spans="19:21" hidden="1" x14ac:dyDescent="0.2">
      <c r="S3138" s="3">
        <f t="shared" si="99"/>
        <v>0</v>
      </c>
      <c r="T3138" s="3">
        <f t="shared" si="100"/>
        <v>1417</v>
      </c>
      <c r="U3138" s="4">
        <v>47946</v>
      </c>
    </row>
    <row r="3139" spans="19:21" hidden="1" x14ac:dyDescent="0.2">
      <c r="S3139" s="3">
        <f t="shared" si="99"/>
        <v>0</v>
      </c>
      <c r="T3139" s="3">
        <f t="shared" si="100"/>
        <v>1418</v>
      </c>
      <c r="U3139" s="4">
        <v>47976</v>
      </c>
    </row>
    <row r="3140" spans="19:21" hidden="1" x14ac:dyDescent="0.2">
      <c r="S3140" s="3">
        <f t="shared" si="99"/>
        <v>0</v>
      </c>
      <c r="T3140" s="3">
        <f t="shared" si="100"/>
        <v>1419</v>
      </c>
      <c r="U3140" s="4">
        <v>48007</v>
      </c>
    </row>
    <row r="3141" spans="19:21" hidden="1" x14ac:dyDescent="0.2">
      <c r="S3141" s="3">
        <f t="shared" si="99"/>
        <v>0</v>
      </c>
      <c r="T3141" s="3">
        <f t="shared" si="100"/>
        <v>1420</v>
      </c>
      <c r="U3141" s="4">
        <v>48037</v>
      </c>
    </row>
    <row r="3142" spans="19:21" hidden="1" x14ac:dyDescent="0.2">
      <c r="S3142" s="3">
        <f t="shared" si="99"/>
        <v>0</v>
      </c>
      <c r="T3142" s="3">
        <f t="shared" si="100"/>
        <v>1421</v>
      </c>
      <c r="U3142" s="4">
        <v>48068</v>
      </c>
    </row>
    <row r="3143" spans="19:21" hidden="1" x14ac:dyDescent="0.2">
      <c r="S3143" s="3">
        <f t="shared" si="99"/>
        <v>0</v>
      </c>
      <c r="T3143" s="3">
        <f t="shared" si="100"/>
        <v>1422</v>
      </c>
      <c r="U3143" s="4">
        <v>48099</v>
      </c>
    </row>
    <row r="3144" spans="19:21" hidden="1" x14ac:dyDescent="0.2">
      <c r="S3144" s="3">
        <f t="shared" si="99"/>
        <v>0</v>
      </c>
      <c r="T3144" s="3">
        <f t="shared" si="100"/>
        <v>1423</v>
      </c>
      <c r="U3144" s="4">
        <v>48129</v>
      </c>
    </row>
    <row r="3145" spans="19:21" hidden="1" x14ac:dyDescent="0.2">
      <c r="S3145" s="3">
        <f t="shared" si="99"/>
        <v>0</v>
      </c>
      <c r="T3145" s="3">
        <f t="shared" si="100"/>
        <v>1424</v>
      </c>
      <c r="U3145" s="4">
        <v>48160</v>
      </c>
    </row>
    <row r="3146" spans="19:21" hidden="1" x14ac:dyDescent="0.2">
      <c r="S3146" s="3">
        <f t="shared" si="99"/>
        <v>0</v>
      </c>
      <c r="T3146" s="3">
        <f t="shared" si="100"/>
        <v>1425</v>
      </c>
      <c r="U3146" s="4">
        <v>48190</v>
      </c>
    </row>
    <row r="3147" spans="19:21" hidden="1" x14ac:dyDescent="0.2">
      <c r="S3147" s="3">
        <f t="shared" si="99"/>
        <v>0</v>
      </c>
      <c r="T3147" s="3">
        <f t="shared" si="100"/>
        <v>1426</v>
      </c>
      <c r="U3147" s="4">
        <v>48221</v>
      </c>
    </row>
    <row r="3148" spans="19:21" hidden="1" x14ac:dyDescent="0.2">
      <c r="S3148" s="3">
        <f t="shared" si="99"/>
        <v>0</v>
      </c>
      <c r="T3148" s="3">
        <f t="shared" si="100"/>
        <v>1427</v>
      </c>
      <c r="U3148" s="4">
        <v>48252</v>
      </c>
    </row>
    <row r="3149" spans="19:21" hidden="1" x14ac:dyDescent="0.2">
      <c r="S3149" s="3">
        <f t="shared" si="99"/>
        <v>0</v>
      </c>
      <c r="T3149" s="3">
        <f t="shared" si="100"/>
        <v>1428</v>
      </c>
      <c r="U3149" s="4">
        <v>48281</v>
      </c>
    </row>
    <row r="3150" spans="19:21" hidden="1" x14ac:dyDescent="0.2">
      <c r="S3150" s="3">
        <f t="shared" si="99"/>
        <v>0</v>
      </c>
      <c r="T3150" s="3">
        <f t="shared" si="100"/>
        <v>1429</v>
      </c>
      <c r="U3150" s="4">
        <v>48312</v>
      </c>
    </row>
    <row r="3151" spans="19:21" hidden="1" x14ac:dyDescent="0.2">
      <c r="S3151" s="3">
        <f t="shared" ref="S3151:S3214" si="101">IF($I$10=U3150,1,0)</f>
        <v>0</v>
      </c>
      <c r="T3151" s="3">
        <f t="shared" si="100"/>
        <v>1430</v>
      </c>
      <c r="U3151" s="4">
        <v>48342</v>
      </c>
    </row>
    <row r="3152" spans="19:21" hidden="1" x14ac:dyDescent="0.2">
      <c r="S3152" s="3">
        <f t="shared" si="101"/>
        <v>0</v>
      </c>
      <c r="T3152" s="3">
        <f t="shared" ref="T3152:T3215" si="102">IF(S3152+T3151=0,0,T3151+1)</f>
        <v>1431</v>
      </c>
      <c r="U3152" s="4">
        <v>48373</v>
      </c>
    </row>
    <row r="3153" spans="19:21" hidden="1" x14ac:dyDescent="0.2">
      <c r="S3153" s="3">
        <f t="shared" si="101"/>
        <v>0</v>
      </c>
      <c r="T3153" s="3">
        <f t="shared" si="102"/>
        <v>1432</v>
      </c>
      <c r="U3153" s="4">
        <v>48403</v>
      </c>
    </row>
    <row r="3154" spans="19:21" hidden="1" x14ac:dyDescent="0.2">
      <c r="S3154" s="3">
        <f t="shared" si="101"/>
        <v>0</v>
      </c>
      <c r="T3154" s="3">
        <f t="shared" si="102"/>
        <v>1433</v>
      </c>
      <c r="U3154" s="4">
        <v>48434</v>
      </c>
    </row>
    <row r="3155" spans="19:21" hidden="1" x14ac:dyDescent="0.2">
      <c r="S3155" s="3">
        <f t="shared" si="101"/>
        <v>0</v>
      </c>
      <c r="T3155" s="3">
        <f t="shared" si="102"/>
        <v>1434</v>
      </c>
      <c r="U3155" s="4">
        <v>48465</v>
      </c>
    </row>
    <row r="3156" spans="19:21" hidden="1" x14ac:dyDescent="0.2">
      <c r="S3156" s="3">
        <f t="shared" si="101"/>
        <v>0</v>
      </c>
      <c r="T3156" s="3">
        <f t="shared" si="102"/>
        <v>1435</v>
      </c>
      <c r="U3156" s="4">
        <v>48495</v>
      </c>
    </row>
    <row r="3157" spans="19:21" hidden="1" x14ac:dyDescent="0.2">
      <c r="S3157" s="3">
        <f t="shared" si="101"/>
        <v>0</v>
      </c>
      <c r="T3157" s="3">
        <f t="shared" si="102"/>
        <v>1436</v>
      </c>
      <c r="U3157" s="4">
        <v>48526</v>
      </c>
    </row>
    <row r="3158" spans="19:21" hidden="1" x14ac:dyDescent="0.2">
      <c r="S3158" s="3">
        <f t="shared" si="101"/>
        <v>0</v>
      </c>
      <c r="T3158" s="3">
        <f t="shared" si="102"/>
        <v>1437</v>
      </c>
      <c r="U3158" s="4">
        <v>48556</v>
      </c>
    </row>
    <row r="3159" spans="19:21" hidden="1" x14ac:dyDescent="0.2">
      <c r="S3159" s="3">
        <f t="shared" si="101"/>
        <v>0</v>
      </c>
      <c r="T3159" s="3">
        <f t="shared" si="102"/>
        <v>1438</v>
      </c>
      <c r="U3159" s="4">
        <v>48587</v>
      </c>
    </row>
    <row r="3160" spans="19:21" hidden="1" x14ac:dyDescent="0.2">
      <c r="S3160" s="3">
        <f t="shared" si="101"/>
        <v>0</v>
      </c>
      <c r="T3160" s="3">
        <f t="shared" si="102"/>
        <v>1439</v>
      </c>
      <c r="U3160" s="4">
        <v>48618</v>
      </c>
    </row>
    <row r="3161" spans="19:21" hidden="1" x14ac:dyDescent="0.2">
      <c r="S3161" s="3">
        <f t="shared" si="101"/>
        <v>0</v>
      </c>
      <c r="T3161" s="3">
        <f t="shared" si="102"/>
        <v>1440</v>
      </c>
      <c r="U3161" s="4">
        <v>48646</v>
      </c>
    </row>
    <row r="3162" spans="19:21" hidden="1" x14ac:dyDescent="0.2">
      <c r="S3162" s="3">
        <f t="shared" si="101"/>
        <v>0</v>
      </c>
      <c r="T3162" s="3">
        <f t="shared" si="102"/>
        <v>1441</v>
      </c>
      <c r="U3162" s="4">
        <v>48677</v>
      </c>
    </row>
    <row r="3163" spans="19:21" hidden="1" x14ac:dyDescent="0.2">
      <c r="S3163" s="3">
        <f t="shared" si="101"/>
        <v>0</v>
      </c>
      <c r="T3163" s="3">
        <f t="shared" si="102"/>
        <v>1442</v>
      </c>
      <c r="U3163" s="4">
        <v>48707</v>
      </c>
    </row>
    <row r="3164" spans="19:21" hidden="1" x14ac:dyDescent="0.2">
      <c r="S3164" s="3">
        <f t="shared" si="101"/>
        <v>0</v>
      </c>
      <c r="T3164" s="3">
        <f t="shared" si="102"/>
        <v>1443</v>
      </c>
      <c r="U3164" s="4">
        <v>48738</v>
      </c>
    </row>
    <row r="3165" spans="19:21" hidden="1" x14ac:dyDescent="0.2">
      <c r="S3165" s="3">
        <f t="shared" si="101"/>
        <v>0</v>
      </c>
      <c r="T3165" s="3">
        <f t="shared" si="102"/>
        <v>1444</v>
      </c>
      <c r="U3165" s="4">
        <v>48768</v>
      </c>
    </row>
    <row r="3166" spans="19:21" hidden="1" x14ac:dyDescent="0.2">
      <c r="S3166" s="3">
        <f t="shared" si="101"/>
        <v>0</v>
      </c>
      <c r="T3166" s="3">
        <f t="shared" si="102"/>
        <v>1445</v>
      </c>
      <c r="U3166" s="4">
        <v>48799</v>
      </c>
    </row>
    <row r="3167" spans="19:21" hidden="1" x14ac:dyDescent="0.2">
      <c r="S3167" s="3">
        <f t="shared" si="101"/>
        <v>0</v>
      </c>
      <c r="T3167" s="3">
        <f t="shared" si="102"/>
        <v>1446</v>
      </c>
      <c r="U3167" s="4">
        <v>48830</v>
      </c>
    </row>
    <row r="3168" spans="19:21" hidden="1" x14ac:dyDescent="0.2">
      <c r="S3168" s="3">
        <f t="shared" si="101"/>
        <v>0</v>
      </c>
      <c r="T3168" s="3">
        <f t="shared" si="102"/>
        <v>1447</v>
      </c>
      <c r="U3168" s="4">
        <v>48860</v>
      </c>
    </row>
    <row r="3169" spans="19:21" hidden="1" x14ac:dyDescent="0.2">
      <c r="S3169" s="3">
        <f t="shared" si="101"/>
        <v>0</v>
      </c>
      <c r="T3169" s="3">
        <f t="shared" si="102"/>
        <v>1448</v>
      </c>
      <c r="U3169" s="4">
        <v>48891</v>
      </c>
    </row>
    <row r="3170" spans="19:21" hidden="1" x14ac:dyDescent="0.2">
      <c r="S3170" s="3">
        <f t="shared" si="101"/>
        <v>0</v>
      </c>
      <c r="T3170" s="3">
        <f t="shared" si="102"/>
        <v>1449</v>
      </c>
      <c r="U3170" s="4">
        <v>48921</v>
      </c>
    </row>
    <row r="3171" spans="19:21" hidden="1" x14ac:dyDescent="0.2">
      <c r="S3171" s="3">
        <f t="shared" si="101"/>
        <v>0</v>
      </c>
      <c r="T3171" s="3">
        <f t="shared" si="102"/>
        <v>1450</v>
      </c>
      <c r="U3171" s="4">
        <v>48952</v>
      </c>
    </row>
    <row r="3172" spans="19:21" hidden="1" x14ac:dyDescent="0.2">
      <c r="S3172" s="3">
        <f t="shared" si="101"/>
        <v>0</v>
      </c>
      <c r="T3172" s="3">
        <f t="shared" si="102"/>
        <v>1451</v>
      </c>
      <c r="U3172" s="4">
        <v>48983</v>
      </c>
    </row>
    <row r="3173" spans="19:21" hidden="1" x14ac:dyDescent="0.2">
      <c r="S3173" s="3">
        <f t="shared" si="101"/>
        <v>0</v>
      </c>
      <c r="T3173" s="3">
        <f t="shared" si="102"/>
        <v>1452</v>
      </c>
      <c r="U3173" s="4">
        <v>49011</v>
      </c>
    </row>
    <row r="3174" spans="19:21" hidden="1" x14ac:dyDescent="0.2">
      <c r="S3174" s="3">
        <f t="shared" si="101"/>
        <v>0</v>
      </c>
      <c r="T3174" s="3">
        <f t="shared" si="102"/>
        <v>1453</v>
      </c>
      <c r="U3174" s="4">
        <v>49042</v>
      </c>
    </row>
    <row r="3175" spans="19:21" hidden="1" x14ac:dyDescent="0.2">
      <c r="S3175" s="3">
        <f t="shared" si="101"/>
        <v>0</v>
      </c>
      <c r="T3175" s="3">
        <f t="shared" si="102"/>
        <v>1454</v>
      </c>
      <c r="U3175" s="4">
        <v>49072</v>
      </c>
    </row>
    <row r="3176" spans="19:21" hidden="1" x14ac:dyDescent="0.2">
      <c r="S3176" s="3">
        <f t="shared" si="101"/>
        <v>0</v>
      </c>
      <c r="T3176" s="3">
        <f t="shared" si="102"/>
        <v>1455</v>
      </c>
      <c r="U3176" s="4">
        <v>49103</v>
      </c>
    </row>
    <row r="3177" spans="19:21" hidden="1" x14ac:dyDescent="0.2">
      <c r="S3177" s="3">
        <f t="shared" si="101"/>
        <v>0</v>
      </c>
      <c r="T3177" s="3">
        <f t="shared" si="102"/>
        <v>1456</v>
      </c>
      <c r="U3177" s="4">
        <v>49133</v>
      </c>
    </row>
    <row r="3178" spans="19:21" hidden="1" x14ac:dyDescent="0.2">
      <c r="S3178" s="3">
        <f t="shared" si="101"/>
        <v>0</v>
      </c>
      <c r="T3178" s="3">
        <f t="shared" si="102"/>
        <v>1457</v>
      </c>
      <c r="U3178" s="4">
        <v>49164</v>
      </c>
    </row>
    <row r="3179" spans="19:21" hidden="1" x14ac:dyDescent="0.2">
      <c r="S3179" s="3">
        <f t="shared" si="101"/>
        <v>0</v>
      </c>
      <c r="T3179" s="3">
        <f t="shared" si="102"/>
        <v>1458</v>
      </c>
      <c r="U3179" s="4">
        <v>49195</v>
      </c>
    </row>
    <row r="3180" spans="19:21" hidden="1" x14ac:dyDescent="0.2">
      <c r="S3180" s="3">
        <f t="shared" si="101"/>
        <v>0</v>
      </c>
      <c r="T3180" s="3">
        <f t="shared" si="102"/>
        <v>1459</v>
      </c>
      <c r="U3180" s="4">
        <v>49225</v>
      </c>
    </row>
    <row r="3181" spans="19:21" hidden="1" x14ac:dyDescent="0.2">
      <c r="S3181" s="3">
        <f t="shared" si="101"/>
        <v>0</v>
      </c>
      <c r="T3181" s="3">
        <f t="shared" si="102"/>
        <v>1460</v>
      </c>
      <c r="U3181" s="4">
        <v>49256</v>
      </c>
    </row>
    <row r="3182" spans="19:21" hidden="1" x14ac:dyDescent="0.2">
      <c r="S3182" s="3">
        <f t="shared" si="101"/>
        <v>0</v>
      </c>
      <c r="T3182" s="3">
        <f t="shared" si="102"/>
        <v>1461</v>
      </c>
      <c r="U3182" s="4">
        <v>49286</v>
      </c>
    </row>
    <row r="3183" spans="19:21" hidden="1" x14ac:dyDescent="0.2">
      <c r="S3183" s="3">
        <f t="shared" si="101"/>
        <v>0</v>
      </c>
      <c r="T3183" s="3">
        <f t="shared" si="102"/>
        <v>1462</v>
      </c>
      <c r="U3183" s="4">
        <v>49317</v>
      </c>
    </row>
    <row r="3184" spans="19:21" hidden="1" x14ac:dyDescent="0.2">
      <c r="S3184" s="3">
        <f t="shared" si="101"/>
        <v>0</v>
      </c>
      <c r="T3184" s="3">
        <f t="shared" si="102"/>
        <v>1463</v>
      </c>
      <c r="U3184" s="4">
        <v>49348</v>
      </c>
    </row>
    <row r="3185" spans="19:21" hidden="1" x14ac:dyDescent="0.2">
      <c r="S3185" s="3">
        <f t="shared" si="101"/>
        <v>0</v>
      </c>
      <c r="T3185" s="3">
        <f t="shared" si="102"/>
        <v>1464</v>
      </c>
      <c r="U3185" s="4">
        <v>49376</v>
      </c>
    </row>
    <row r="3186" spans="19:21" hidden="1" x14ac:dyDescent="0.2">
      <c r="S3186" s="3">
        <f t="shared" si="101"/>
        <v>0</v>
      </c>
      <c r="T3186" s="3">
        <f t="shared" si="102"/>
        <v>1465</v>
      </c>
      <c r="U3186" s="4">
        <v>49407</v>
      </c>
    </row>
    <row r="3187" spans="19:21" hidden="1" x14ac:dyDescent="0.2">
      <c r="S3187" s="3">
        <f t="shared" si="101"/>
        <v>0</v>
      </c>
      <c r="T3187" s="3">
        <f t="shared" si="102"/>
        <v>1466</v>
      </c>
      <c r="U3187" s="4">
        <v>49437</v>
      </c>
    </row>
    <row r="3188" spans="19:21" hidden="1" x14ac:dyDescent="0.2">
      <c r="S3188" s="3">
        <f t="shared" si="101"/>
        <v>0</v>
      </c>
      <c r="T3188" s="3">
        <f t="shared" si="102"/>
        <v>1467</v>
      </c>
      <c r="U3188" s="4">
        <v>49468</v>
      </c>
    </row>
    <row r="3189" spans="19:21" hidden="1" x14ac:dyDescent="0.2">
      <c r="S3189" s="3">
        <f t="shared" si="101"/>
        <v>0</v>
      </c>
      <c r="T3189" s="3">
        <f t="shared" si="102"/>
        <v>1468</v>
      </c>
      <c r="U3189" s="4">
        <v>49498</v>
      </c>
    </row>
    <row r="3190" spans="19:21" hidden="1" x14ac:dyDescent="0.2">
      <c r="S3190" s="3">
        <f t="shared" si="101"/>
        <v>0</v>
      </c>
      <c r="T3190" s="3">
        <f t="shared" si="102"/>
        <v>1469</v>
      </c>
      <c r="U3190" s="4">
        <v>49529</v>
      </c>
    </row>
    <row r="3191" spans="19:21" hidden="1" x14ac:dyDescent="0.2">
      <c r="S3191" s="3">
        <f t="shared" si="101"/>
        <v>0</v>
      </c>
      <c r="T3191" s="3">
        <f t="shared" si="102"/>
        <v>1470</v>
      </c>
      <c r="U3191" s="4">
        <v>49560</v>
      </c>
    </row>
    <row r="3192" spans="19:21" hidden="1" x14ac:dyDescent="0.2">
      <c r="S3192" s="3">
        <f t="shared" si="101"/>
        <v>0</v>
      </c>
      <c r="T3192" s="3">
        <f t="shared" si="102"/>
        <v>1471</v>
      </c>
      <c r="U3192" s="4">
        <v>49590</v>
      </c>
    </row>
    <row r="3193" spans="19:21" hidden="1" x14ac:dyDescent="0.2">
      <c r="S3193" s="3">
        <f t="shared" si="101"/>
        <v>0</v>
      </c>
      <c r="T3193" s="3">
        <f t="shared" si="102"/>
        <v>1472</v>
      </c>
      <c r="U3193" s="4">
        <v>49621</v>
      </c>
    </row>
    <row r="3194" spans="19:21" hidden="1" x14ac:dyDescent="0.2">
      <c r="S3194" s="3">
        <f t="shared" si="101"/>
        <v>0</v>
      </c>
      <c r="T3194" s="3">
        <f t="shared" si="102"/>
        <v>1473</v>
      </c>
      <c r="U3194" s="4">
        <v>49651</v>
      </c>
    </row>
    <row r="3195" spans="19:21" hidden="1" x14ac:dyDescent="0.2">
      <c r="S3195" s="3">
        <f t="shared" si="101"/>
        <v>0</v>
      </c>
      <c r="T3195" s="3">
        <f t="shared" si="102"/>
        <v>1474</v>
      </c>
      <c r="U3195" s="4">
        <v>49682</v>
      </c>
    </row>
    <row r="3196" spans="19:21" hidden="1" x14ac:dyDescent="0.2">
      <c r="S3196" s="3">
        <f t="shared" si="101"/>
        <v>0</v>
      </c>
      <c r="T3196" s="3">
        <f t="shared" si="102"/>
        <v>1475</v>
      </c>
      <c r="U3196" s="4">
        <v>49713</v>
      </c>
    </row>
    <row r="3197" spans="19:21" hidden="1" x14ac:dyDescent="0.2">
      <c r="S3197" s="3">
        <f t="shared" si="101"/>
        <v>0</v>
      </c>
      <c r="T3197" s="3">
        <f t="shared" si="102"/>
        <v>1476</v>
      </c>
      <c r="U3197" s="4">
        <v>49742</v>
      </c>
    </row>
    <row r="3198" spans="19:21" hidden="1" x14ac:dyDescent="0.2">
      <c r="S3198" s="3">
        <f t="shared" si="101"/>
        <v>0</v>
      </c>
      <c r="T3198" s="3">
        <f t="shared" si="102"/>
        <v>1477</v>
      </c>
      <c r="U3198" s="4">
        <v>49773</v>
      </c>
    </row>
    <row r="3199" spans="19:21" hidden="1" x14ac:dyDescent="0.2">
      <c r="S3199" s="3">
        <f t="shared" si="101"/>
        <v>0</v>
      </c>
      <c r="T3199" s="3">
        <f t="shared" si="102"/>
        <v>1478</v>
      </c>
      <c r="U3199" s="4">
        <v>49803</v>
      </c>
    </row>
    <row r="3200" spans="19:21" hidden="1" x14ac:dyDescent="0.2">
      <c r="S3200" s="3">
        <f t="shared" si="101"/>
        <v>0</v>
      </c>
      <c r="T3200" s="3">
        <f t="shared" si="102"/>
        <v>1479</v>
      </c>
      <c r="U3200" s="4">
        <v>49834</v>
      </c>
    </row>
    <row r="3201" spans="19:21" hidden="1" x14ac:dyDescent="0.2">
      <c r="S3201" s="3">
        <f t="shared" si="101"/>
        <v>0</v>
      </c>
      <c r="T3201" s="3">
        <f t="shared" si="102"/>
        <v>1480</v>
      </c>
      <c r="U3201" s="4">
        <v>49864</v>
      </c>
    </row>
    <row r="3202" spans="19:21" hidden="1" x14ac:dyDescent="0.2">
      <c r="S3202" s="3">
        <f t="shared" si="101"/>
        <v>0</v>
      </c>
      <c r="T3202" s="3">
        <f t="shared" si="102"/>
        <v>1481</v>
      </c>
      <c r="U3202" s="4">
        <v>49895</v>
      </c>
    </row>
    <row r="3203" spans="19:21" hidden="1" x14ac:dyDescent="0.2">
      <c r="S3203" s="3">
        <f t="shared" si="101"/>
        <v>0</v>
      </c>
      <c r="T3203" s="3">
        <f t="shared" si="102"/>
        <v>1482</v>
      </c>
      <c r="U3203" s="4">
        <v>49926</v>
      </c>
    </row>
    <row r="3204" spans="19:21" hidden="1" x14ac:dyDescent="0.2">
      <c r="S3204" s="3">
        <f t="shared" si="101"/>
        <v>0</v>
      </c>
      <c r="T3204" s="3">
        <f t="shared" si="102"/>
        <v>1483</v>
      </c>
      <c r="U3204" s="4">
        <v>49956</v>
      </c>
    </row>
    <row r="3205" spans="19:21" hidden="1" x14ac:dyDescent="0.2">
      <c r="S3205" s="3">
        <f t="shared" si="101"/>
        <v>0</v>
      </c>
      <c r="T3205" s="3">
        <f t="shared" si="102"/>
        <v>1484</v>
      </c>
      <c r="U3205" s="4">
        <v>49987</v>
      </c>
    </row>
    <row r="3206" spans="19:21" hidden="1" x14ac:dyDescent="0.2">
      <c r="S3206" s="3">
        <f t="shared" si="101"/>
        <v>0</v>
      </c>
      <c r="T3206" s="3">
        <f t="shared" si="102"/>
        <v>1485</v>
      </c>
      <c r="U3206" s="4">
        <v>50017</v>
      </c>
    </row>
    <row r="3207" spans="19:21" hidden="1" x14ac:dyDescent="0.2">
      <c r="S3207" s="3">
        <f t="shared" si="101"/>
        <v>0</v>
      </c>
      <c r="T3207" s="3">
        <f t="shared" si="102"/>
        <v>1486</v>
      </c>
      <c r="U3207" s="4">
        <v>50048</v>
      </c>
    </row>
    <row r="3208" spans="19:21" hidden="1" x14ac:dyDescent="0.2">
      <c r="S3208" s="3">
        <f t="shared" si="101"/>
        <v>0</v>
      </c>
      <c r="T3208" s="3">
        <f t="shared" si="102"/>
        <v>1487</v>
      </c>
      <c r="U3208" s="4">
        <v>50079</v>
      </c>
    </row>
    <row r="3209" spans="19:21" hidden="1" x14ac:dyDescent="0.2">
      <c r="S3209" s="3">
        <f t="shared" si="101"/>
        <v>0</v>
      </c>
      <c r="T3209" s="3">
        <f t="shared" si="102"/>
        <v>1488</v>
      </c>
      <c r="U3209" s="4">
        <v>50107</v>
      </c>
    </row>
    <row r="3210" spans="19:21" hidden="1" x14ac:dyDescent="0.2">
      <c r="S3210" s="3">
        <f t="shared" si="101"/>
        <v>0</v>
      </c>
      <c r="T3210" s="3">
        <f t="shared" si="102"/>
        <v>1489</v>
      </c>
      <c r="U3210" s="4">
        <v>50138</v>
      </c>
    </row>
    <row r="3211" spans="19:21" hidden="1" x14ac:dyDescent="0.2">
      <c r="S3211" s="3">
        <f t="shared" si="101"/>
        <v>0</v>
      </c>
      <c r="T3211" s="3">
        <f t="shared" si="102"/>
        <v>1490</v>
      </c>
      <c r="U3211" s="4">
        <v>50168</v>
      </c>
    </row>
    <row r="3212" spans="19:21" hidden="1" x14ac:dyDescent="0.2">
      <c r="S3212" s="3">
        <f t="shared" si="101"/>
        <v>0</v>
      </c>
      <c r="T3212" s="3">
        <f t="shared" si="102"/>
        <v>1491</v>
      </c>
      <c r="U3212" s="4">
        <v>50199</v>
      </c>
    </row>
    <row r="3213" spans="19:21" hidden="1" x14ac:dyDescent="0.2">
      <c r="S3213" s="3">
        <f t="shared" si="101"/>
        <v>0</v>
      </c>
      <c r="T3213" s="3">
        <f t="shared" si="102"/>
        <v>1492</v>
      </c>
      <c r="U3213" s="4">
        <v>50229</v>
      </c>
    </row>
    <row r="3214" spans="19:21" hidden="1" x14ac:dyDescent="0.2">
      <c r="S3214" s="3">
        <f t="shared" si="101"/>
        <v>0</v>
      </c>
      <c r="T3214" s="3">
        <f t="shared" si="102"/>
        <v>1493</v>
      </c>
      <c r="U3214" s="4">
        <v>50260</v>
      </c>
    </row>
    <row r="3215" spans="19:21" hidden="1" x14ac:dyDescent="0.2">
      <c r="S3215" s="3">
        <f t="shared" ref="S3215:S3278" si="103">IF($I$10=U3214,1,0)</f>
        <v>0</v>
      </c>
      <c r="T3215" s="3">
        <f t="shared" si="102"/>
        <v>1494</v>
      </c>
      <c r="U3215" s="4">
        <v>50291</v>
      </c>
    </row>
    <row r="3216" spans="19:21" hidden="1" x14ac:dyDescent="0.2">
      <c r="S3216" s="3">
        <f t="shared" si="103"/>
        <v>0</v>
      </c>
      <c r="T3216" s="3">
        <f t="shared" ref="T3216:T3279" si="104">IF(S3216+T3215=0,0,T3215+1)</f>
        <v>1495</v>
      </c>
      <c r="U3216" s="4">
        <v>50321</v>
      </c>
    </row>
    <row r="3217" spans="19:21" hidden="1" x14ac:dyDescent="0.2">
      <c r="S3217" s="3">
        <f t="shared" si="103"/>
        <v>0</v>
      </c>
      <c r="T3217" s="3">
        <f t="shared" si="104"/>
        <v>1496</v>
      </c>
      <c r="U3217" s="4">
        <v>50352</v>
      </c>
    </row>
    <row r="3218" spans="19:21" hidden="1" x14ac:dyDescent="0.2">
      <c r="S3218" s="3">
        <f t="shared" si="103"/>
        <v>0</v>
      </c>
      <c r="T3218" s="3">
        <f t="shared" si="104"/>
        <v>1497</v>
      </c>
      <c r="U3218" s="4">
        <v>50382</v>
      </c>
    </row>
    <row r="3219" spans="19:21" hidden="1" x14ac:dyDescent="0.2">
      <c r="S3219" s="3">
        <f t="shared" si="103"/>
        <v>0</v>
      </c>
      <c r="T3219" s="3">
        <f t="shared" si="104"/>
        <v>1498</v>
      </c>
      <c r="U3219" s="4">
        <v>50413</v>
      </c>
    </row>
    <row r="3220" spans="19:21" hidden="1" x14ac:dyDescent="0.2">
      <c r="S3220" s="3">
        <f t="shared" si="103"/>
        <v>0</v>
      </c>
      <c r="T3220" s="3">
        <f t="shared" si="104"/>
        <v>1499</v>
      </c>
      <c r="U3220" s="4">
        <v>50444</v>
      </c>
    </row>
    <row r="3221" spans="19:21" hidden="1" x14ac:dyDescent="0.2">
      <c r="S3221" s="3">
        <f t="shared" si="103"/>
        <v>0</v>
      </c>
      <c r="T3221" s="3">
        <f t="shared" si="104"/>
        <v>1500</v>
      </c>
      <c r="U3221" s="4">
        <v>50472</v>
      </c>
    </row>
    <row r="3222" spans="19:21" hidden="1" x14ac:dyDescent="0.2">
      <c r="S3222" s="3">
        <f t="shared" si="103"/>
        <v>0</v>
      </c>
      <c r="T3222" s="3">
        <f t="shared" si="104"/>
        <v>1501</v>
      </c>
      <c r="U3222" s="4">
        <v>50503</v>
      </c>
    </row>
    <row r="3223" spans="19:21" hidden="1" x14ac:dyDescent="0.2">
      <c r="S3223" s="3">
        <f t="shared" si="103"/>
        <v>0</v>
      </c>
      <c r="T3223" s="3">
        <f t="shared" si="104"/>
        <v>1502</v>
      </c>
      <c r="U3223" s="4">
        <v>50533</v>
      </c>
    </row>
    <row r="3224" spans="19:21" hidden="1" x14ac:dyDescent="0.2">
      <c r="S3224" s="3">
        <f t="shared" si="103"/>
        <v>0</v>
      </c>
      <c r="T3224" s="3">
        <f t="shared" si="104"/>
        <v>1503</v>
      </c>
      <c r="U3224" s="4">
        <v>50564</v>
      </c>
    </row>
    <row r="3225" spans="19:21" hidden="1" x14ac:dyDescent="0.2">
      <c r="S3225" s="3">
        <f t="shared" si="103"/>
        <v>0</v>
      </c>
      <c r="T3225" s="3">
        <f t="shared" si="104"/>
        <v>1504</v>
      </c>
      <c r="U3225" s="4">
        <v>50594</v>
      </c>
    </row>
    <row r="3226" spans="19:21" hidden="1" x14ac:dyDescent="0.2">
      <c r="S3226" s="3">
        <f t="shared" si="103"/>
        <v>0</v>
      </c>
      <c r="T3226" s="3">
        <f t="shared" si="104"/>
        <v>1505</v>
      </c>
      <c r="U3226" s="4">
        <v>50625</v>
      </c>
    </row>
    <row r="3227" spans="19:21" hidden="1" x14ac:dyDescent="0.2">
      <c r="S3227" s="3">
        <f t="shared" si="103"/>
        <v>0</v>
      </c>
      <c r="T3227" s="3">
        <f t="shared" si="104"/>
        <v>1506</v>
      </c>
      <c r="U3227" s="4">
        <v>50656</v>
      </c>
    </row>
    <row r="3228" spans="19:21" hidden="1" x14ac:dyDescent="0.2">
      <c r="S3228" s="3">
        <f t="shared" si="103"/>
        <v>0</v>
      </c>
      <c r="T3228" s="3">
        <f t="shared" si="104"/>
        <v>1507</v>
      </c>
      <c r="U3228" s="4">
        <v>50686</v>
      </c>
    </row>
    <row r="3229" spans="19:21" hidden="1" x14ac:dyDescent="0.2">
      <c r="S3229" s="3">
        <f t="shared" si="103"/>
        <v>0</v>
      </c>
      <c r="T3229" s="3">
        <f t="shared" si="104"/>
        <v>1508</v>
      </c>
      <c r="U3229" s="4">
        <v>50717</v>
      </c>
    </row>
    <row r="3230" spans="19:21" hidden="1" x14ac:dyDescent="0.2">
      <c r="S3230" s="3">
        <f t="shared" si="103"/>
        <v>0</v>
      </c>
      <c r="T3230" s="3">
        <f t="shared" si="104"/>
        <v>1509</v>
      </c>
      <c r="U3230" s="4">
        <v>50747</v>
      </c>
    </row>
    <row r="3231" spans="19:21" hidden="1" x14ac:dyDescent="0.2">
      <c r="S3231" s="3">
        <f t="shared" si="103"/>
        <v>0</v>
      </c>
      <c r="T3231" s="3">
        <f t="shared" si="104"/>
        <v>1510</v>
      </c>
      <c r="U3231" s="4">
        <v>50778</v>
      </c>
    </row>
    <row r="3232" spans="19:21" hidden="1" x14ac:dyDescent="0.2">
      <c r="S3232" s="3">
        <f t="shared" si="103"/>
        <v>0</v>
      </c>
      <c r="T3232" s="3">
        <f t="shared" si="104"/>
        <v>1511</v>
      </c>
      <c r="U3232" s="4">
        <v>50809</v>
      </c>
    </row>
    <row r="3233" spans="19:21" hidden="1" x14ac:dyDescent="0.2">
      <c r="S3233" s="3">
        <f t="shared" si="103"/>
        <v>0</v>
      </c>
      <c r="T3233" s="3">
        <f t="shared" si="104"/>
        <v>1512</v>
      </c>
      <c r="U3233" s="4">
        <v>50837</v>
      </c>
    </row>
    <row r="3234" spans="19:21" hidden="1" x14ac:dyDescent="0.2">
      <c r="S3234" s="3">
        <f t="shared" si="103"/>
        <v>0</v>
      </c>
      <c r="T3234" s="3">
        <f t="shared" si="104"/>
        <v>1513</v>
      </c>
      <c r="U3234" s="4">
        <v>50868</v>
      </c>
    </row>
    <row r="3235" spans="19:21" hidden="1" x14ac:dyDescent="0.2">
      <c r="S3235" s="3">
        <f t="shared" si="103"/>
        <v>0</v>
      </c>
      <c r="T3235" s="3">
        <f t="shared" si="104"/>
        <v>1514</v>
      </c>
      <c r="U3235" s="4">
        <v>50898</v>
      </c>
    </row>
    <row r="3236" spans="19:21" hidden="1" x14ac:dyDescent="0.2">
      <c r="S3236" s="3">
        <f t="shared" si="103"/>
        <v>0</v>
      </c>
      <c r="T3236" s="3">
        <f t="shared" si="104"/>
        <v>1515</v>
      </c>
      <c r="U3236" s="4">
        <v>50929</v>
      </c>
    </row>
    <row r="3237" spans="19:21" hidden="1" x14ac:dyDescent="0.2">
      <c r="S3237" s="3">
        <f t="shared" si="103"/>
        <v>0</v>
      </c>
      <c r="T3237" s="3">
        <f t="shared" si="104"/>
        <v>1516</v>
      </c>
      <c r="U3237" s="4">
        <v>50959</v>
      </c>
    </row>
    <row r="3238" spans="19:21" hidden="1" x14ac:dyDescent="0.2">
      <c r="S3238" s="3">
        <f t="shared" si="103"/>
        <v>0</v>
      </c>
      <c r="T3238" s="3">
        <f t="shared" si="104"/>
        <v>1517</v>
      </c>
      <c r="U3238" s="4">
        <v>50990</v>
      </c>
    </row>
    <row r="3239" spans="19:21" hidden="1" x14ac:dyDescent="0.2">
      <c r="S3239" s="3">
        <f t="shared" si="103"/>
        <v>0</v>
      </c>
      <c r="T3239" s="3">
        <f t="shared" si="104"/>
        <v>1518</v>
      </c>
      <c r="U3239" s="4">
        <v>51021</v>
      </c>
    </row>
    <row r="3240" spans="19:21" hidden="1" x14ac:dyDescent="0.2">
      <c r="S3240" s="3">
        <f t="shared" si="103"/>
        <v>0</v>
      </c>
      <c r="T3240" s="3">
        <f t="shared" si="104"/>
        <v>1519</v>
      </c>
      <c r="U3240" s="4">
        <v>51051</v>
      </c>
    </row>
    <row r="3241" spans="19:21" hidden="1" x14ac:dyDescent="0.2">
      <c r="S3241" s="3">
        <f t="shared" si="103"/>
        <v>0</v>
      </c>
      <c r="T3241" s="3">
        <f t="shared" si="104"/>
        <v>1520</v>
      </c>
      <c r="U3241" s="4">
        <v>51082</v>
      </c>
    </row>
    <row r="3242" spans="19:21" hidden="1" x14ac:dyDescent="0.2">
      <c r="S3242" s="3">
        <f t="shared" si="103"/>
        <v>0</v>
      </c>
      <c r="T3242" s="3">
        <f t="shared" si="104"/>
        <v>1521</v>
      </c>
      <c r="U3242" s="4">
        <v>51112</v>
      </c>
    </row>
    <row r="3243" spans="19:21" hidden="1" x14ac:dyDescent="0.2">
      <c r="S3243" s="3">
        <f t="shared" si="103"/>
        <v>0</v>
      </c>
      <c r="T3243" s="3">
        <f t="shared" si="104"/>
        <v>1522</v>
      </c>
      <c r="U3243" s="4">
        <v>51143</v>
      </c>
    </row>
    <row r="3244" spans="19:21" hidden="1" x14ac:dyDescent="0.2">
      <c r="S3244" s="3">
        <f t="shared" si="103"/>
        <v>0</v>
      </c>
      <c r="T3244" s="3">
        <f t="shared" si="104"/>
        <v>1523</v>
      </c>
      <c r="U3244" s="4">
        <v>51174</v>
      </c>
    </row>
    <row r="3245" spans="19:21" hidden="1" x14ac:dyDescent="0.2">
      <c r="S3245" s="3">
        <f t="shared" si="103"/>
        <v>0</v>
      </c>
      <c r="T3245" s="3">
        <f t="shared" si="104"/>
        <v>1524</v>
      </c>
      <c r="U3245" s="4">
        <v>51203</v>
      </c>
    </row>
    <row r="3246" spans="19:21" hidden="1" x14ac:dyDescent="0.2">
      <c r="S3246" s="3">
        <f t="shared" si="103"/>
        <v>0</v>
      </c>
      <c r="T3246" s="3">
        <f t="shared" si="104"/>
        <v>1525</v>
      </c>
      <c r="U3246" s="4">
        <v>51234</v>
      </c>
    </row>
    <row r="3247" spans="19:21" hidden="1" x14ac:dyDescent="0.2">
      <c r="S3247" s="3">
        <f t="shared" si="103"/>
        <v>0</v>
      </c>
      <c r="T3247" s="3">
        <f t="shared" si="104"/>
        <v>1526</v>
      </c>
      <c r="U3247" s="4">
        <v>51264</v>
      </c>
    </row>
    <row r="3248" spans="19:21" hidden="1" x14ac:dyDescent="0.2">
      <c r="S3248" s="3">
        <f t="shared" si="103"/>
        <v>0</v>
      </c>
      <c r="T3248" s="3">
        <f t="shared" si="104"/>
        <v>1527</v>
      </c>
      <c r="U3248" s="4">
        <v>51295</v>
      </c>
    </row>
    <row r="3249" spans="19:21" hidden="1" x14ac:dyDescent="0.2">
      <c r="S3249" s="3">
        <f t="shared" si="103"/>
        <v>0</v>
      </c>
      <c r="T3249" s="3">
        <f t="shared" si="104"/>
        <v>1528</v>
      </c>
      <c r="U3249" s="4">
        <v>51325</v>
      </c>
    </row>
    <row r="3250" spans="19:21" hidden="1" x14ac:dyDescent="0.2">
      <c r="S3250" s="3">
        <f t="shared" si="103"/>
        <v>0</v>
      </c>
      <c r="T3250" s="3">
        <f t="shared" si="104"/>
        <v>1529</v>
      </c>
      <c r="U3250" s="4">
        <v>51356</v>
      </c>
    </row>
    <row r="3251" spans="19:21" hidden="1" x14ac:dyDescent="0.2">
      <c r="S3251" s="3">
        <f t="shared" si="103"/>
        <v>0</v>
      </c>
      <c r="T3251" s="3">
        <f t="shared" si="104"/>
        <v>1530</v>
      </c>
      <c r="U3251" s="4">
        <v>51387</v>
      </c>
    </row>
    <row r="3252" spans="19:21" hidden="1" x14ac:dyDescent="0.2">
      <c r="S3252" s="3">
        <f t="shared" si="103"/>
        <v>0</v>
      </c>
      <c r="T3252" s="3">
        <f t="shared" si="104"/>
        <v>1531</v>
      </c>
      <c r="U3252" s="4">
        <v>51417</v>
      </c>
    </row>
    <row r="3253" spans="19:21" hidden="1" x14ac:dyDescent="0.2">
      <c r="S3253" s="3">
        <f t="shared" si="103"/>
        <v>0</v>
      </c>
      <c r="T3253" s="3">
        <f t="shared" si="104"/>
        <v>1532</v>
      </c>
      <c r="U3253" s="4">
        <v>51448</v>
      </c>
    </row>
    <row r="3254" spans="19:21" hidden="1" x14ac:dyDescent="0.2">
      <c r="S3254" s="3">
        <f t="shared" si="103"/>
        <v>0</v>
      </c>
      <c r="T3254" s="3">
        <f t="shared" si="104"/>
        <v>1533</v>
      </c>
      <c r="U3254" s="4">
        <v>51478</v>
      </c>
    </row>
    <row r="3255" spans="19:21" hidden="1" x14ac:dyDescent="0.2">
      <c r="S3255" s="3">
        <f t="shared" si="103"/>
        <v>0</v>
      </c>
      <c r="T3255" s="3">
        <f t="shared" si="104"/>
        <v>1534</v>
      </c>
      <c r="U3255" s="4">
        <v>51509</v>
      </c>
    </row>
    <row r="3256" spans="19:21" hidden="1" x14ac:dyDescent="0.2">
      <c r="S3256" s="3">
        <f t="shared" si="103"/>
        <v>0</v>
      </c>
      <c r="T3256" s="3">
        <f t="shared" si="104"/>
        <v>1535</v>
      </c>
      <c r="U3256" s="4">
        <v>51540</v>
      </c>
    </row>
    <row r="3257" spans="19:21" hidden="1" x14ac:dyDescent="0.2">
      <c r="S3257" s="3">
        <f t="shared" si="103"/>
        <v>0</v>
      </c>
      <c r="T3257" s="3">
        <f t="shared" si="104"/>
        <v>1536</v>
      </c>
      <c r="U3257" s="4">
        <v>51568</v>
      </c>
    </row>
    <row r="3258" spans="19:21" hidden="1" x14ac:dyDescent="0.2">
      <c r="S3258" s="3">
        <f t="shared" si="103"/>
        <v>0</v>
      </c>
      <c r="T3258" s="3">
        <f t="shared" si="104"/>
        <v>1537</v>
      </c>
      <c r="U3258" s="4">
        <v>51599</v>
      </c>
    </row>
    <row r="3259" spans="19:21" hidden="1" x14ac:dyDescent="0.2">
      <c r="S3259" s="3">
        <f t="shared" si="103"/>
        <v>0</v>
      </c>
      <c r="T3259" s="3">
        <f t="shared" si="104"/>
        <v>1538</v>
      </c>
      <c r="U3259" s="4">
        <v>51629</v>
      </c>
    </row>
    <row r="3260" spans="19:21" hidden="1" x14ac:dyDescent="0.2">
      <c r="S3260" s="3">
        <f t="shared" si="103"/>
        <v>0</v>
      </c>
      <c r="T3260" s="3">
        <f t="shared" si="104"/>
        <v>1539</v>
      </c>
      <c r="U3260" s="4">
        <v>51660</v>
      </c>
    </row>
    <row r="3261" spans="19:21" hidden="1" x14ac:dyDescent="0.2">
      <c r="S3261" s="3">
        <f t="shared" si="103"/>
        <v>0</v>
      </c>
      <c r="T3261" s="3">
        <f t="shared" si="104"/>
        <v>1540</v>
      </c>
      <c r="U3261" s="4">
        <v>51690</v>
      </c>
    </row>
    <row r="3262" spans="19:21" hidden="1" x14ac:dyDescent="0.2">
      <c r="S3262" s="3">
        <f t="shared" si="103"/>
        <v>0</v>
      </c>
      <c r="T3262" s="3">
        <f t="shared" si="104"/>
        <v>1541</v>
      </c>
      <c r="U3262" s="4">
        <v>51721</v>
      </c>
    </row>
    <row r="3263" spans="19:21" hidden="1" x14ac:dyDescent="0.2">
      <c r="S3263" s="3">
        <f t="shared" si="103"/>
        <v>0</v>
      </c>
      <c r="T3263" s="3">
        <f t="shared" si="104"/>
        <v>1542</v>
      </c>
      <c r="U3263" s="4">
        <v>51752</v>
      </c>
    </row>
    <row r="3264" spans="19:21" hidden="1" x14ac:dyDescent="0.2">
      <c r="S3264" s="3">
        <f t="shared" si="103"/>
        <v>0</v>
      </c>
      <c r="T3264" s="3">
        <f t="shared" si="104"/>
        <v>1543</v>
      </c>
      <c r="U3264" s="4">
        <v>51782</v>
      </c>
    </row>
    <row r="3265" spans="19:21" hidden="1" x14ac:dyDescent="0.2">
      <c r="S3265" s="3">
        <f t="shared" si="103"/>
        <v>0</v>
      </c>
      <c r="T3265" s="3">
        <f t="shared" si="104"/>
        <v>1544</v>
      </c>
      <c r="U3265" s="4">
        <v>51813</v>
      </c>
    </row>
    <row r="3266" spans="19:21" hidden="1" x14ac:dyDescent="0.2">
      <c r="S3266" s="3">
        <f t="shared" si="103"/>
        <v>0</v>
      </c>
      <c r="T3266" s="3">
        <f t="shared" si="104"/>
        <v>1545</v>
      </c>
      <c r="U3266" s="4">
        <v>51843</v>
      </c>
    </row>
    <row r="3267" spans="19:21" hidden="1" x14ac:dyDescent="0.2">
      <c r="S3267" s="3">
        <f t="shared" si="103"/>
        <v>0</v>
      </c>
      <c r="T3267" s="3">
        <f t="shared" si="104"/>
        <v>1546</v>
      </c>
      <c r="U3267" s="4">
        <v>51874</v>
      </c>
    </row>
    <row r="3268" spans="19:21" hidden="1" x14ac:dyDescent="0.2">
      <c r="S3268" s="3">
        <f t="shared" si="103"/>
        <v>0</v>
      </c>
      <c r="T3268" s="3">
        <f t="shared" si="104"/>
        <v>1547</v>
      </c>
      <c r="U3268" s="4">
        <v>51905</v>
      </c>
    </row>
    <row r="3269" spans="19:21" hidden="1" x14ac:dyDescent="0.2">
      <c r="S3269" s="3">
        <f t="shared" si="103"/>
        <v>0</v>
      </c>
      <c r="T3269" s="3">
        <f t="shared" si="104"/>
        <v>1548</v>
      </c>
      <c r="U3269" s="4">
        <v>51933</v>
      </c>
    </row>
    <row r="3270" spans="19:21" hidden="1" x14ac:dyDescent="0.2">
      <c r="S3270" s="3">
        <f t="shared" si="103"/>
        <v>0</v>
      </c>
      <c r="T3270" s="3">
        <f t="shared" si="104"/>
        <v>1549</v>
      </c>
      <c r="U3270" s="4">
        <v>51964</v>
      </c>
    </row>
    <row r="3271" spans="19:21" hidden="1" x14ac:dyDescent="0.2">
      <c r="S3271" s="3">
        <f t="shared" si="103"/>
        <v>0</v>
      </c>
      <c r="T3271" s="3">
        <f t="shared" si="104"/>
        <v>1550</v>
      </c>
      <c r="U3271" s="4">
        <v>51994</v>
      </c>
    </row>
    <row r="3272" spans="19:21" hidden="1" x14ac:dyDescent="0.2">
      <c r="S3272" s="3">
        <f t="shared" si="103"/>
        <v>0</v>
      </c>
      <c r="T3272" s="3">
        <f t="shared" si="104"/>
        <v>1551</v>
      </c>
      <c r="U3272" s="4">
        <v>52025</v>
      </c>
    </row>
    <row r="3273" spans="19:21" hidden="1" x14ac:dyDescent="0.2">
      <c r="S3273" s="3">
        <f t="shared" si="103"/>
        <v>0</v>
      </c>
      <c r="T3273" s="3">
        <f t="shared" si="104"/>
        <v>1552</v>
      </c>
      <c r="U3273" s="4">
        <v>52055</v>
      </c>
    </row>
    <row r="3274" spans="19:21" hidden="1" x14ac:dyDescent="0.2">
      <c r="S3274" s="3">
        <f t="shared" si="103"/>
        <v>0</v>
      </c>
      <c r="T3274" s="3">
        <f t="shared" si="104"/>
        <v>1553</v>
      </c>
      <c r="U3274" s="4">
        <v>52086</v>
      </c>
    </row>
    <row r="3275" spans="19:21" hidden="1" x14ac:dyDescent="0.2">
      <c r="S3275" s="3">
        <f t="shared" si="103"/>
        <v>0</v>
      </c>
      <c r="T3275" s="3">
        <f t="shared" si="104"/>
        <v>1554</v>
      </c>
      <c r="U3275" s="4">
        <v>52117</v>
      </c>
    </row>
    <row r="3276" spans="19:21" hidden="1" x14ac:dyDescent="0.2">
      <c r="S3276" s="3">
        <f t="shared" si="103"/>
        <v>0</v>
      </c>
      <c r="T3276" s="3">
        <f t="shared" si="104"/>
        <v>1555</v>
      </c>
      <c r="U3276" s="4">
        <v>52147</v>
      </c>
    </row>
    <row r="3277" spans="19:21" hidden="1" x14ac:dyDescent="0.2">
      <c r="S3277" s="3">
        <f t="shared" si="103"/>
        <v>0</v>
      </c>
      <c r="T3277" s="3">
        <f t="shared" si="104"/>
        <v>1556</v>
      </c>
      <c r="U3277" s="4">
        <v>52178</v>
      </c>
    </row>
    <row r="3278" spans="19:21" hidden="1" x14ac:dyDescent="0.2">
      <c r="S3278" s="3">
        <f t="shared" si="103"/>
        <v>0</v>
      </c>
      <c r="T3278" s="3">
        <f t="shared" si="104"/>
        <v>1557</v>
      </c>
      <c r="U3278" s="4">
        <v>52208</v>
      </c>
    </row>
    <row r="3279" spans="19:21" hidden="1" x14ac:dyDescent="0.2">
      <c r="S3279" s="3">
        <f t="shared" ref="S3279:S3342" si="105">IF($I$10=U3278,1,0)</f>
        <v>0</v>
      </c>
      <c r="T3279" s="3">
        <f t="shared" si="104"/>
        <v>1558</v>
      </c>
      <c r="U3279" s="4">
        <v>52239</v>
      </c>
    </row>
    <row r="3280" spans="19:21" hidden="1" x14ac:dyDescent="0.2">
      <c r="S3280" s="3">
        <f t="shared" si="105"/>
        <v>0</v>
      </c>
      <c r="T3280" s="3">
        <f t="shared" ref="T3280:T3343" si="106">IF(S3280+T3279=0,0,T3279+1)</f>
        <v>1559</v>
      </c>
      <c r="U3280" s="4">
        <v>52270</v>
      </c>
    </row>
    <row r="3281" spans="19:21" hidden="1" x14ac:dyDescent="0.2">
      <c r="S3281" s="3">
        <f t="shared" si="105"/>
        <v>0</v>
      </c>
      <c r="T3281" s="3">
        <f t="shared" si="106"/>
        <v>1560</v>
      </c>
      <c r="U3281" s="4">
        <v>52298</v>
      </c>
    </row>
    <row r="3282" spans="19:21" hidden="1" x14ac:dyDescent="0.2">
      <c r="S3282" s="3">
        <f t="shared" si="105"/>
        <v>0</v>
      </c>
      <c r="T3282" s="3">
        <f t="shared" si="106"/>
        <v>1561</v>
      </c>
      <c r="U3282" s="4">
        <v>52329</v>
      </c>
    </row>
    <row r="3283" spans="19:21" hidden="1" x14ac:dyDescent="0.2">
      <c r="S3283" s="3">
        <f t="shared" si="105"/>
        <v>0</v>
      </c>
      <c r="T3283" s="3">
        <f t="shared" si="106"/>
        <v>1562</v>
      </c>
      <c r="U3283" s="4">
        <v>52359</v>
      </c>
    </row>
    <row r="3284" spans="19:21" hidden="1" x14ac:dyDescent="0.2">
      <c r="S3284" s="3">
        <f t="shared" si="105"/>
        <v>0</v>
      </c>
      <c r="T3284" s="3">
        <f t="shared" si="106"/>
        <v>1563</v>
      </c>
      <c r="U3284" s="4">
        <v>52390</v>
      </c>
    </row>
    <row r="3285" spans="19:21" hidden="1" x14ac:dyDescent="0.2">
      <c r="S3285" s="3">
        <f t="shared" si="105"/>
        <v>0</v>
      </c>
      <c r="T3285" s="3">
        <f t="shared" si="106"/>
        <v>1564</v>
      </c>
      <c r="U3285" s="4">
        <v>52420</v>
      </c>
    </row>
    <row r="3286" spans="19:21" hidden="1" x14ac:dyDescent="0.2">
      <c r="S3286" s="3">
        <f t="shared" si="105"/>
        <v>0</v>
      </c>
      <c r="T3286" s="3">
        <f t="shared" si="106"/>
        <v>1565</v>
      </c>
      <c r="U3286" s="4">
        <v>52451</v>
      </c>
    </row>
    <row r="3287" spans="19:21" hidden="1" x14ac:dyDescent="0.2">
      <c r="S3287" s="3">
        <f t="shared" si="105"/>
        <v>0</v>
      </c>
      <c r="T3287" s="3">
        <f t="shared" si="106"/>
        <v>1566</v>
      </c>
      <c r="U3287" s="4">
        <v>52482</v>
      </c>
    </row>
    <row r="3288" spans="19:21" hidden="1" x14ac:dyDescent="0.2">
      <c r="S3288" s="3">
        <f t="shared" si="105"/>
        <v>0</v>
      </c>
      <c r="T3288" s="3">
        <f t="shared" si="106"/>
        <v>1567</v>
      </c>
      <c r="U3288" s="4">
        <v>52512</v>
      </c>
    </row>
    <row r="3289" spans="19:21" hidden="1" x14ac:dyDescent="0.2">
      <c r="S3289" s="3">
        <f t="shared" si="105"/>
        <v>0</v>
      </c>
      <c r="T3289" s="3">
        <f t="shared" si="106"/>
        <v>1568</v>
      </c>
      <c r="U3289" s="4">
        <v>52543</v>
      </c>
    </row>
    <row r="3290" spans="19:21" hidden="1" x14ac:dyDescent="0.2">
      <c r="S3290" s="3">
        <f t="shared" si="105"/>
        <v>0</v>
      </c>
      <c r="T3290" s="3">
        <f t="shared" si="106"/>
        <v>1569</v>
      </c>
      <c r="U3290" s="4">
        <v>52573</v>
      </c>
    </row>
    <row r="3291" spans="19:21" hidden="1" x14ac:dyDescent="0.2">
      <c r="S3291" s="3">
        <f t="shared" si="105"/>
        <v>0</v>
      </c>
      <c r="T3291" s="3">
        <f t="shared" si="106"/>
        <v>1570</v>
      </c>
      <c r="U3291" s="4">
        <v>52604</v>
      </c>
    </row>
    <row r="3292" spans="19:21" hidden="1" x14ac:dyDescent="0.2">
      <c r="S3292" s="3">
        <f t="shared" si="105"/>
        <v>0</v>
      </c>
      <c r="T3292" s="3">
        <f t="shared" si="106"/>
        <v>1571</v>
      </c>
      <c r="U3292" s="4">
        <v>52635</v>
      </c>
    </row>
    <row r="3293" spans="19:21" hidden="1" x14ac:dyDescent="0.2">
      <c r="S3293" s="3">
        <f t="shared" si="105"/>
        <v>0</v>
      </c>
      <c r="T3293" s="3">
        <f t="shared" si="106"/>
        <v>1572</v>
      </c>
      <c r="U3293" s="4">
        <v>52664</v>
      </c>
    </row>
    <row r="3294" spans="19:21" hidden="1" x14ac:dyDescent="0.2">
      <c r="S3294" s="3">
        <f t="shared" si="105"/>
        <v>0</v>
      </c>
      <c r="T3294" s="3">
        <f t="shared" si="106"/>
        <v>1573</v>
      </c>
      <c r="U3294" s="4">
        <v>52695</v>
      </c>
    </row>
    <row r="3295" spans="19:21" hidden="1" x14ac:dyDescent="0.2">
      <c r="S3295" s="3">
        <f t="shared" si="105"/>
        <v>0</v>
      </c>
      <c r="T3295" s="3">
        <f t="shared" si="106"/>
        <v>1574</v>
      </c>
      <c r="U3295" s="4">
        <v>52725</v>
      </c>
    </row>
    <row r="3296" spans="19:21" hidden="1" x14ac:dyDescent="0.2">
      <c r="S3296" s="3">
        <f t="shared" si="105"/>
        <v>0</v>
      </c>
      <c r="T3296" s="3">
        <f t="shared" si="106"/>
        <v>1575</v>
      </c>
      <c r="U3296" s="4">
        <v>52756</v>
      </c>
    </row>
    <row r="3297" spans="19:21" hidden="1" x14ac:dyDescent="0.2">
      <c r="S3297" s="3">
        <f t="shared" si="105"/>
        <v>0</v>
      </c>
      <c r="T3297" s="3">
        <f t="shared" si="106"/>
        <v>1576</v>
      </c>
      <c r="U3297" s="4">
        <v>52786</v>
      </c>
    </row>
    <row r="3298" spans="19:21" hidden="1" x14ac:dyDescent="0.2">
      <c r="S3298" s="3">
        <f t="shared" si="105"/>
        <v>0</v>
      </c>
      <c r="T3298" s="3">
        <f t="shared" si="106"/>
        <v>1577</v>
      </c>
      <c r="U3298" s="4">
        <v>52817</v>
      </c>
    </row>
    <row r="3299" spans="19:21" hidden="1" x14ac:dyDescent="0.2">
      <c r="S3299" s="3">
        <f t="shared" si="105"/>
        <v>0</v>
      </c>
      <c r="T3299" s="3">
        <f t="shared" si="106"/>
        <v>1578</v>
      </c>
      <c r="U3299" s="4">
        <v>52848</v>
      </c>
    </row>
    <row r="3300" spans="19:21" hidden="1" x14ac:dyDescent="0.2">
      <c r="S3300" s="3">
        <f t="shared" si="105"/>
        <v>0</v>
      </c>
      <c r="T3300" s="3">
        <f t="shared" si="106"/>
        <v>1579</v>
      </c>
      <c r="U3300" s="4">
        <v>52878</v>
      </c>
    </row>
    <row r="3301" spans="19:21" hidden="1" x14ac:dyDescent="0.2">
      <c r="S3301" s="3">
        <f t="shared" si="105"/>
        <v>0</v>
      </c>
      <c r="T3301" s="3">
        <f t="shared" si="106"/>
        <v>1580</v>
      </c>
      <c r="U3301" s="4">
        <v>52909</v>
      </c>
    </row>
    <row r="3302" spans="19:21" hidden="1" x14ac:dyDescent="0.2">
      <c r="S3302" s="3">
        <f t="shared" si="105"/>
        <v>0</v>
      </c>
      <c r="T3302" s="3">
        <f t="shared" si="106"/>
        <v>1581</v>
      </c>
      <c r="U3302" s="4">
        <v>52939</v>
      </c>
    </row>
    <row r="3303" spans="19:21" hidden="1" x14ac:dyDescent="0.2">
      <c r="S3303" s="3">
        <f t="shared" si="105"/>
        <v>0</v>
      </c>
      <c r="T3303" s="3">
        <f t="shared" si="106"/>
        <v>1582</v>
      </c>
      <c r="U3303" s="4">
        <v>52970</v>
      </c>
    </row>
    <row r="3304" spans="19:21" hidden="1" x14ac:dyDescent="0.2">
      <c r="S3304" s="3">
        <f t="shared" si="105"/>
        <v>0</v>
      </c>
      <c r="T3304" s="3">
        <f t="shared" si="106"/>
        <v>1583</v>
      </c>
      <c r="U3304" s="4">
        <v>53001</v>
      </c>
    </row>
    <row r="3305" spans="19:21" hidden="1" x14ac:dyDescent="0.2">
      <c r="S3305" s="3">
        <f t="shared" si="105"/>
        <v>0</v>
      </c>
      <c r="T3305" s="3">
        <f t="shared" si="106"/>
        <v>1584</v>
      </c>
      <c r="U3305" s="4">
        <v>53029</v>
      </c>
    </row>
    <row r="3306" spans="19:21" hidden="1" x14ac:dyDescent="0.2">
      <c r="S3306" s="3">
        <f t="shared" si="105"/>
        <v>0</v>
      </c>
      <c r="T3306" s="3">
        <f t="shared" si="106"/>
        <v>1585</v>
      </c>
      <c r="U3306" s="4">
        <v>53060</v>
      </c>
    </row>
    <row r="3307" spans="19:21" hidden="1" x14ac:dyDescent="0.2">
      <c r="S3307" s="3">
        <f t="shared" si="105"/>
        <v>0</v>
      </c>
      <c r="T3307" s="3">
        <f t="shared" si="106"/>
        <v>1586</v>
      </c>
      <c r="U3307" s="4">
        <v>53090</v>
      </c>
    </row>
    <row r="3308" spans="19:21" hidden="1" x14ac:dyDescent="0.2">
      <c r="S3308" s="3">
        <f t="shared" si="105"/>
        <v>0</v>
      </c>
      <c r="T3308" s="3">
        <f t="shared" si="106"/>
        <v>1587</v>
      </c>
      <c r="U3308" s="4">
        <v>53121</v>
      </c>
    </row>
    <row r="3309" spans="19:21" hidden="1" x14ac:dyDescent="0.2">
      <c r="S3309" s="3">
        <f t="shared" si="105"/>
        <v>0</v>
      </c>
      <c r="T3309" s="3">
        <f t="shared" si="106"/>
        <v>1588</v>
      </c>
      <c r="U3309" s="4">
        <v>53151</v>
      </c>
    </row>
    <row r="3310" spans="19:21" hidden="1" x14ac:dyDescent="0.2">
      <c r="S3310" s="3">
        <f t="shared" si="105"/>
        <v>0</v>
      </c>
      <c r="T3310" s="3">
        <f t="shared" si="106"/>
        <v>1589</v>
      </c>
      <c r="U3310" s="4">
        <v>53182</v>
      </c>
    </row>
    <row r="3311" spans="19:21" hidden="1" x14ac:dyDescent="0.2">
      <c r="S3311" s="3">
        <f t="shared" si="105"/>
        <v>0</v>
      </c>
      <c r="T3311" s="3">
        <f t="shared" si="106"/>
        <v>1590</v>
      </c>
      <c r="U3311" s="4">
        <v>53213</v>
      </c>
    </row>
    <row r="3312" spans="19:21" hidden="1" x14ac:dyDescent="0.2">
      <c r="S3312" s="3">
        <f t="shared" si="105"/>
        <v>0</v>
      </c>
      <c r="T3312" s="3">
        <f t="shared" si="106"/>
        <v>1591</v>
      </c>
      <c r="U3312" s="4">
        <v>53243</v>
      </c>
    </row>
    <row r="3313" spans="19:21" hidden="1" x14ac:dyDescent="0.2">
      <c r="S3313" s="3">
        <f t="shared" si="105"/>
        <v>0</v>
      </c>
      <c r="T3313" s="3">
        <f t="shared" si="106"/>
        <v>1592</v>
      </c>
      <c r="U3313" s="4">
        <v>53274</v>
      </c>
    </row>
    <row r="3314" spans="19:21" hidden="1" x14ac:dyDescent="0.2">
      <c r="S3314" s="3">
        <f t="shared" si="105"/>
        <v>0</v>
      </c>
      <c r="T3314" s="3">
        <f t="shared" si="106"/>
        <v>1593</v>
      </c>
      <c r="U3314" s="4">
        <v>53304</v>
      </c>
    </row>
    <row r="3315" spans="19:21" hidden="1" x14ac:dyDescent="0.2">
      <c r="S3315" s="3">
        <f t="shared" si="105"/>
        <v>0</v>
      </c>
      <c r="T3315" s="3">
        <f t="shared" si="106"/>
        <v>1594</v>
      </c>
      <c r="U3315" s="4">
        <v>53335</v>
      </c>
    </row>
    <row r="3316" spans="19:21" hidden="1" x14ac:dyDescent="0.2">
      <c r="S3316" s="3">
        <f t="shared" si="105"/>
        <v>0</v>
      </c>
      <c r="T3316" s="3">
        <f t="shared" si="106"/>
        <v>1595</v>
      </c>
      <c r="U3316" s="4">
        <v>53366</v>
      </c>
    </row>
    <row r="3317" spans="19:21" hidden="1" x14ac:dyDescent="0.2">
      <c r="S3317" s="3">
        <f t="shared" si="105"/>
        <v>0</v>
      </c>
      <c r="T3317" s="3">
        <f t="shared" si="106"/>
        <v>1596</v>
      </c>
      <c r="U3317" s="4">
        <v>53394</v>
      </c>
    </row>
    <row r="3318" spans="19:21" hidden="1" x14ac:dyDescent="0.2">
      <c r="S3318" s="3">
        <f t="shared" si="105"/>
        <v>0</v>
      </c>
      <c r="T3318" s="3">
        <f t="shared" si="106"/>
        <v>1597</v>
      </c>
      <c r="U3318" s="4">
        <v>53425</v>
      </c>
    </row>
    <row r="3319" spans="19:21" hidden="1" x14ac:dyDescent="0.2">
      <c r="S3319" s="3">
        <f t="shared" si="105"/>
        <v>0</v>
      </c>
      <c r="T3319" s="3">
        <f t="shared" si="106"/>
        <v>1598</v>
      </c>
      <c r="U3319" s="4">
        <v>53455</v>
      </c>
    </row>
    <row r="3320" spans="19:21" hidden="1" x14ac:dyDescent="0.2">
      <c r="S3320" s="3">
        <f t="shared" si="105"/>
        <v>0</v>
      </c>
      <c r="T3320" s="3">
        <f t="shared" si="106"/>
        <v>1599</v>
      </c>
      <c r="U3320" s="4">
        <v>53486</v>
      </c>
    </row>
    <row r="3321" spans="19:21" hidden="1" x14ac:dyDescent="0.2">
      <c r="S3321" s="3">
        <f t="shared" si="105"/>
        <v>0</v>
      </c>
      <c r="T3321" s="3">
        <f t="shared" si="106"/>
        <v>1600</v>
      </c>
      <c r="U3321" s="4">
        <v>53516</v>
      </c>
    </row>
    <row r="3322" spans="19:21" hidden="1" x14ac:dyDescent="0.2">
      <c r="S3322" s="3">
        <f t="shared" si="105"/>
        <v>0</v>
      </c>
      <c r="T3322" s="3">
        <f t="shared" si="106"/>
        <v>1601</v>
      </c>
      <c r="U3322" s="4">
        <v>53547</v>
      </c>
    </row>
    <row r="3323" spans="19:21" hidden="1" x14ac:dyDescent="0.2">
      <c r="S3323" s="3">
        <f t="shared" si="105"/>
        <v>0</v>
      </c>
      <c r="T3323" s="3">
        <f t="shared" si="106"/>
        <v>1602</v>
      </c>
      <c r="U3323" s="4">
        <v>53578</v>
      </c>
    </row>
    <row r="3324" spans="19:21" hidden="1" x14ac:dyDescent="0.2">
      <c r="S3324" s="3">
        <f t="shared" si="105"/>
        <v>0</v>
      </c>
      <c r="T3324" s="3">
        <f t="shared" si="106"/>
        <v>1603</v>
      </c>
      <c r="U3324" s="4">
        <v>53608</v>
      </c>
    </row>
    <row r="3325" spans="19:21" hidden="1" x14ac:dyDescent="0.2">
      <c r="S3325" s="3">
        <f t="shared" si="105"/>
        <v>0</v>
      </c>
      <c r="T3325" s="3">
        <f t="shared" si="106"/>
        <v>1604</v>
      </c>
      <c r="U3325" s="4">
        <v>53639</v>
      </c>
    </row>
    <row r="3326" spans="19:21" hidden="1" x14ac:dyDescent="0.2">
      <c r="S3326" s="3">
        <f t="shared" si="105"/>
        <v>0</v>
      </c>
      <c r="T3326" s="3">
        <f t="shared" si="106"/>
        <v>1605</v>
      </c>
      <c r="U3326" s="4">
        <v>53669</v>
      </c>
    </row>
    <row r="3327" spans="19:21" hidden="1" x14ac:dyDescent="0.2">
      <c r="S3327" s="3">
        <f t="shared" si="105"/>
        <v>0</v>
      </c>
      <c r="T3327" s="3">
        <f t="shared" si="106"/>
        <v>1606</v>
      </c>
      <c r="U3327" s="4">
        <v>53700</v>
      </c>
    </row>
    <row r="3328" spans="19:21" hidden="1" x14ac:dyDescent="0.2">
      <c r="S3328" s="3">
        <f t="shared" si="105"/>
        <v>0</v>
      </c>
      <c r="T3328" s="3">
        <f t="shared" si="106"/>
        <v>1607</v>
      </c>
      <c r="U3328" s="4">
        <v>53731</v>
      </c>
    </row>
    <row r="3329" spans="19:21" hidden="1" x14ac:dyDescent="0.2">
      <c r="S3329" s="3">
        <f t="shared" si="105"/>
        <v>0</v>
      </c>
      <c r="T3329" s="3">
        <f t="shared" si="106"/>
        <v>1608</v>
      </c>
      <c r="U3329" s="4">
        <v>53759</v>
      </c>
    </row>
    <row r="3330" spans="19:21" hidden="1" x14ac:dyDescent="0.2">
      <c r="S3330" s="3">
        <f t="shared" si="105"/>
        <v>0</v>
      </c>
      <c r="T3330" s="3">
        <f t="shared" si="106"/>
        <v>1609</v>
      </c>
      <c r="U3330" s="4">
        <v>53790</v>
      </c>
    </row>
    <row r="3331" spans="19:21" hidden="1" x14ac:dyDescent="0.2">
      <c r="S3331" s="3">
        <f t="shared" si="105"/>
        <v>0</v>
      </c>
      <c r="T3331" s="3">
        <f t="shared" si="106"/>
        <v>1610</v>
      </c>
      <c r="U3331" s="4">
        <v>53820</v>
      </c>
    </row>
    <row r="3332" spans="19:21" hidden="1" x14ac:dyDescent="0.2">
      <c r="S3332" s="3">
        <f t="shared" si="105"/>
        <v>0</v>
      </c>
      <c r="T3332" s="3">
        <f t="shared" si="106"/>
        <v>1611</v>
      </c>
      <c r="U3332" s="4">
        <v>53851</v>
      </c>
    </row>
    <row r="3333" spans="19:21" hidden="1" x14ac:dyDescent="0.2">
      <c r="S3333" s="3">
        <f t="shared" si="105"/>
        <v>0</v>
      </c>
      <c r="T3333" s="3">
        <f t="shared" si="106"/>
        <v>1612</v>
      </c>
      <c r="U3333" s="4">
        <v>53881</v>
      </c>
    </row>
    <row r="3334" spans="19:21" hidden="1" x14ac:dyDescent="0.2">
      <c r="S3334" s="3">
        <f t="shared" si="105"/>
        <v>0</v>
      </c>
      <c r="T3334" s="3">
        <f t="shared" si="106"/>
        <v>1613</v>
      </c>
      <c r="U3334" s="4">
        <v>53912</v>
      </c>
    </row>
    <row r="3335" spans="19:21" hidden="1" x14ac:dyDescent="0.2">
      <c r="S3335" s="3">
        <f t="shared" si="105"/>
        <v>0</v>
      </c>
      <c r="T3335" s="3">
        <f t="shared" si="106"/>
        <v>1614</v>
      </c>
      <c r="U3335" s="4">
        <v>53943</v>
      </c>
    </row>
    <row r="3336" spans="19:21" hidden="1" x14ac:dyDescent="0.2">
      <c r="S3336" s="3">
        <f t="shared" si="105"/>
        <v>0</v>
      </c>
      <c r="T3336" s="3">
        <f t="shared" si="106"/>
        <v>1615</v>
      </c>
      <c r="U3336" s="4">
        <v>53973</v>
      </c>
    </row>
    <row r="3337" spans="19:21" hidden="1" x14ac:dyDescent="0.2">
      <c r="S3337" s="3">
        <f t="shared" si="105"/>
        <v>0</v>
      </c>
      <c r="T3337" s="3">
        <f t="shared" si="106"/>
        <v>1616</v>
      </c>
      <c r="U3337" s="4">
        <v>54004</v>
      </c>
    </row>
    <row r="3338" spans="19:21" hidden="1" x14ac:dyDescent="0.2">
      <c r="S3338" s="3">
        <f t="shared" si="105"/>
        <v>0</v>
      </c>
      <c r="T3338" s="3">
        <f t="shared" si="106"/>
        <v>1617</v>
      </c>
      <c r="U3338" s="4">
        <v>54034</v>
      </c>
    </row>
    <row r="3339" spans="19:21" hidden="1" x14ac:dyDescent="0.2">
      <c r="S3339" s="3">
        <f t="shared" si="105"/>
        <v>0</v>
      </c>
      <c r="T3339" s="3">
        <f t="shared" si="106"/>
        <v>1618</v>
      </c>
      <c r="U3339" s="4">
        <v>54065</v>
      </c>
    </row>
    <row r="3340" spans="19:21" hidden="1" x14ac:dyDescent="0.2">
      <c r="S3340" s="3">
        <f t="shared" si="105"/>
        <v>0</v>
      </c>
      <c r="T3340" s="3">
        <f t="shared" si="106"/>
        <v>1619</v>
      </c>
      <c r="U3340" s="4">
        <v>54096</v>
      </c>
    </row>
    <row r="3341" spans="19:21" hidden="1" x14ac:dyDescent="0.2">
      <c r="S3341" s="3">
        <f t="shared" si="105"/>
        <v>0</v>
      </c>
      <c r="T3341" s="3">
        <f t="shared" si="106"/>
        <v>1620</v>
      </c>
      <c r="U3341" s="4">
        <v>54125</v>
      </c>
    </row>
    <row r="3342" spans="19:21" hidden="1" x14ac:dyDescent="0.2">
      <c r="S3342" s="3">
        <f t="shared" si="105"/>
        <v>0</v>
      </c>
      <c r="T3342" s="3">
        <f t="shared" si="106"/>
        <v>1621</v>
      </c>
      <c r="U3342" s="4">
        <v>54156</v>
      </c>
    </row>
    <row r="3343" spans="19:21" hidden="1" x14ac:dyDescent="0.2">
      <c r="S3343" s="3">
        <f t="shared" ref="S3343:S3406" si="107">IF($I$10=U3342,1,0)</f>
        <v>0</v>
      </c>
      <c r="T3343" s="3">
        <f t="shared" si="106"/>
        <v>1622</v>
      </c>
      <c r="U3343" s="4">
        <v>54186</v>
      </c>
    </row>
    <row r="3344" spans="19:21" hidden="1" x14ac:dyDescent="0.2">
      <c r="S3344" s="3">
        <f t="shared" si="107"/>
        <v>0</v>
      </c>
      <c r="T3344" s="3">
        <f t="shared" ref="T3344:T3407" si="108">IF(S3344+T3343=0,0,T3343+1)</f>
        <v>1623</v>
      </c>
      <c r="U3344" s="4">
        <v>54217</v>
      </c>
    </row>
    <row r="3345" spans="19:21" hidden="1" x14ac:dyDescent="0.2">
      <c r="S3345" s="3">
        <f t="shared" si="107"/>
        <v>0</v>
      </c>
      <c r="T3345" s="3">
        <f t="shared" si="108"/>
        <v>1624</v>
      </c>
      <c r="U3345" s="4">
        <v>54247</v>
      </c>
    </row>
    <row r="3346" spans="19:21" hidden="1" x14ac:dyDescent="0.2">
      <c r="S3346" s="3">
        <f t="shared" si="107"/>
        <v>0</v>
      </c>
      <c r="T3346" s="3">
        <f t="shared" si="108"/>
        <v>1625</v>
      </c>
      <c r="U3346" s="4">
        <v>54278</v>
      </c>
    </row>
    <row r="3347" spans="19:21" hidden="1" x14ac:dyDescent="0.2">
      <c r="S3347" s="3">
        <f t="shared" si="107"/>
        <v>0</v>
      </c>
      <c r="T3347" s="3">
        <f t="shared" si="108"/>
        <v>1626</v>
      </c>
      <c r="U3347" s="4">
        <v>54309</v>
      </c>
    </row>
    <row r="3348" spans="19:21" hidden="1" x14ac:dyDescent="0.2">
      <c r="S3348" s="3">
        <f t="shared" si="107"/>
        <v>0</v>
      </c>
      <c r="T3348" s="3">
        <f t="shared" si="108"/>
        <v>1627</v>
      </c>
      <c r="U3348" s="4">
        <v>54339</v>
      </c>
    </row>
    <row r="3349" spans="19:21" hidden="1" x14ac:dyDescent="0.2">
      <c r="S3349" s="3">
        <f t="shared" si="107"/>
        <v>0</v>
      </c>
      <c r="T3349" s="3">
        <f t="shared" si="108"/>
        <v>1628</v>
      </c>
      <c r="U3349" s="4">
        <v>54370</v>
      </c>
    </row>
    <row r="3350" spans="19:21" hidden="1" x14ac:dyDescent="0.2">
      <c r="S3350" s="3">
        <f t="shared" si="107"/>
        <v>0</v>
      </c>
      <c r="T3350" s="3">
        <f t="shared" si="108"/>
        <v>1629</v>
      </c>
      <c r="U3350" s="4">
        <v>54400</v>
      </c>
    </row>
    <row r="3351" spans="19:21" hidden="1" x14ac:dyDescent="0.2">
      <c r="S3351" s="3">
        <f t="shared" si="107"/>
        <v>0</v>
      </c>
      <c r="T3351" s="3">
        <f t="shared" si="108"/>
        <v>1630</v>
      </c>
      <c r="U3351" s="4">
        <v>54431</v>
      </c>
    </row>
    <row r="3352" spans="19:21" hidden="1" x14ac:dyDescent="0.2">
      <c r="S3352" s="3">
        <f t="shared" si="107"/>
        <v>0</v>
      </c>
      <c r="T3352" s="3">
        <f t="shared" si="108"/>
        <v>1631</v>
      </c>
      <c r="U3352" s="4">
        <v>54462</v>
      </c>
    </row>
    <row r="3353" spans="19:21" hidden="1" x14ac:dyDescent="0.2">
      <c r="S3353" s="3">
        <f t="shared" si="107"/>
        <v>0</v>
      </c>
      <c r="T3353" s="3">
        <f t="shared" si="108"/>
        <v>1632</v>
      </c>
      <c r="U3353" s="4">
        <v>54490</v>
      </c>
    </row>
    <row r="3354" spans="19:21" hidden="1" x14ac:dyDescent="0.2">
      <c r="S3354" s="3">
        <f t="shared" si="107"/>
        <v>0</v>
      </c>
      <c r="T3354" s="3">
        <f t="shared" si="108"/>
        <v>1633</v>
      </c>
      <c r="U3354" s="4">
        <v>54521</v>
      </c>
    </row>
    <row r="3355" spans="19:21" hidden="1" x14ac:dyDescent="0.2">
      <c r="S3355" s="3">
        <f t="shared" si="107"/>
        <v>0</v>
      </c>
      <c r="T3355" s="3">
        <f t="shared" si="108"/>
        <v>1634</v>
      </c>
      <c r="U3355" s="4">
        <v>54551</v>
      </c>
    </row>
    <row r="3356" spans="19:21" hidden="1" x14ac:dyDescent="0.2">
      <c r="S3356" s="3">
        <f t="shared" si="107"/>
        <v>0</v>
      </c>
      <c r="T3356" s="3">
        <f t="shared" si="108"/>
        <v>1635</v>
      </c>
      <c r="U3356" s="4">
        <v>54582</v>
      </c>
    </row>
    <row r="3357" spans="19:21" hidden="1" x14ac:dyDescent="0.2">
      <c r="S3357" s="3">
        <f t="shared" si="107"/>
        <v>0</v>
      </c>
      <c r="T3357" s="3">
        <f t="shared" si="108"/>
        <v>1636</v>
      </c>
      <c r="U3357" s="4">
        <v>54612</v>
      </c>
    </row>
    <row r="3358" spans="19:21" hidden="1" x14ac:dyDescent="0.2">
      <c r="S3358" s="3">
        <f t="shared" si="107"/>
        <v>0</v>
      </c>
      <c r="T3358" s="3">
        <f t="shared" si="108"/>
        <v>1637</v>
      </c>
      <c r="U3358" s="4">
        <v>54643</v>
      </c>
    </row>
    <row r="3359" spans="19:21" hidden="1" x14ac:dyDescent="0.2">
      <c r="S3359" s="3">
        <f t="shared" si="107"/>
        <v>0</v>
      </c>
      <c r="T3359" s="3">
        <f t="shared" si="108"/>
        <v>1638</v>
      </c>
      <c r="U3359" s="4">
        <v>54674</v>
      </c>
    </row>
    <row r="3360" spans="19:21" hidden="1" x14ac:dyDescent="0.2">
      <c r="S3360" s="3">
        <f t="shared" si="107"/>
        <v>0</v>
      </c>
      <c r="T3360" s="3">
        <f t="shared" si="108"/>
        <v>1639</v>
      </c>
      <c r="U3360" s="4">
        <v>54704</v>
      </c>
    </row>
    <row r="3361" spans="19:21" hidden="1" x14ac:dyDescent="0.2">
      <c r="S3361" s="3">
        <f t="shared" si="107"/>
        <v>0</v>
      </c>
      <c r="T3361" s="3">
        <f t="shared" si="108"/>
        <v>1640</v>
      </c>
      <c r="U3361" s="4">
        <v>54735</v>
      </c>
    </row>
    <row r="3362" spans="19:21" hidden="1" x14ac:dyDescent="0.2">
      <c r="S3362" s="3">
        <f t="shared" si="107"/>
        <v>0</v>
      </c>
      <c r="T3362" s="3">
        <f t="shared" si="108"/>
        <v>1641</v>
      </c>
      <c r="U3362" s="4">
        <v>54765</v>
      </c>
    </row>
    <row r="3363" spans="19:21" hidden="1" x14ac:dyDescent="0.2">
      <c r="S3363" s="3">
        <f t="shared" si="107"/>
        <v>0</v>
      </c>
      <c r="T3363" s="3">
        <f t="shared" si="108"/>
        <v>1642</v>
      </c>
      <c r="U3363" s="4">
        <v>54796</v>
      </c>
    </row>
    <row r="3364" spans="19:21" hidden="1" x14ac:dyDescent="0.2">
      <c r="S3364" s="3">
        <f t="shared" si="107"/>
        <v>0</v>
      </c>
      <c r="T3364" s="3">
        <f t="shared" si="108"/>
        <v>1643</v>
      </c>
      <c r="U3364" s="4">
        <v>54827</v>
      </c>
    </row>
    <row r="3365" spans="19:21" hidden="1" x14ac:dyDescent="0.2">
      <c r="S3365" s="3">
        <f t="shared" si="107"/>
        <v>0</v>
      </c>
      <c r="T3365" s="3">
        <f t="shared" si="108"/>
        <v>1644</v>
      </c>
      <c r="U3365" s="4">
        <v>54855</v>
      </c>
    </row>
    <row r="3366" spans="19:21" hidden="1" x14ac:dyDescent="0.2">
      <c r="S3366" s="3">
        <f t="shared" si="107"/>
        <v>0</v>
      </c>
      <c r="T3366" s="3">
        <f t="shared" si="108"/>
        <v>1645</v>
      </c>
      <c r="U3366" s="4">
        <v>54886</v>
      </c>
    </row>
    <row r="3367" spans="19:21" hidden="1" x14ac:dyDescent="0.2">
      <c r="S3367" s="3">
        <f t="shared" si="107"/>
        <v>0</v>
      </c>
      <c r="T3367" s="3">
        <f t="shared" si="108"/>
        <v>1646</v>
      </c>
      <c r="U3367" s="4">
        <v>54916</v>
      </c>
    </row>
    <row r="3368" spans="19:21" hidden="1" x14ac:dyDescent="0.2">
      <c r="S3368" s="3">
        <f t="shared" si="107"/>
        <v>0</v>
      </c>
      <c r="T3368" s="3">
        <f t="shared" si="108"/>
        <v>1647</v>
      </c>
      <c r="U3368" s="4">
        <v>54947</v>
      </c>
    </row>
    <row r="3369" spans="19:21" hidden="1" x14ac:dyDescent="0.2">
      <c r="S3369" s="3">
        <f t="shared" si="107"/>
        <v>0</v>
      </c>
      <c r="T3369" s="3">
        <f t="shared" si="108"/>
        <v>1648</v>
      </c>
      <c r="U3369" s="4">
        <v>54977</v>
      </c>
    </row>
    <row r="3370" spans="19:21" hidden="1" x14ac:dyDescent="0.2">
      <c r="S3370" s="3">
        <f t="shared" si="107"/>
        <v>0</v>
      </c>
      <c r="T3370" s="3">
        <f t="shared" si="108"/>
        <v>1649</v>
      </c>
      <c r="U3370" s="4">
        <v>55008</v>
      </c>
    </row>
    <row r="3371" spans="19:21" hidden="1" x14ac:dyDescent="0.2">
      <c r="S3371" s="3">
        <f t="shared" si="107"/>
        <v>0</v>
      </c>
      <c r="T3371" s="3">
        <f t="shared" si="108"/>
        <v>1650</v>
      </c>
      <c r="U3371" s="4">
        <v>55039</v>
      </c>
    </row>
    <row r="3372" spans="19:21" hidden="1" x14ac:dyDescent="0.2">
      <c r="S3372" s="3">
        <f t="shared" si="107"/>
        <v>0</v>
      </c>
      <c r="T3372" s="3">
        <f t="shared" si="108"/>
        <v>1651</v>
      </c>
      <c r="U3372" s="4">
        <v>55069</v>
      </c>
    </row>
    <row r="3373" spans="19:21" hidden="1" x14ac:dyDescent="0.2">
      <c r="S3373" s="3">
        <f t="shared" si="107"/>
        <v>0</v>
      </c>
      <c r="T3373" s="3">
        <f t="shared" si="108"/>
        <v>1652</v>
      </c>
      <c r="U3373" s="4">
        <v>55100</v>
      </c>
    </row>
    <row r="3374" spans="19:21" hidden="1" x14ac:dyDescent="0.2">
      <c r="S3374" s="3">
        <f t="shared" si="107"/>
        <v>0</v>
      </c>
      <c r="T3374" s="3">
        <f t="shared" si="108"/>
        <v>1653</v>
      </c>
      <c r="U3374" s="4">
        <v>55130</v>
      </c>
    </row>
    <row r="3375" spans="19:21" hidden="1" x14ac:dyDescent="0.2">
      <c r="S3375" s="3">
        <f t="shared" si="107"/>
        <v>0</v>
      </c>
      <c r="T3375" s="3">
        <f t="shared" si="108"/>
        <v>1654</v>
      </c>
      <c r="U3375" s="4">
        <v>42378</v>
      </c>
    </row>
    <row r="3376" spans="19:21" hidden="1" x14ac:dyDescent="0.2">
      <c r="S3376" s="3">
        <f t="shared" si="107"/>
        <v>0</v>
      </c>
      <c r="T3376" s="3">
        <f t="shared" si="108"/>
        <v>1655</v>
      </c>
      <c r="U3376" s="4">
        <v>42409</v>
      </c>
    </row>
    <row r="3377" spans="19:21" hidden="1" x14ac:dyDescent="0.2">
      <c r="S3377" s="3">
        <f t="shared" si="107"/>
        <v>0</v>
      </c>
      <c r="T3377" s="3">
        <f t="shared" si="108"/>
        <v>1656</v>
      </c>
      <c r="U3377" s="4">
        <v>42438</v>
      </c>
    </row>
    <row r="3378" spans="19:21" hidden="1" x14ac:dyDescent="0.2">
      <c r="S3378" s="3">
        <f t="shared" si="107"/>
        <v>0</v>
      </c>
      <c r="T3378" s="3">
        <f t="shared" si="108"/>
        <v>1657</v>
      </c>
      <c r="U3378" s="4">
        <v>42469</v>
      </c>
    </row>
    <row r="3379" spans="19:21" hidden="1" x14ac:dyDescent="0.2">
      <c r="S3379" s="3">
        <f t="shared" si="107"/>
        <v>0</v>
      </c>
      <c r="T3379" s="3">
        <f t="shared" si="108"/>
        <v>1658</v>
      </c>
      <c r="U3379" s="4">
        <v>42499</v>
      </c>
    </row>
    <row r="3380" spans="19:21" hidden="1" x14ac:dyDescent="0.2">
      <c r="S3380" s="3">
        <f t="shared" si="107"/>
        <v>0</v>
      </c>
      <c r="T3380" s="3">
        <f t="shared" si="108"/>
        <v>1659</v>
      </c>
      <c r="U3380" s="4">
        <v>42530</v>
      </c>
    </row>
    <row r="3381" spans="19:21" hidden="1" x14ac:dyDescent="0.2">
      <c r="S3381" s="3">
        <f t="shared" si="107"/>
        <v>0</v>
      </c>
      <c r="T3381" s="3">
        <f t="shared" si="108"/>
        <v>1660</v>
      </c>
      <c r="U3381" s="4">
        <v>42560</v>
      </c>
    </row>
    <row r="3382" spans="19:21" hidden="1" x14ac:dyDescent="0.2">
      <c r="S3382" s="3">
        <f t="shared" si="107"/>
        <v>0</v>
      </c>
      <c r="T3382" s="3">
        <f t="shared" si="108"/>
        <v>1661</v>
      </c>
      <c r="U3382" s="4">
        <v>42591</v>
      </c>
    </row>
    <row r="3383" spans="19:21" hidden="1" x14ac:dyDescent="0.2">
      <c r="S3383" s="3">
        <f t="shared" si="107"/>
        <v>0</v>
      </c>
      <c r="T3383" s="3">
        <f t="shared" si="108"/>
        <v>1662</v>
      </c>
      <c r="U3383" s="4">
        <v>42622</v>
      </c>
    </row>
    <row r="3384" spans="19:21" hidden="1" x14ac:dyDescent="0.2">
      <c r="S3384" s="3">
        <f t="shared" si="107"/>
        <v>0</v>
      </c>
      <c r="T3384" s="3">
        <f t="shared" si="108"/>
        <v>1663</v>
      </c>
      <c r="U3384" s="4">
        <v>42652</v>
      </c>
    </row>
    <row r="3385" spans="19:21" hidden="1" x14ac:dyDescent="0.2">
      <c r="S3385" s="3">
        <f t="shared" si="107"/>
        <v>0</v>
      </c>
      <c r="T3385" s="3">
        <f t="shared" si="108"/>
        <v>1664</v>
      </c>
      <c r="U3385" s="4">
        <v>42683</v>
      </c>
    </row>
    <row r="3386" spans="19:21" hidden="1" x14ac:dyDescent="0.2">
      <c r="S3386" s="3">
        <f t="shared" si="107"/>
        <v>0</v>
      </c>
      <c r="T3386" s="3">
        <f t="shared" si="108"/>
        <v>1665</v>
      </c>
      <c r="U3386" s="4">
        <v>42713</v>
      </c>
    </row>
    <row r="3387" spans="19:21" hidden="1" x14ac:dyDescent="0.2">
      <c r="S3387" s="3">
        <f t="shared" si="107"/>
        <v>0</v>
      </c>
      <c r="T3387" s="3">
        <f t="shared" si="108"/>
        <v>1666</v>
      </c>
      <c r="U3387" s="4">
        <v>42744</v>
      </c>
    </row>
    <row r="3388" spans="19:21" hidden="1" x14ac:dyDescent="0.2">
      <c r="S3388" s="3">
        <f t="shared" si="107"/>
        <v>0</v>
      </c>
      <c r="T3388" s="3">
        <f t="shared" si="108"/>
        <v>1667</v>
      </c>
      <c r="U3388" s="4">
        <v>42775</v>
      </c>
    </row>
    <row r="3389" spans="19:21" hidden="1" x14ac:dyDescent="0.2">
      <c r="S3389" s="3">
        <f t="shared" si="107"/>
        <v>0</v>
      </c>
      <c r="T3389" s="3">
        <f t="shared" si="108"/>
        <v>1668</v>
      </c>
      <c r="U3389" s="4">
        <v>42803</v>
      </c>
    </row>
    <row r="3390" spans="19:21" hidden="1" x14ac:dyDescent="0.2">
      <c r="S3390" s="3">
        <f t="shared" si="107"/>
        <v>0</v>
      </c>
      <c r="T3390" s="3">
        <f t="shared" si="108"/>
        <v>1669</v>
      </c>
      <c r="U3390" s="4">
        <v>42834</v>
      </c>
    </row>
    <row r="3391" spans="19:21" hidden="1" x14ac:dyDescent="0.2">
      <c r="S3391" s="3">
        <f t="shared" si="107"/>
        <v>0</v>
      </c>
      <c r="T3391" s="3">
        <f t="shared" si="108"/>
        <v>1670</v>
      </c>
      <c r="U3391" s="4">
        <v>42864</v>
      </c>
    </row>
    <row r="3392" spans="19:21" hidden="1" x14ac:dyDescent="0.2">
      <c r="S3392" s="3">
        <f t="shared" si="107"/>
        <v>0</v>
      </c>
      <c r="T3392" s="3">
        <f t="shared" si="108"/>
        <v>1671</v>
      </c>
      <c r="U3392" s="4">
        <v>42895</v>
      </c>
    </row>
    <row r="3393" spans="19:21" hidden="1" x14ac:dyDescent="0.2">
      <c r="S3393" s="3">
        <f t="shared" si="107"/>
        <v>0</v>
      </c>
      <c r="T3393" s="3">
        <f t="shared" si="108"/>
        <v>1672</v>
      </c>
      <c r="U3393" s="4">
        <v>42925</v>
      </c>
    </row>
    <row r="3394" spans="19:21" hidden="1" x14ac:dyDescent="0.2">
      <c r="S3394" s="3">
        <f t="shared" si="107"/>
        <v>0</v>
      </c>
      <c r="T3394" s="3">
        <f t="shared" si="108"/>
        <v>1673</v>
      </c>
      <c r="U3394" s="4">
        <v>42956</v>
      </c>
    </row>
    <row r="3395" spans="19:21" hidden="1" x14ac:dyDescent="0.2">
      <c r="S3395" s="3">
        <f t="shared" si="107"/>
        <v>0</v>
      </c>
      <c r="T3395" s="3">
        <f t="shared" si="108"/>
        <v>1674</v>
      </c>
      <c r="U3395" s="4">
        <v>42987</v>
      </c>
    </row>
    <row r="3396" spans="19:21" hidden="1" x14ac:dyDescent="0.2">
      <c r="S3396" s="3">
        <f t="shared" si="107"/>
        <v>0</v>
      </c>
      <c r="T3396" s="3">
        <f t="shared" si="108"/>
        <v>1675</v>
      </c>
      <c r="U3396" s="4">
        <v>43017</v>
      </c>
    </row>
    <row r="3397" spans="19:21" hidden="1" x14ac:dyDescent="0.2">
      <c r="S3397" s="3">
        <f t="shared" si="107"/>
        <v>0</v>
      </c>
      <c r="T3397" s="3">
        <f t="shared" si="108"/>
        <v>1676</v>
      </c>
      <c r="U3397" s="4">
        <v>43048</v>
      </c>
    </row>
    <row r="3398" spans="19:21" hidden="1" x14ac:dyDescent="0.2">
      <c r="S3398" s="3">
        <f t="shared" si="107"/>
        <v>0</v>
      </c>
      <c r="T3398" s="3">
        <f t="shared" si="108"/>
        <v>1677</v>
      </c>
      <c r="U3398" s="4">
        <v>43078</v>
      </c>
    </row>
    <row r="3399" spans="19:21" hidden="1" x14ac:dyDescent="0.2">
      <c r="S3399" s="3">
        <f t="shared" si="107"/>
        <v>0</v>
      </c>
      <c r="T3399" s="3">
        <f t="shared" si="108"/>
        <v>1678</v>
      </c>
      <c r="U3399" s="4">
        <v>43109</v>
      </c>
    </row>
    <row r="3400" spans="19:21" hidden="1" x14ac:dyDescent="0.2">
      <c r="S3400" s="3">
        <f t="shared" si="107"/>
        <v>0</v>
      </c>
      <c r="T3400" s="3">
        <f t="shared" si="108"/>
        <v>1679</v>
      </c>
      <c r="U3400" s="4">
        <v>43140</v>
      </c>
    </row>
    <row r="3401" spans="19:21" hidden="1" x14ac:dyDescent="0.2">
      <c r="S3401" s="3">
        <f t="shared" si="107"/>
        <v>0</v>
      </c>
      <c r="T3401" s="3">
        <f t="shared" si="108"/>
        <v>1680</v>
      </c>
      <c r="U3401" s="4">
        <v>43168</v>
      </c>
    </row>
    <row r="3402" spans="19:21" hidden="1" x14ac:dyDescent="0.2">
      <c r="S3402" s="3">
        <f t="shared" si="107"/>
        <v>0</v>
      </c>
      <c r="T3402" s="3">
        <f t="shared" si="108"/>
        <v>1681</v>
      </c>
      <c r="U3402" s="4">
        <v>43199</v>
      </c>
    </row>
    <row r="3403" spans="19:21" hidden="1" x14ac:dyDescent="0.2">
      <c r="S3403" s="3">
        <f t="shared" si="107"/>
        <v>0</v>
      </c>
      <c r="T3403" s="3">
        <f t="shared" si="108"/>
        <v>1682</v>
      </c>
      <c r="U3403" s="4">
        <v>43229</v>
      </c>
    </row>
    <row r="3404" spans="19:21" hidden="1" x14ac:dyDescent="0.2">
      <c r="S3404" s="3">
        <f t="shared" si="107"/>
        <v>0</v>
      </c>
      <c r="T3404" s="3">
        <f t="shared" si="108"/>
        <v>1683</v>
      </c>
      <c r="U3404" s="4">
        <v>43260</v>
      </c>
    </row>
    <row r="3405" spans="19:21" hidden="1" x14ac:dyDescent="0.2">
      <c r="S3405" s="3">
        <f t="shared" si="107"/>
        <v>0</v>
      </c>
      <c r="T3405" s="3">
        <f t="shared" si="108"/>
        <v>1684</v>
      </c>
      <c r="U3405" s="4">
        <v>43290</v>
      </c>
    </row>
    <row r="3406" spans="19:21" hidden="1" x14ac:dyDescent="0.2">
      <c r="S3406" s="3">
        <f t="shared" si="107"/>
        <v>0</v>
      </c>
      <c r="T3406" s="3">
        <f t="shared" si="108"/>
        <v>1685</v>
      </c>
      <c r="U3406" s="4">
        <v>43321</v>
      </c>
    </row>
    <row r="3407" spans="19:21" hidden="1" x14ac:dyDescent="0.2">
      <c r="S3407" s="3">
        <f t="shared" ref="S3407:S3470" si="109">IF($I$10=U3406,1,0)</f>
        <v>0</v>
      </c>
      <c r="T3407" s="3">
        <f t="shared" si="108"/>
        <v>1686</v>
      </c>
      <c r="U3407" s="4">
        <v>43352</v>
      </c>
    </row>
    <row r="3408" spans="19:21" hidden="1" x14ac:dyDescent="0.2">
      <c r="S3408" s="3">
        <f t="shared" si="109"/>
        <v>0</v>
      </c>
      <c r="T3408" s="3">
        <f t="shared" ref="T3408:T3471" si="110">IF(S3408+T3407=0,0,T3407+1)</f>
        <v>1687</v>
      </c>
      <c r="U3408" s="4">
        <v>43382</v>
      </c>
    </row>
    <row r="3409" spans="19:21" hidden="1" x14ac:dyDescent="0.2">
      <c r="S3409" s="3">
        <f t="shared" si="109"/>
        <v>0</v>
      </c>
      <c r="T3409" s="3">
        <f t="shared" si="110"/>
        <v>1688</v>
      </c>
      <c r="U3409" s="4">
        <v>43413</v>
      </c>
    </row>
    <row r="3410" spans="19:21" hidden="1" x14ac:dyDescent="0.2">
      <c r="S3410" s="3">
        <f t="shared" si="109"/>
        <v>0</v>
      </c>
      <c r="T3410" s="3">
        <f t="shared" si="110"/>
        <v>1689</v>
      </c>
      <c r="U3410" s="4">
        <v>43443</v>
      </c>
    </row>
    <row r="3411" spans="19:21" hidden="1" x14ac:dyDescent="0.2">
      <c r="S3411" s="3">
        <f t="shared" si="109"/>
        <v>0</v>
      </c>
      <c r="T3411" s="3">
        <f t="shared" si="110"/>
        <v>1690</v>
      </c>
      <c r="U3411" s="4">
        <v>43474</v>
      </c>
    </row>
    <row r="3412" spans="19:21" hidden="1" x14ac:dyDescent="0.2">
      <c r="S3412" s="3">
        <f t="shared" si="109"/>
        <v>0</v>
      </c>
      <c r="T3412" s="3">
        <f t="shared" si="110"/>
        <v>1691</v>
      </c>
      <c r="U3412" s="4">
        <v>43505</v>
      </c>
    </row>
    <row r="3413" spans="19:21" hidden="1" x14ac:dyDescent="0.2">
      <c r="S3413" s="3">
        <f t="shared" si="109"/>
        <v>0</v>
      </c>
      <c r="T3413" s="3">
        <f t="shared" si="110"/>
        <v>1692</v>
      </c>
      <c r="U3413" s="4">
        <v>43533</v>
      </c>
    </row>
    <row r="3414" spans="19:21" hidden="1" x14ac:dyDescent="0.2">
      <c r="S3414" s="3">
        <f t="shared" si="109"/>
        <v>0</v>
      </c>
      <c r="T3414" s="3">
        <f t="shared" si="110"/>
        <v>1693</v>
      </c>
      <c r="U3414" s="4">
        <v>43564</v>
      </c>
    </row>
    <row r="3415" spans="19:21" hidden="1" x14ac:dyDescent="0.2">
      <c r="S3415" s="3">
        <f t="shared" si="109"/>
        <v>0</v>
      </c>
      <c r="T3415" s="3">
        <f t="shared" si="110"/>
        <v>1694</v>
      </c>
      <c r="U3415" s="4">
        <v>43594</v>
      </c>
    </row>
    <row r="3416" spans="19:21" hidden="1" x14ac:dyDescent="0.2">
      <c r="S3416" s="3">
        <f t="shared" si="109"/>
        <v>0</v>
      </c>
      <c r="T3416" s="3">
        <f t="shared" si="110"/>
        <v>1695</v>
      </c>
      <c r="U3416" s="4">
        <v>43625</v>
      </c>
    </row>
    <row r="3417" spans="19:21" hidden="1" x14ac:dyDescent="0.2">
      <c r="S3417" s="3">
        <f t="shared" si="109"/>
        <v>0</v>
      </c>
      <c r="T3417" s="3">
        <f t="shared" si="110"/>
        <v>1696</v>
      </c>
      <c r="U3417" s="4">
        <v>43655</v>
      </c>
    </row>
    <row r="3418" spans="19:21" hidden="1" x14ac:dyDescent="0.2">
      <c r="S3418" s="3">
        <f t="shared" si="109"/>
        <v>0</v>
      </c>
      <c r="T3418" s="3">
        <f t="shared" si="110"/>
        <v>1697</v>
      </c>
      <c r="U3418" s="4">
        <v>43686</v>
      </c>
    </row>
    <row r="3419" spans="19:21" hidden="1" x14ac:dyDescent="0.2">
      <c r="S3419" s="3">
        <f t="shared" si="109"/>
        <v>0</v>
      </c>
      <c r="T3419" s="3">
        <f t="shared" si="110"/>
        <v>1698</v>
      </c>
      <c r="U3419" s="4">
        <v>43717</v>
      </c>
    </row>
    <row r="3420" spans="19:21" hidden="1" x14ac:dyDescent="0.2">
      <c r="S3420" s="3">
        <f t="shared" si="109"/>
        <v>0</v>
      </c>
      <c r="T3420" s="3">
        <f t="shared" si="110"/>
        <v>1699</v>
      </c>
      <c r="U3420" s="4">
        <v>43747</v>
      </c>
    </row>
    <row r="3421" spans="19:21" hidden="1" x14ac:dyDescent="0.2">
      <c r="S3421" s="3">
        <f t="shared" si="109"/>
        <v>0</v>
      </c>
      <c r="T3421" s="3">
        <f t="shared" si="110"/>
        <v>1700</v>
      </c>
      <c r="U3421" s="4">
        <v>43778</v>
      </c>
    </row>
    <row r="3422" spans="19:21" hidden="1" x14ac:dyDescent="0.2">
      <c r="S3422" s="3">
        <f t="shared" si="109"/>
        <v>0</v>
      </c>
      <c r="T3422" s="3">
        <f t="shared" si="110"/>
        <v>1701</v>
      </c>
      <c r="U3422" s="4">
        <v>43808</v>
      </c>
    </row>
    <row r="3423" spans="19:21" hidden="1" x14ac:dyDescent="0.2">
      <c r="S3423" s="3">
        <f t="shared" si="109"/>
        <v>0</v>
      </c>
      <c r="T3423" s="3">
        <f t="shared" si="110"/>
        <v>1702</v>
      </c>
      <c r="U3423" s="4">
        <v>43839</v>
      </c>
    </row>
    <row r="3424" spans="19:21" hidden="1" x14ac:dyDescent="0.2">
      <c r="S3424" s="3">
        <f t="shared" si="109"/>
        <v>0</v>
      </c>
      <c r="T3424" s="3">
        <f t="shared" si="110"/>
        <v>1703</v>
      </c>
      <c r="U3424" s="4">
        <v>43870</v>
      </c>
    </row>
    <row r="3425" spans="19:21" hidden="1" x14ac:dyDescent="0.2">
      <c r="S3425" s="3">
        <f t="shared" si="109"/>
        <v>0</v>
      </c>
      <c r="T3425" s="3">
        <f t="shared" si="110"/>
        <v>1704</v>
      </c>
      <c r="U3425" s="4">
        <v>43899</v>
      </c>
    </row>
    <row r="3426" spans="19:21" hidden="1" x14ac:dyDescent="0.2">
      <c r="S3426" s="3">
        <f t="shared" si="109"/>
        <v>0</v>
      </c>
      <c r="T3426" s="3">
        <f t="shared" si="110"/>
        <v>1705</v>
      </c>
      <c r="U3426" s="4">
        <v>43930</v>
      </c>
    </row>
    <row r="3427" spans="19:21" hidden="1" x14ac:dyDescent="0.2">
      <c r="S3427" s="3">
        <f t="shared" si="109"/>
        <v>0</v>
      </c>
      <c r="T3427" s="3">
        <f t="shared" si="110"/>
        <v>1706</v>
      </c>
      <c r="U3427" s="4">
        <v>43960</v>
      </c>
    </row>
    <row r="3428" spans="19:21" hidden="1" x14ac:dyDescent="0.2">
      <c r="S3428" s="3">
        <f t="shared" si="109"/>
        <v>0</v>
      </c>
      <c r="T3428" s="3">
        <f t="shared" si="110"/>
        <v>1707</v>
      </c>
      <c r="U3428" s="4">
        <v>43991</v>
      </c>
    </row>
    <row r="3429" spans="19:21" hidden="1" x14ac:dyDescent="0.2">
      <c r="S3429" s="3">
        <f t="shared" si="109"/>
        <v>0</v>
      </c>
      <c r="T3429" s="3">
        <f t="shared" si="110"/>
        <v>1708</v>
      </c>
      <c r="U3429" s="4">
        <v>44021</v>
      </c>
    </row>
    <row r="3430" spans="19:21" hidden="1" x14ac:dyDescent="0.2">
      <c r="S3430" s="3">
        <f t="shared" si="109"/>
        <v>0</v>
      </c>
      <c r="T3430" s="3">
        <f t="shared" si="110"/>
        <v>1709</v>
      </c>
      <c r="U3430" s="4">
        <v>44052</v>
      </c>
    </row>
    <row r="3431" spans="19:21" hidden="1" x14ac:dyDescent="0.2">
      <c r="S3431" s="3">
        <f t="shared" si="109"/>
        <v>0</v>
      </c>
      <c r="T3431" s="3">
        <f t="shared" si="110"/>
        <v>1710</v>
      </c>
      <c r="U3431" s="4">
        <v>44083</v>
      </c>
    </row>
    <row r="3432" spans="19:21" hidden="1" x14ac:dyDescent="0.2">
      <c r="S3432" s="3">
        <f t="shared" si="109"/>
        <v>0</v>
      </c>
      <c r="T3432" s="3">
        <f t="shared" si="110"/>
        <v>1711</v>
      </c>
      <c r="U3432" s="4">
        <v>44113</v>
      </c>
    </row>
    <row r="3433" spans="19:21" hidden="1" x14ac:dyDescent="0.2">
      <c r="S3433" s="3">
        <f t="shared" si="109"/>
        <v>0</v>
      </c>
      <c r="T3433" s="3">
        <f t="shared" si="110"/>
        <v>1712</v>
      </c>
      <c r="U3433" s="4">
        <v>44144</v>
      </c>
    </row>
    <row r="3434" spans="19:21" hidden="1" x14ac:dyDescent="0.2">
      <c r="S3434" s="3">
        <f t="shared" si="109"/>
        <v>0</v>
      </c>
      <c r="T3434" s="3">
        <f t="shared" si="110"/>
        <v>1713</v>
      </c>
      <c r="U3434" s="4">
        <v>44174</v>
      </c>
    </row>
    <row r="3435" spans="19:21" hidden="1" x14ac:dyDescent="0.2">
      <c r="S3435" s="3">
        <f t="shared" si="109"/>
        <v>0</v>
      </c>
      <c r="T3435" s="3">
        <f t="shared" si="110"/>
        <v>1714</v>
      </c>
      <c r="U3435" s="4">
        <v>44205</v>
      </c>
    </row>
    <row r="3436" spans="19:21" hidden="1" x14ac:dyDescent="0.2">
      <c r="S3436" s="3">
        <f t="shared" si="109"/>
        <v>0</v>
      </c>
      <c r="T3436" s="3">
        <f t="shared" si="110"/>
        <v>1715</v>
      </c>
      <c r="U3436" s="4">
        <v>44236</v>
      </c>
    </row>
    <row r="3437" spans="19:21" hidden="1" x14ac:dyDescent="0.2">
      <c r="S3437" s="3">
        <f t="shared" si="109"/>
        <v>0</v>
      </c>
      <c r="T3437" s="3">
        <f t="shared" si="110"/>
        <v>1716</v>
      </c>
      <c r="U3437" s="4">
        <v>44264</v>
      </c>
    </row>
    <row r="3438" spans="19:21" hidden="1" x14ac:dyDescent="0.2">
      <c r="S3438" s="3">
        <f t="shared" si="109"/>
        <v>0</v>
      </c>
      <c r="T3438" s="3">
        <f t="shared" si="110"/>
        <v>1717</v>
      </c>
      <c r="U3438" s="4">
        <v>44295</v>
      </c>
    </row>
    <row r="3439" spans="19:21" hidden="1" x14ac:dyDescent="0.2">
      <c r="S3439" s="3">
        <f t="shared" si="109"/>
        <v>0</v>
      </c>
      <c r="T3439" s="3">
        <f t="shared" si="110"/>
        <v>1718</v>
      </c>
      <c r="U3439" s="4">
        <v>44325</v>
      </c>
    </row>
    <row r="3440" spans="19:21" hidden="1" x14ac:dyDescent="0.2">
      <c r="S3440" s="3">
        <f t="shared" si="109"/>
        <v>0</v>
      </c>
      <c r="T3440" s="3">
        <f t="shared" si="110"/>
        <v>1719</v>
      </c>
      <c r="U3440" s="4">
        <v>44356</v>
      </c>
    </row>
    <row r="3441" spans="19:21" hidden="1" x14ac:dyDescent="0.2">
      <c r="S3441" s="3">
        <f t="shared" si="109"/>
        <v>0</v>
      </c>
      <c r="T3441" s="3">
        <f t="shared" si="110"/>
        <v>1720</v>
      </c>
      <c r="U3441" s="4">
        <v>44386</v>
      </c>
    </row>
    <row r="3442" spans="19:21" hidden="1" x14ac:dyDescent="0.2">
      <c r="S3442" s="3">
        <f t="shared" si="109"/>
        <v>0</v>
      </c>
      <c r="T3442" s="3">
        <f t="shared" si="110"/>
        <v>1721</v>
      </c>
      <c r="U3442" s="4">
        <v>44417</v>
      </c>
    </row>
    <row r="3443" spans="19:21" hidden="1" x14ac:dyDescent="0.2">
      <c r="S3443" s="3">
        <f t="shared" si="109"/>
        <v>0</v>
      </c>
      <c r="T3443" s="3">
        <f t="shared" si="110"/>
        <v>1722</v>
      </c>
      <c r="U3443" s="4">
        <v>44448</v>
      </c>
    </row>
    <row r="3444" spans="19:21" hidden="1" x14ac:dyDescent="0.2">
      <c r="S3444" s="3">
        <f t="shared" si="109"/>
        <v>0</v>
      </c>
      <c r="T3444" s="3">
        <f t="shared" si="110"/>
        <v>1723</v>
      </c>
      <c r="U3444" s="4">
        <v>44478</v>
      </c>
    </row>
    <row r="3445" spans="19:21" hidden="1" x14ac:dyDescent="0.2">
      <c r="S3445" s="3">
        <f t="shared" si="109"/>
        <v>0</v>
      </c>
      <c r="T3445" s="3">
        <f t="shared" si="110"/>
        <v>1724</v>
      </c>
      <c r="U3445" s="4">
        <v>44509</v>
      </c>
    </row>
    <row r="3446" spans="19:21" hidden="1" x14ac:dyDescent="0.2">
      <c r="S3446" s="3">
        <f t="shared" si="109"/>
        <v>0</v>
      </c>
      <c r="T3446" s="3">
        <f t="shared" si="110"/>
        <v>1725</v>
      </c>
      <c r="U3446" s="4">
        <v>44539</v>
      </c>
    </row>
    <row r="3447" spans="19:21" hidden="1" x14ac:dyDescent="0.2">
      <c r="S3447" s="3">
        <f t="shared" si="109"/>
        <v>0</v>
      </c>
      <c r="T3447" s="3">
        <f t="shared" si="110"/>
        <v>1726</v>
      </c>
      <c r="U3447" s="4">
        <v>44570</v>
      </c>
    </row>
    <row r="3448" spans="19:21" hidden="1" x14ac:dyDescent="0.2">
      <c r="S3448" s="3">
        <f t="shared" si="109"/>
        <v>0</v>
      </c>
      <c r="T3448" s="3">
        <f t="shared" si="110"/>
        <v>1727</v>
      </c>
      <c r="U3448" s="4">
        <v>44601</v>
      </c>
    </row>
    <row r="3449" spans="19:21" hidden="1" x14ac:dyDescent="0.2">
      <c r="S3449" s="3">
        <f t="shared" si="109"/>
        <v>0</v>
      </c>
      <c r="T3449" s="3">
        <f t="shared" si="110"/>
        <v>1728</v>
      </c>
      <c r="U3449" s="4">
        <v>44629</v>
      </c>
    </row>
    <row r="3450" spans="19:21" hidden="1" x14ac:dyDescent="0.2">
      <c r="S3450" s="3">
        <f t="shared" si="109"/>
        <v>0</v>
      </c>
      <c r="T3450" s="3">
        <f t="shared" si="110"/>
        <v>1729</v>
      </c>
      <c r="U3450" s="4">
        <v>44660</v>
      </c>
    </row>
    <row r="3451" spans="19:21" hidden="1" x14ac:dyDescent="0.2">
      <c r="S3451" s="3">
        <f t="shared" si="109"/>
        <v>0</v>
      </c>
      <c r="T3451" s="3">
        <f t="shared" si="110"/>
        <v>1730</v>
      </c>
      <c r="U3451" s="4">
        <v>44690</v>
      </c>
    </row>
    <row r="3452" spans="19:21" hidden="1" x14ac:dyDescent="0.2">
      <c r="S3452" s="3">
        <f t="shared" si="109"/>
        <v>0</v>
      </c>
      <c r="T3452" s="3">
        <f t="shared" si="110"/>
        <v>1731</v>
      </c>
      <c r="U3452" s="4">
        <v>44721</v>
      </c>
    </row>
    <row r="3453" spans="19:21" hidden="1" x14ac:dyDescent="0.2">
      <c r="S3453" s="3">
        <f t="shared" si="109"/>
        <v>0</v>
      </c>
      <c r="T3453" s="3">
        <f t="shared" si="110"/>
        <v>1732</v>
      </c>
      <c r="U3453" s="4">
        <v>44751</v>
      </c>
    </row>
    <row r="3454" spans="19:21" hidden="1" x14ac:dyDescent="0.2">
      <c r="S3454" s="3">
        <f t="shared" si="109"/>
        <v>0</v>
      </c>
      <c r="T3454" s="3">
        <f t="shared" si="110"/>
        <v>1733</v>
      </c>
      <c r="U3454" s="4">
        <v>44782</v>
      </c>
    </row>
    <row r="3455" spans="19:21" hidden="1" x14ac:dyDescent="0.2">
      <c r="S3455" s="3">
        <f t="shared" si="109"/>
        <v>0</v>
      </c>
      <c r="T3455" s="3">
        <f t="shared" si="110"/>
        <v>1734</v>
      </c>
      <c r="U3455" s="4">
        <v>44813</v>
      </c>
    </row>
    <row r="3456" spans="19:21" hidden="1" x14ac:dyDescent="0.2">
      <c r="S3456" s="3">
        <f t="shared" si="109"/>
        <v>0</v>
      </c>
      <c r="T3456" s="3">
        <f t="shared" si="110"/>
        <v>1735</v>
      </c>
      <c r="U3456" s="4">
        <v>44843</v>
      </c>
    </row>
    <row r="3457" spans="19:21" hidden="1" x14ac:dyDescent="0.2">
      <c r="S3457" s="3">
        <f t="shared" si="109"/>
        <v>0</v>
      </c>
      <c r="T3457" s="3">
        <f t="shared" si="110"/>
        <v>1736</v>
      </c>
      <c r="U3457" s="4">
        <v>44874</v>
      </c>
    </row>
    <row r="3458" spans="19:21" hidden="1" x14ac:dyDescent="0.2">
      <c r="S3458" s="3">
        <f t="shared" si="109"/>
        <v>0</v>
      </c>
      <c r="T3458" s="3">
        <f t="shared" si="110"/>
        <v>1737</v>
      </c>
      <c r="U3458" s="4">
        <v>44904</v>
      </c>
    </row>
    <row r="3459" spans="19:21" hidden="1" x14ac:dyDescent="0.2">
      <c r="S3459" s="3">
        <f t="shared" si="109"/>
        <v>0</v>
      </c>
      <c r="T3459" s="3">
        <f t="shared" si="110"/>
        <v>1738</v>
      </c>
      <c r="U3459" s="4">
        <v>44935</v>
      </c>
    </row>
    <row r="3460" spans="19:21" hidden="1" x14ac:dyDescent="0.2">
      <c r="S3460" s="3">
        <f t="shared" si="109"/>
        <v>0</v>
      </c>
      <c r="T3460" s="3">
        <f t="shared" si="110"/>
        <v>1739</v>
      </c>
      <c r="U3460" s="4">
        <v>44966</v>
      </c>
    </row>
    <row r="3461" spans="19:21" hidden="1" x14ac:dyDescent="0.2">
      <c r="S3461" s="3">
        <f t="shared" si="109"/>
        <v>0</v>
      </c>
      <c r="T3461" s="3">
        <f t="shared" si="110"/>
        <v>1740</v>
      </c>
      <c r="U3461" s="4">
        <v>44994</v>
      </c>
    </row>
    <row r="3462" spans="19:21" hidden="1" x14ac:dyDescent="0.2">
      <c r="S3462" s="3">
        <f t="shared" si="109"/>
        <v>0</v>
      </c>
      <c r="T3462" s="3">
        <f t="shared" si="110"/>
        <v>1741</v>
      </c>
      <c r="U3462" s="4">
        <v>45025</v>
      </c>
    </row>
    <row r="3463" spans="19:21" hidden="1" x14ac:dyDescent="0.2">
      <c r="S3463" s="3">
        <f t="shared" si="109"/>
        <v>0</v>
      </c>
      <c r="T3463" s="3">
        <f t="shared" si="110"/>
        <v>1742</v>
      </c>
      <c r="U3463" s="4">
        <v>45055</v>
      </c>
    </row>
    <row r="3464" spans="19:21" hidden="1" x14ac:dyDescent="0.2">
      <c r="S3464" s="3">
        <f t="shared" si="109"/>
        <v>0</v>
      </c>
      <c r="T3464" s="3">
        <f t="shared" si="110"/>
        <v>1743</v>
      </c>
      <c r="U3464" s="4">
        <v>45086</v>
      </c>
    </row>
    <row r="3465" spans="19:21" hidden="1" x14ac:dyDescent="0.2">
      <c r="S3465" s="3">
        <f t="shared" si="109"/>
        <v>0</v>
      </c>
      <c r="T3465" s="3">
        <f t="shared" si="110"/>
        <v>1744</v>
      </c>
      <c r="U3465" s="4">
        <v>45116</v>
      </c>
    </row>
    <row r="3466" spans="19:21" hidden="1" x14ac:dyDescent="0.2">
      <c r="S3466" s="3">
        <f t="shared" si="109"/>
        <v>0</v>
      </c>
      <c r="T3466" s="3">
        <f t="shared" si="110"/>
        <v>1745</v>
      </c>
      <c r="U3466" s="4">
        <v>45147</v>
      </c>
    </row>
    <row r="3467" spans="19:21" hidden="1" x14ac:dyDescent="0.2">
      <c r="S3467" s="3">
        <f t="shared" si="109"/>
        <v>0</v>
      </c>
      <c r="T3467" s="3">
        <f t="shared" si="110"/>
        <v>1746</v>
      </c>
      <c r="U3467" s="4">
        <v>45178</v>
      </c>
    </row>
    <row r="3468" spans="19:21" hidden="1" x14ac:dyDescent="0.2">
      <c r="S3468" s="3">
        <f t="shared" si="109"/>
        <v>0</v>
      </c>
      <c r="T3468" s="3">
        <f t="shared" si="110"/>
        <v>1747</v>
      </c>
      <c r="U3468" s="4">
        <v>45208</v>
      </c>
    </row>
    <row r="3469" spans="19:21" hidden="1" x14ac:dyDescent="0.2">
      <c r="S3469" s="3">
        <f t="shared" si="109"/>
        <v>0</v>
      </c>
      <c r="T3469" s="3">
        <f t="shared" si="110"/>
        <v>1748</v>
      </c>
      <c r="U3469" s="4">
        <v>45239</v>
      </c>
    </row>
    <row r="3470" spans="19:21" hidden="1" x14ac:dyDescent="0.2">
      <c r="S3470" s="3">
        <f t="shared" si="109"/>
        <v>0</v>
      </c>
      <c r="T3470" s="3">
        <f t="shared" si="110"/>
        <v>1749</v>
      </c>
      <c r="U3470" s="4">
        <v>45269</v>
      </c>
    </row>
    <row r="3471" spans="19:21" hidden="1" x14ac:dyDescent="0.2">
      <c r="S3471" s="3">
        <f t="shared" ref="S3471:S3534" si="111">IF($I$10=U3470,1,0)</f>
        <v>0</v>
      </c>
      <c r="T3471" s="3">
        <f t="shared" si="110"/>
        <v>1750</v>
      </c>
      <c r="U3471" s="4">
        <v>45300</v>
      </c>
    </row>
    <row r="3472" spans="19:21" hidden="1" x14ac:dyDescent="0.2">
      <c r="S3472" s="3">
        <f t="shared" si="111"/>
        <v>0</v>
      </c>
      <c r="T3472" s="3">
        <f t="shared" ref="T3472:T3535" si="112">IF(S3472+T3471=0,0,T3471+1)</f>
        <v>1751</v>
      </c>
      <c r="U3472" s="4">
        <v>45331</v>
      </c>
    </row>
    <row r="3473" spans="19:21" hidden="1" x14ac:dyDescent="0.2">
      <c r="S3473" s="3">
        <f t="shared" si="111"/>
        <v>0</v>
      </c>
      <c r="T3473" s="3">
        <f t="shared" si="112"/>
        <v>1752</v>
      </c>
      <c r="U3473" s="4">
        <v>45360</v>
      </c>
    </row>
    <row r="3474" spans="19:21" hidden="1" x14ac:dyDescent="0.2">
      <c r="S3474" s="3">
        <f t="shared" si="111"/>
        <v>0</v>
      </c>
      <c r="T3474" s="3">
        <f t="shared" si="112"/>
        <v>1753</v>
      </c>
      <c r="U3474" s="4">
        <v>45391</v>
      </c>
    </row>
    <row r="3475" spans="19:21" hidden="1" x14ac:dyDescent="0.2">
      <c r="S3475" s="3">
        <f t="shared" si="111"/>
        <v>0</v>
      </c>
      <c r="T3475" s="3">
        <f t="shared" si="112"/>
        <v>1754</v>
      </c>
      <c r="U3475" s="4">
        <v>45421</v>
      </c>
    </row>
    <row r="3476" spans="19:21" hidden="1" x14ac:dyDescent="0.2">
      <c r="S3476" s="3">
        <f t="shared" si="111"/>
        <v>0</v>
      </c>
      <c r="T3476" s="3">
        <f t="shared" si="112"/>
        <v>1755</v>
      </c>
      <c r="U3476" s="4">
        <v>45452</v>
      </c>
    </row>
    <row r="3477" spans="19:21" hidden="1" x14ac:dyDescent="0.2">
      <c r="S3477" s="3">
        <f t="shared" si="111"/>
        <v>0</v>
      </c>
      <c r="T3477" s="3">
        <f t="shared" si="112"/>
        <v>1756</v>
      </c>
      <c r="U3477" s="4">
        <v>45482</v>
      </c>
    </row>
    <row r="3478" spans="19:21" hidden="1" x14ac:dyDescent="0.2">
      <c r="S3478" s="3">
        <f t="shared" si="111"/>
        <v>0</v>
      </c>
      <c r="T3478" s="3">
        <f t="shared" si="112"/>
        <v>1757</v>
      </c>
      <c r="U3478" s="4">
        <v>45513</v>
      </c>
    </row>
    <row r="3479" spans="19:21" hidden="1" x14ac:dyDescent="0.2">
      <c r="S3479" s="3">
        <f t="shared" si="111"/>
        <v>0</v>
      </c>
      <c r="T3479" s="3">
        <f t="shared" si="112"/>
        <v>1758</v>
      </c>
      <c r="U3479" s="4">
        <v>45544</v>
      </c>
    </row>
    <row r="3480" spans="19:21" hidden="1" x14ac:dyDescent="0.2">
      <c r="S3480" s="3">
        <f t="shared" si="111"/>
        <v>0</v>
      </c>
      <c r="T3480" s="3">
        <f t="shared" si="112"/>
        <v>1759</v>
      </c>
      <c r="U3480" s="4">
        <v>45574</v>
      </c>
    </row>
    <row r="3481" spans="19:21" hidden="1" x14ac:dyDescent="0.2">
      <c r="S3481" s="3">
        <f t="shared" si="111"/>
        <v>0</v>
      </c>
      <c r="T3481" s="3">
        <f t="shared" si="112"/>
        <v>1760</v>
      </c>
      <c r="U3481" s="4">
        <v>45605</v>
      </c>
    </row>
    <row r="3482" spans="19:21" hidden="1" x14ac:dyDescent="0.2">
      <c r="S3482" s="3">
        <f t="shared" si="111"/>
        <v>0</v>
      </c>
      <c r="T3482" s="3">
        <f t="shared" si="112"/>
        <v>1761</v>
      </c>
      <c r="U3482" s="4">
        <v>45635</v>
      </c>
    </row>
    <row r="3483" spans="19:21" hidden="1" x14ac:dyDescent="0.2">
      <c r="S3483" s="3">
        <f t="shared" si="111"/>
        <v>0</v>
      </c>
      <c r="T3483" s="3">
        <f t="shared" si="112"/>
        <v>1762</v>
      </c>
      <c r="U3483" s="4">
        <v>45666</v>
      </c>
    </row>
    <row r="3484" spans="19:21" hidden="1" x14ac:dyDescent="0.2">
      <c r="S3484" s="3">
        <f t="shared" si="111"/>
        <v>0</v>
      </c>
      <c r="T3484" s="3">
        <f t="shared" si="112"/>
        <v>1763</v>
      </c>
      <c r="U3484" s="4">
        <v>45697</v>
      </c>
    </row>
    <row r="3485" spans="19:21" hidden="1" x14ac:dyDescent="0.2">
      <c r="S3485" s="3">
        <f t="shared" si="111"/>
        <v>0</v>
      </c>
      <c r="T3485" s="3">
        <f t="shared" si="112"/>
        <v>1764</v>
      </c>
      <c r="U3485" s="4">
        <v>45725</v>
      </c>
    </row>
    <row r="3486" spans="19:21" hidden="1" x14ac:dyDescent="0.2">
      <c r="S3486" s="3">
        <f t="shared" si="111"/>
        <v>0</v>
      </c>
      <c r="T3486" s="3">
        <f t="shared" si="112"/>
        <v>1765</v>
      </c>
      <c r="U3486" s="4">
        <v>45756</v>
      </c>
    </row>
    <row r="3487" spans="19:21" hidden="1" x14ac:dyDescent="0.2">
      <c r="S3487" s="3">
        <f t="shared" si="111"/>
        <v>0</v>
      </c>
      <c r="T3487" s="3">
        <f t="shared" si="112"/>
        <v>1766</v>
      </c>
      <c r="U3487" s="4">
        <v>45786</v>
      </c>
    </row>
    <row r="3488" spans="19:21" hidden="1" x14ac:dyDescent="0.2">
      <c r="S3488" s="3">
        <f t="shared" si="111"/>
        <v>0</v>
      </c>
      <c r="T3488" s="3">
        <f t="shared" si="112"/>
        <v>1767</v>
      </c>
      <c r="U3488" s="4">
        <v>45817</v>
      </c>
    </row>
    <row r="3489" spans="19:21" hidden="1" x14ac:dyDescent="0.2">
      <c r="S3489" s="3">
        <f t="shared" si="111"/>
        <v>0</v>
      </c>
      <c r="T3489" s="3">
        <f t="shared" si="112"/>
        <v>1768</v>
      </c>
      <c r="U3489" s="4">
        <v>45847</v>
      </c>
    </row>
    <row r="3490" spans="19:21" hidden="1" x14ac:dyDescent="0.2">
      <c r="S3490" s="3">
        <f t="shared" si="111"/>
        <v>0</v>
      </c>
      <c r="T3490" s="3">
        <f t="shared" si="112"/>
        <v>1769</v>
      </c>
      <c r="U3490" s="4">
        <v>45878</v>
      </c>
    </row>
    <row r="3491" spans="19:21" hidden="1" x14ac:dyDescent="0.2">
      <c r="S3491" s="3">
        <f t="shared" si="111"/>
        <v>0</v>
      </c>
      <c r="T3491" s="3">
        <f t="shared" si="112"/>
        <v>1770</v>
      </c>
      <c r="U3491" s="4">
        <v>45909</v>
      </c>
    </row>
    <row r="3492" spans="19:21" hidden="1" x14ac:dyDescent="0.2">
      <c r="S3492" s="3">
        <f t="shared" si="111"/>
        <v>0</v>
      </c>
      <c r="T3492" s="3">
        <f t="shared" si="112"/>
        <v>1771</v>
      </c>
      <c r="U3492" s="4">
        <v>45939</v>
      </c>
    </row>
    <row r="3493" spans="19:21" hidden="1" x14ac:dyDescent="0.2">
      <c r="S3493" s="3">
        <f t="shared" si="111"/>
        <v>0</v>
      </c>
      <c r="T3493" s="3">
        <f t="shared" si="112"/>
        <v>1772</v>
      </c>
      <c r="U3493" s="4">
        <v>45970</v>
      </c>
    </row>
    <row r="3494" spans="19:21" hidden="1" x14ac:dyDescent="0.2">
      <c r="S3494" s="3">
        <f t="shared" si="111"/>
        <v>0</v>
      </c>
      <c r="T3494" s="3">
        <f t="shared" si="112"/>
        <v>1773</v>
      </c>
      <c r="U3494" s="4">
        <v>46000</v>
      </c>
    </row>
    <row r="3495" spans="19:21" hidden="1" x14ac:dyDescent="0.2">
      <c r="S3495" s="3">
        <f t="shared" si="111"/>
        <v>0</v>
      </c>
      <c r="T3495" s="3">
        <f t="shared" si="112"/>
        <v>1774</v>
      </c>
      <c r="U3495" s="4">
        <v>46031</v>
      </c>
    </row>
    <row r="3496" spans="19:21" hidden="1" x14ac:dyDescent="0.2">
      <c r="S3496" s="3">
        <f t="shared" si="111"/>
        <v>0</v>
      </c>
      <c r="T3496" s="3">
        <f t="shared" si="112"/>
        <v>1775</v>
      </c>
      <c r="U3496" s="4">
        <v>46062</v>
      </c>
    </row>
    <row r="3497" spans="19:21" hidden="1" x14ac:dyDescent="0.2">
      <c r="S3497" s="3">
        <f t="shared" si="111"/>
        <v>0</v>
      </c>
      <c r="T3497" s="3">
        <f t="shared" si="112"/>
        <v>1776</v>
      </c>
      <c r="U3497" s="4">
        <v>46090</v>
      </c>
    </row>
    <row r="3498" spans="19:21" hidden="1" x14ac:dyDescent="0.2">
      <c r="S3498" s="3">
        <f t="shared" si="111"/>
        <v>0</v>
      </c>
      <c r="T3498" s="3">
        <f t="shared" si="112"/>
        <v>1777</v>
      </c>
      <c r="U3498" s="4">
        <v>46121</v>
      </c>
    </row>
    <row r="3499" spans="19:21" hidden="1" x14ac:dyDescent="0.2">
      <c r="S3499" s="3">
        <f t="shared" si="111"/>
        <v>0</v>
      </c>
      <c r="T3499" s="3">
        <f t="shared" si="112"/>
        <v>1778</v>
      </c>
      <c r="U3499" s="4">
        <v>46151</v>
      </c>
    </row>
    <row r="3500" spans="19:21" hidden="1" x14ac:dyDescent="0.2">
      <c r="S3500" s="3">
        <f t="shared" si="111"/>
        <v>0</v>
      </c>
      <c r="T3500" s="3">
        <f t="shared" si="112"/>
        <v>1779</v>
      </c>
      <c r="U3500" s="4">
        <v>46182</v>
      </c>
    </row>
    <row r="3501" spans="19:21" hidden="1" x14ac:dyDescent="0.2">
      <c r="S3501" s="3">
        <f t="shared" si="111"/>
        <v>0</v>
      </c>
      <c r="T3501" s="3">
        <f t="shared" si="112"/>
        <v>1780</v>
      </c>
      <c r="U3501" s="4">
        <v>46212</v>
      </c>
    </row>
    <row r="3502" spans="19:21" hidden="1" x14ac:dyDescent="0.2">
      <c r="S3502" s="3">
        <f t="shared" si="111"/>
        <v>0</v>
      </c>
      <c r="T3502" s="3">
        <f t="shared" si="112"/>
        <v>1781</v>
      </c>
      <c r="U3502" s="4">
        <v>46243</v>
      </c>
    </row>
    <row r="3503" spans="19:21" hidden="1" x14ac:dyDescent="0.2">
      <c r="S3503" s="3">
        <f t="shared" si="111"/>
        <v>0</v>
      </c>
      <c r="T3503" s="3">
        <f t="shared" si="112"/>
        <v>1782</v>
      </c>
      <c r="U3503" s="4">
        <v>46274</v>
      </c>
    </row>
    <row r="3504" spans="19:21" hidden="1" x14ac:dyDescent="0.2">
      <c r="S3504" s="3">
        <f t="shared" si="111"/>
        <v>0</v>
      </c>
      <c r="T3504" s="3">
        <f t="shared" si="112"/>
        <v>1783</v>
      </c>
      <c r="U3504" s="4">
        <v>46304</v>
      </c>
    </row>
    <row r="3505" spans="19:21" hidden="1" x14ac:dyDescent="0.2">
      <c r="S3505" s="3">
        <f t="shared" si="111"/>
        <v>0</v>
      </c>
      <c r="T3505" s="3">
        <f t="shared" si="112"/>
        <v>1784</v>
      </c>
      <c r="U3505" s="4">
        <v>46335</v>
      </c>
    </row>
    <row r="3506" spans="19:21" hidden="1" x14ac:dyDescent="0.2">
      <c r="S3506" s="3">
        <f t="shared" si="111"/>
        <v>0</v>
      </c>
      <c r="T3506" s="3">
        <f t="shared" si="112"/>
        <v>1785</v>
      </c>
      <c r="U3506" s="4">
        <v>46365</v>
      </c>
    </row>
    <row r="3507" spans="19:21" hidden="1" x14ac:dyDescent="0.2">
      <c r="S3507" s="3">
        <f t="shared" si="111"/>
        <v>0</v>
      </c>
      <c r="T3507" s="3">
        <f t="shared" si="112"/>
        <v>1786</v>
      </c>
      <c r="U3507" s="4">
        <v>46396</v>
      </c>
    </row>
    <row r="3508" spans="19:21" hidden="1" x14ac:dyDescent="0.2">
      <c r="S3508" s="3">
        <f t="shared" si="111"/>
        <v>0</v>
      </c>
      <c r="T3508" s="3">
        <f t="shared" si="112"/>
        <v>1787</v>
      </c>
      <c r="U3508" s="4">
        <v>46427</v>
      </c>
    </row>
    <row r="3509" spans="19:21" hidden="1" x14ac:dyDescent="0.2">
      <c r="S3509" s="3">
        <f t="shared" si="111"/>
        <v>0</v>
      </c>
      <c r="T3509" s="3">
        <f t="shared" si="112"/>
        <v>1788</v>
      </c>
      <c r="U3509" s="4">
        <v>46455</v>
      </c>
    </row>
    <row r="3510" spans="19:21" hidden="1" x14ac:dyDescent="0.2">
      <c r="S3510" s="3">
        <f t="shared" si="111"/>
        <v>0</v>
      </c>
      <c r="T3510" s="3">
        <f t="shared" si="112"/>
        <v>1789</v>
      </c>
      <c r="U3510" s="4">
        <v>46486</v>
      </c>
    </row>
    <row r="3511" spans="19:21" hidden="1" x14ac:dyDescent="0.2">
      <c r="S3511" s="3">
        <f t="shared" si="111"/>
        <v>0</v>
      </c>
      <c r="T3511" s="3">
        <f t="shared" si="112"/>
        <v>1790</v>
      </c>
      <c r="U3511" s="4">
        <v>46516</v>
      </c>
    </row>
    <row r="3512" spans="19:21" hidden="1" x14ac:dyDescent="0.2">
      <c r="S3512" s="3">
        <f t="shared" si="111"/>
        <v>0</v>
      </c>
      <c r="T3512" s="3">
        <f t="shared" si="112"/>
        <v>1791</v>
      </c>
      <c r="U3512" s="4">
        <v>46547</v>
      </c>
    </row>
    <row r="3513" spans="19:21" hidden="1" x14ac:dyDescent="0.2">
      <c r="S3513" s="3">
        <f t="shared" si="111"/>
        <v>0</v>
      </c>
      <c r="T3513" s="3">
        <f t="shared" si="112"/>
        <v>1792</v>
      </c>
      <c r="U3513" s="4">
        <v>46577</v>
      </c>
    </row>
    <row r="3514" spans="19:21" hidden="1" x14ac:dyDescent="0.2">
      <c r="S3514" s="3">
        <f t="shared" si="111"/>
        <v>0</v>
      </c>
      <c r="T3514" s="3">
        <f t="shared" si="112"/>
        <v>1793</v>
      </c>
      <c r="U3514" s="4">
        <v>46608</v>
      </c>
    </row>
    <row r="3515" spans="19:21" hidden="1" x14ac:dyDescent="0.2">
      <c r="S3515" s="3">
        <f t="shared" si="111"/>
        <v>0</v>
      </c>
      <c r="T3515" s="3">
        <f t="shared" si="112"/>
        <v>1794</v>
      </c>
      <c r="U3515" s="4">
        <v>46639</v>
      </c>
    </row>
    <row r="3516" spans="19:21" hidden="1" x14ac:dyDescent="0.2">
      <c r="S3516" s="3">
        <f t="shared" si="111"/>
        <v>0</v>
      </c>
      <c r="T3516" s="3">
        <f t="shared" si="112"/>
        <v>1795</v>
      </c>
      <c r="U3516" s="4">
        <v>46669</v>
      </c>
    </row>
    <row r="3517" spans="19:21" hidden="1" x14ac:dyDescent="0.2">
      <c r="S3517" s="3">
        <f t="shared" si="111"/>
        <v>0</v>
      </c>
      <c r="T3517" s="3">
        <f t="shared" si="112"/>
        <v>1796</v>
      </c>
      <c r="U3517" s="4">
        <v>46700</v>
      </c>
    </row>
    <row r="3518" spans="19:21" hidden="1" x14ac:dyDescent="0.2">
      <c r="S3518" s="3">
        <f t="shared" si="111"/>
        <v>0</v>
      </c>
      <c r="T3518" s="3">
        <f t="shared" si="112"/>
        <v>1797</v>
      </c>
      <c r="U3518" s="4">
        <v>46730</v>
      </c>
    </row>
    <row r="3519" spans="19:21" hidden="1" x14ac:dyDescent="0.2">
      <c r="S3519" s="3">
        <f t="shared" si="111"/>
        <v>0</v>
      </c>
      <c r="T3519" s="3">
        <f t="shared" si="112"/>
        <v>1798</v>
      </c>
      <c r="U3519" s="4">
        <v>46761</v>
      </c>
    </row>
    <row r="3520" spans="19:21" hidden="1" x14ac:dyDescent="0.2">
      <c r="S3520" s="3">
        <f t="shared" si="111"/>
        <v>0</v>
      </c>
      <c r="T3520" s="3">
        <f t="shared" si="112"/>
        <v>1799</v>
      </c>
      <c r="U3520" s="4">
        <v>46792</v>
      </c>
    </row>
    <row r="3521" spans="19:21" hidden="1" x14ac:dyDescent="0.2">
      <c r="S3521" s="3">
        <f t="shared" si="111"/>
        <v>0</v>
      </c>
      <c r="T3521" s="3">
        <f t="shared" si="112"/>
        <v>1800</v>
      </c>
      <c r="U3521" s="4">
        <v>46821</v>
      </c>
    </row>
    <row r="3522" spans="19:21" hidden="1" x14ac:dyDescent="0.2">
      <c r="S3522" s="3">
        <f t="shared" si="111"/>
        <v>0</v>
      </c>
      <c r="T3522" s="3">
        <f t="shared" si="112"/>
        <v>1801</v>
      </c>
      <c r="U3522" s="4">
        <v>46852</v>
      </c>
    </row>
    <row r="3523" spans="19:21" hidden="1" x14ac:dyDescent="0.2">
      <c r="S3523" s="3">
        <f t="shared" si="111"/>
        <v>0</v>
      </c>
      <c r="T3523" s="3">
        <f t="shared" si="112"/>
        <v>1802</v>
      </c>
      <c r="U3523" s="4">
        <v>46882</v>
      </c>
    </row>
    <row r="3524" spans="19:21" hidden="1" x14ac:dyDescent="0.2">
      <c r="S3524" s="3">
        <f t="shared" si="111"/>
        <v>0</v>
      </c>
      <c r="T3524" s="3">
        <f t="shared" si="112"/>
        <v>1803</v>
      </c>
      <c r="U3524" s="4">
        <v>46913</v>
      </c>
    </row>
    <row r="3525" spans="19:21" hidden="1" x14ac:dyDescent="0.2">
      <c r="S3525" s="3">
        <f t="shared" si="111"/>
        <v>0</v>
      </c>
      <c r="T3525" s="3">
        <f t="shared" si="112"/>
        <v>1804</v>
      </c>
      <c r="U3525" s="4">
        <v>46943</v>
      </c>
    </row>
    <row r="3526" spans="19:21" hidden="1" x14ac:dyDescent="0.2">
      <c r="S3526" s="3">
        <f t="shared" si="111"/>
        <v>0</v>
      </c>
      <c r="T3526" s="3">
        <f t="shared" si="112"/>
        <v>1805</v>
      </c>
      <c r="U3526" s="4">
        <v>46974</v>
      </c>
    </row>
    <row r="3527" spans="19:21" hidden="1" x14ac:dyDescent="0.2">
      <c r="S3527" s="3">
        <f t="shared" si="111"/>
        <v>0</v>
      </c>
      <c r="T3527" s="3">
        <f t="shared" si="112"/>
        <v>1806</v>
      </c>
      <c r="U3527" s="4">
        <v>47005</v>
      </c>
    </row>
    <row r="3528" spans="19:21" hidden="1" x14ac:dyDescent="0.2">
      <c r="S3528" s="3">
        <f t="shared" si="111"/>
        <v>0</v>
      </c>
      <c r="T3528" s="3">
        <f t="shared" si="112"/>
        <v>1807</v>
      </c>
      <c r="U3528" s="4">
        <v>47035</v>
      </c>
    </row>
    <row r="3529" spans="19:21" hidden="1" x14ac:dyDescent="0.2">
      <c r="S3529" s="3">
        <f t="shared" si="111"/>
        <v>0</v>
      </c>
      <c r="T3529" s="3">
        <f t="shared" si="112"/>
        <v>1808</v>
      </c>
      <c r="U3529" s="4">
        <v>47066</v>
      </c>
    </row>
    <row r="3530" spans="19:21" hidden="1" x14ac:dyDescent="0.2">
      <c r="S3530" s="3">
        <f t="shared" si="111"/>
        <v>0</v>
      </c>
      <c r="T3530" s="3">
        <f t="shared" si="112"/>
        <v>1809</v>
      </c>
      <c r="U3530" s="4">
        <v>47096</v>
      </c>
    </row>
    <row r="3531" spans="19:21" hidden="1" x14ac:dyDescent="0.2">
      <c r="S3531" s="3">
        <f t="shared" si="111"/>
        <v>0</v>
      </c>
      <c r="T3531" s="3">
        <f t="shared" si="112"/>
        <v>1810</v>
      </c>
      <c r="U3531" s="4">
        <v>47127</v>
      </c>
    </row>
    <row r="3532" spans="19:21" hidden="1" x14ac:dyDescent="0.2">
      <c r="S3532" s="3">
        <f t="shared" si="111"/>
        <v>0</v>
      </c>
      <c r="T3532" s="3">
        <f t="shared" si="112"/>
        <v>1811</v>
      </c>
      <c r="U3532" s="4">
        <v>47158</v>
      </c>
    </row>
    <row r="3533" spans="19:21" hidden="1" x14ac:dyDescent="0.2">
      <c r="S3533" s="3">
        <f t="shared" si="111"/>
        <v>0</v>
      </c>
      <c r="T3533" s="3">
        <f t="shared" si="112"/>
        <v>1812</v>
      </c>
      <c r="U3533" s="4">
        <v>47186</v>
      </c>
    </row>
    <row r="3534" spans="19:21" hidden="1" x14ac:dyDescent="0.2">
      <c r="S3534" s="3">
        <f t="shared" si="111"/>
        <v>0</v>
      </c>
      <c r="T3534" s="3">
        <f t="shared" si="112"/>
        <v>1813</v>
      </c>
      <c r="U3534" s="4">
        <v>47217</v>
      </c>
    </row>
    <row r="3535" spans="19:21" hidden="1" x14ac:dyDescent="0.2">
      <c r="S3535" s="3">
        <f t="shared" ref="S3535:S3598" si="113">IF($I$10=U3534,1,0)</f>
        <v>0</v>
      </c>
      <c r="T3535" s="3">
        <f t="shared" si="112"/>
        <v>1814</v>
      </c>
      <c r="U3535" s="4">
        <v>47247</v>
      </c>
    </row>
    <row r="3536" spans="19:21" hidden="1" x14ac:dyDescent="0.2">
      <c r="S3536" s="3">
        <f t="shared" si="113"/>
        <v>0</v>
      </c>
      <c r="T3536" s="3">
        <f t="shared" ref="T3536:T3599" si="114">IF(S3536+T3535=0,0,T3535+1)</f>
        <v>1815</v>
      </c>
      <c r="U3536" s="4">
        <v>47278</v>
      </c>
    </row>
    <row r="3537" spans="19:21" hidden="1" x14ac:dyDescent="0.2">
      <c r="S3537" s="3">
        <f t="shared" si="113"/>
        <v>0</v>
      </c>
      <c r="T3537" s="3">
        <f t="shared" si="114"/>
        <v>1816</v>
      </c>
      <c r="U3537" s="4">
        <v>47308</v>
      </c>
    </row>
    <row r="3538" spans="19:21" hidden="1" x14ac:dyDescent="0.2">
      <c r="S3538" s="3">
        <f t="shared" si="113"/>
        <v>0</v>
      </c>
      <c r="T3538" s="3">
        <f t="shared" si="114"/>
        <v>1817</v>
      </c>
      <c r="U3538" s="4">
        <v>47339</v>
      </c>
    </row>
    <row r="3539" spans="19:21" hidden="1" x14ac:dyDescent="0.2">
      <c r="S3539" s="3">
        <f t="shared" si="113"/>
        <v>0</v>
      </c>
      <c r="T3539" s="3">
        <f t="shared" si="114"/>
        <v>1818</v>
      </c>
      <c r="U3539" s="4">
        <v>47370</v>
      </c>
    </row>
    <row r="3540" spans="19:21" hidden="1" x14ac:dyDescent="0.2">
      <c r="S3540" s="3">
        <f t="shared" si="113"/>
        <v>0</v>
      </c>
      <c r="T3540" s="3">
        <f t="shared" si="114"/>
        <v>1819</v>
      </c>
      <c r="U3540" s="4">
        <v>47400</v>
      </c>
    </row>
    <row r="3541" spans="19:21" hidden="1" x14ac:dyDescent="0.2">
      <c r="S3541" s="3">
        <f t="shared" si="113"/>
        <v>0</v>
      </c>
      <c r="T3541" s="3">
        <f t="shared" si="114"/>
        <v>1820</v>
      </c>
      <c r="U3541" s="4">
        <v>47431</v>
      </c>
    </row>
    <row r="3542" spans="19:21" hidden="1" x14ac:dyDescent="0.2">
      <c r="S3542" s="3">
        <f t="shared" si="113"/>
        <v>0</v>
      </c>
      <c r="T3542" s="3">
        <f t="shared" si="114"/>
        <v>1821</v>
      </c>
      <c r="U3542" s="4">
        <v>47461</v>
      </c>
    </row>
    <row r="3543" spans="19:21" hidden="1" x14ac:dyDescent="0.2">
      <c r="S3543" s="3">
        <f t="shared" si="113"/>
        <v>0</v>
      </c>
      <c r="T3543" s="3">
        <f t="shared" si="114"/>
        <v>1822</v>
      </c>
      <c r="U3543" s="4">
        <v>47492</v>
      </c>
    </row>
    <row r="3544" spans="19:21" hidden="1" x14ac:dyDescent="0.2">
      <c r="S3544" s="3">
        <f t="shared" si="113"/>
        <v>0</v>
      </c>
      <c r="T3544" s="3">
        <f t="shared" si="114"/>
        <v>1823</v>
      </c>
      <c r="U3544" s="4">
        <v>47523</v>
      </c>
    </row>
    <row r="3545" spans="19:21" hidden="1" x14ac:dyDescent="0.2">
      <c r="S3545" s="3">
        <f t="shared" si="113"/>
        <v>0</v>
      </c>
      <c r="T3545" s="3">
        <f t="shared" si="114"/>
        <v>1824</v>
      </c>
      <c r="U3545" s="4">
        <v>47551</v>
      </c>
    </row>
    <row r="3546" spans="19:21" hidden="1" x14ac:dyDescent="0.2">
      <c r="S3546" s="3">
        <f t="shared" si="113"/>
        <v>0</v>
      </c>
      <c r="T3546" s="3">
        <f t="shared" si="114"/>
        <v>1825</v>
      </c>
      <c r="U3546" s="4">
        <v>47582</v>
      </c>
    </row>
    <row r="3547" spans="19:21" hidden="1" x14ac:dyDescent="0.2">
      <c r="S3547" s="3">
        <f t="shared" si="113"/>
        <v>0</v>
      </c>
      <c r="T3547" s="3">
        <f t="shared" si="114"/>
        <v>1826</v>
      </c>
      <c r="U3547" s="4">
        <v>47612</v>
      </c>
    </row>
    <row r="3548" spans="19:21" hidden="1" x14ac:dyDescent="0.2">
      <c r="S3548" s="3">
        <f t="shared" si="113"/>
        <v>0</v>
      </c>
      <c r="T3548" s="3">
        <f t="shared" si="114"/>
        <v>1827</v>
      </c>
      <c r="U3548" s="4">
        <v>47643</v>
      </c>
    </row>
    <row r="3549" spans="19:21" hidden="1" x14ac:dyDescent="0.2">
      <c r="S3549" s="3">
        <f t="shared" si="113"/>
        <v>0</v>
      </c>
      <c r="T3549" s="3">
        <f t="shared" si="114"/>
        <v>1828</v>
      </c>
      <c r="U3549" s="4">
        <v>47673</v>
      </c>
    </row>
    <row r="3550" spans="19:21" hidden="1" x14ac:dyDescent="0.2">
      <c r="S3550" s="3">
        <f t="shared" si="113"/>
        <v>0</v>
      </c>
      <c r="T3550" s="3">
        <f t="shared" si="114"/>
        <v>1829</v>
      </c>
      <c r="U3550" s="4">
        <v>47704</v>
      </c>
    </row>
    <row r="3551" spans="19:21" hidden="1" x14ac:dyDescent="0.2">
      <c r="S3551" s="3">
        <f t="shared" si="113"/>
        <v>0</v>
      </c>
      <c r="T3551" s="3">
        <f t="shared" si="114"/>
        <v>1830</v>
      </c>
      <c r="U3551" s="4">
        <v>47735</v>
      </c>
    </row>
    <row r="3552" spans="19:21" hidden="1" x14ac:dyDescent="0.2">
      <c r="S3552" s="3">
        <f t="shared" si="113"/>
        <v>0</v>
      </c>
      <c r="T3552" s="3">
        <f t="shared" si="114"/>
        <v>1831</v>
      </c>
      <c r="U3552" s="4">
        <v>47765</v>
      </c>
    </row>
    <row r="3553" spans="19:21" hidden="1" x14ac:dyDescent="0.2">
      <c r="S3553" s="3">
        <f t="shared" si="113"/>
        <v>0</v>
      </c>
      <c r="T3553" s="3">
        <f t="shared" si="114"/>
        <v>1832</v>
      </c>
      <c r="U3553" s="4">
        <v>47796</v>
      </c>
    </row>
    <row r="3554" spans="19:21" hidden="1" x14ac:dyDescent="0.2">
      <c r="S3554" s="3">
        <f t="shared" si="113"/>
        <v>0</v>
      </c>
      <c r="T3554" s="3">
        <f t="shared" si="114"/>
        <v>1833</v>
      </c>
      <c r="U3554" s="4">
        <v>47826</v>
      </c>
    </row>
    <row r="3555" spans="19:21" hidden="1" x14ac:dyDescent="0.2">
      <c r="S3555" s="3">
        <f t="shared" si="113"/>
        <v>0</v>
      </c>
      <c r="T3555" s="3">
        <f t="shared" si="114"/>
        <v>1834</v>
      </c>
      <c r="U3555" s="4">
        <v>47857</v>
      </c>
    </row>
    <row r="3556" spans="19:21" hidden="1" x14ac:dyDescent="0.2">
      <c r="S3556" s="3">
        <f t="shared" si="113"/>
        <v>0</v>
      </c>
      <c r="T3556" s="3">
        <f t="shared" si="114"/>
        <v>1835</v>
      </c>
      <c r="U3556" s="4">
        <v>47888</v>
      </c>
    </row>
    <row r="3557" spans="19:21" hidden="1" x14ac:dyDescent="0.2">
      <c r="S3557" s="3">
        <f t="shared" si="113"/>
        <v>0</v>
      </c>
      <c r="T3557" s="3">
        <f t="shared" si="114"/>
        <v>1836</v>
      </c>
      <c r="U3557" s="4">
        <v>47916</v>
      </c>
    </row>
    <row r="3558" spans="19:21" hidden="1" x14ac:dyDescent="0.2">
      <c r="S3558" s="3">
        <f t="shared" si="113"/>
        <v>0</v>
      </c>
      <c r="T3558" s="3">
        <f t="shared" si="114"/>
        <v>1837</v>
      </c>
      <c r="U3558" s="4">
        <v>47947</v>
      </c>
    </row>
    <row r="3559" spans="19:21" hidden="1" x14ac:dyDescent="0.2">
      <c r="S3559" s="3">
        <f t="shared" si="113"/>
        <v>0</v>
      </c>
      <c r="T3559" s="3">
        <f t="shared" si="114"/>
        <v>1838</v>
      </c>
      <c r="U3559" s="4">
        <v>47977</v>
      </c>
    </row>
    <row r="3560" spans="19:21" hidden="1" x14ac:dyDescent="0.2">
      <c r="S3560" s="3">
        <f t="shared" si="113"/>
        <v>0</v>
      </c>
      <c r="T3560" s="3">
        <f t="shared" si="114"/>
        <v>1839</v>
      </c>
      <c r="U3560" s="4">
        <v>48008</v>
      </c>
    </row>
    <row r="3561" spans="19:21" hidden="1" x14ac:dyDescent="0.2">
      <c r="S3561" s="3">
        <f t="shared" si="113"/>
        <v>0</v>
      </c>
      <c r="T3561" s="3">
        <f t="shared" si="114"/>
        <v>1840</v>
      </c>
      <c r="U3561" s="4">
        <v>48038</v>
      </c>
    </row>
    <row r="3562" spans="19:21" hidden="1" x14ac:dyDescent="0.2">
      <c r="S3562" s="3">
        <f t="shared" si="113"/>
        <v>0</v>
      </c>
      <c r="T3562" s="3">
        <f t="shared" si="114"/>
        <v>1841</v>
      </c>
      <c r="U3562" s="4">
        <v>48069</v>
      </c>
    </row>
    <row r="3563" spans="19:21" hidden="1" x14ac:dyDescent="0.2">
      <c r="S3563" s="3">
        <f t="shared" si="113"/>
        <v>0</v>
      </c>
      <c r="T3563" s="3">
        <f t="shared" si="114"/>
        <v>1842</v>
      </c>
      <c r="U3563" s="4">
        <v>48100</v>
      </c>
    </row>
    <row r="3564" spans="19:21" hidden="1" x14ac:dyDescent="0.2">
      <c r="S3564" s="3">
        <f t="shared" si="113"/>
        <v>0</v>
      </c>
      <c r="T3564" s="3">
        <f t="shared" si="114"/>
        <v>1843</v>
      </c>
      <c r="U3564" s="4">
        <v>48130</v>
      </c>
    </row>
    <row r="3565" spans="19:21" hidden="1" x14ac:dyDescent="0.2">
      <c r="S3565" s="3">
        <f t="shared" si="113"/>
        <v>0</v>
      </c>
      <c r="T3565" s="3">
        <f t="shared" si="114"/>
        <v>1844</v>
      </c>
      <c r="U3565" s="4">
        <v>48161</v>
      </c>
    </row>
    <row r="3566" spans="19:21" hidden="1" x14ac:dyDescent="0.2">
      <c r="S3566" s="3">
        <f t="shared" si="113"/>
        <v>0</v>
      </c>
      <c r="T3566" s="3">
        <f t="shared" si="114"/>
        <v>1845</v>
      </c>
      <c r="U3566" s="4">
        <v>48191</v>
      </c>
    </row>
    <row r="3567" spans="19:21" hidden="1" x14ac:dyDescent="0.2">
      <c r="S3567" s="3">
        <f t="shared" si="113"/>
        <v>0</v>
      </c>
      <c r="T3567" s="3">
        <f t="shared" si="114"/>
        <v>1846</v>
      </c>
      <c r="U3567" s="4">
        <v>48222</v>
      </c>
    </row>
    <row r="3568" spans="19:21" hidden="1" x14ac:dyDescent="0.2">
      <c r="S3568" s="3">
        <f t="shared" si="113"/>
        <v>0</v>
      </c>
      <c r="T3568" s="3">
        <f t="shared" si="114"/>
        <v>1847</v>
      </c>
      <c r="U3568" s="4">
        <v>48253</v>
      </c>
    </row>
    <row r="3569" spans="19:21" hidden="1" x14ac:dyDescent="0.2">
      <c r="S3569" s="3">
        <f t="shared" si="113"/>
        <v>0</v>
      </c>
      <c r="T3569" s="3">
        <f t="shared" si="114"/>
        <v>1848</v>
      </c>
      <c r="U3569" s="4">
        <v>48282</v>
      </c>
    </row>
    <row r="3570" spans="19:21" hidden="1" x14ac:dyDescent="0.2">
      <c r="S3570" s="3">
        <f t="shared" si="113"/>
        <v>0</v>
      </c>
      <c r="T3570" s="3">
        <f t="shared" si="114"/>
        <v>1849</v>
      </c>
      <c r="U3570" s="4">
        <v>48313</v>
      </c>
    </row>
    <row r="3571" spans="19:21" hidden="1" x14ac:dyDescent="0.2">
      <c r="S3571" s="3">
        <f t="shared" si="113"/>
        <v>0</v>
      </c>
      <c r="T3571" s="3">
        <f t="shared" si="114"/>
        <v>1850</v>
      </c>
      <c r="U3571" s="4">
        <v>48343</v>
      </c>
    </row>
    <row r="3572" spans="19:21" hidden="1" x14ac:dyDescent="0.2">
      <c r="S3572" s="3">
        <f t="shared" si="113"/>
        <v>0</v>
      </c>
      <c r="T3572" s="3">
        <f t="shared" si="114"/>
        <v>1851</v>
      </c>
      <c r="U3572" s="4">
        <v>48374</v>
      </c>
    </row>
    <row r="3573" spans="19:21" hidden="1" x14ac:dyDescent="0.2">
      <c r="S3573" s="3">
        <f t="shared" si="113"/>
        <v>0</v>
      </c>
      <c r="T3573" s="3">
        <f t="shared" si="114"/>
        <v>1852</v>
      </c>
      <c r="U3573" s="4">
        <v>48404</v>
      </c>
    </row>
    <row r="3574" spans="19:21" hidden="1" x14ac:dyDescent="0.2">
      <c r="S3574" s="3">
        <f t="shared" si="113"/>
        <v>0</v>
      </c>
      <c r="T3574" s="3">
        <f t="shared" si="114"/>
        <v>1853</v>
      </c>
      <c r="U3574" s="4">
        <v>48435</v>
      </c>
    </row>
    <row r="3575" spans="19:21" hidden="1" x14ac:dyDescent="0.2">
      <c r="S3575" s="3">
        <f t="shared" si="113"/>
        <v>0</v>
      </c>
      <c r="T3575" s="3">
        <f t="shared" si="114"/>
        <v>1854</v>
      </c>
      <c r="U3575" s="4">
        <v>48466</v>
      </c>
    </row>
    <row r="3576" spans="19:21" hidden="1" x14ac:dyDescent="0.2">
      <c r="S3576" s="3">
        <f t="shared" si="113"/>
        <v>0</v>
      </c>
      <c r="T3576" s="3">
        <f t="shared" si="114"/>
        <v>1855</v>
      </c>
      <c r="U3576" s="4">
        <v>48496</v>
      </c>
    </row>
    <row r="3577" spans="19:21" hidden="1" x14ac:dyDescent="0.2">
      <c r="S3577" s="3">
        <f t="shared" si="113"/>
        <v>0</v>
      </c>
      <c r="T3577" s="3">
        <f t="shared" si="114"/>
        <v>1856</v>
      </c>
      <c r="U3577" s="4">
        <v>48527</v>
      </c>
    </row>
    <row r="3578" spans="19:21" hidden="1" x14ac:dyDescent="0.2">
      <c r="S3578" s="3">
        <f t="shared" si="113"/>
        <v>0</v>
      </c>
      <c r="T3578" s="3">
        <f t="shared" si="114"/>
        <v>1857</v>
      </c>
      <c r="U3578" s="4">
        <v>48557</v>
      </c>
    </row>
    <row r="3579" spans="19:21" hidden="1" x14ac:dyDescent="0.2">
      <c r="S3579" s="3">
        <f t="shared" si="113"/>
        <v>0</v>
      </c>
      <c r="T3579" s="3">
        <f t="shared" si="114"/>
        <v>1858</v>
      </c>
      <c r="U3579" s="4">
        <v>48588</v>
      </c>
    </row>
    <row r="3580" spans="19:21" hidden="1" x14ac:dyDescent="0.2">
      <c r="S3580" s="3">
        <f t="shared" si="113"/>
        <v>0</v>
      </c>
      <c r="T3580" s="3">
        <f t="shared" si="114"/>
        <v>1859</v>
      </c>
      <c r="U3580" s="4">
        <v>48619</v>
      </c>
    </row>
    <row r="3581" spans="19:21" hidden="1" x14ac:dyDescent="0.2">
      <c r="S3581" s="3">
        <f t="shared" si="113"/>
        <v>0</v>
      </c>
      <c r="T3581" s="3">
        <f t="shared" si="114"/>
        <v>1860</v>
      </c>
      <c r="U3581" s="4">
        <v>48647</v>
      </c>
    </row>
    <row r="3582" spans="19:21" hidden="1" x14ac:dyDescent="0.2">
      <c r="S3582" s="3">
        <f t="shared" si="113"/>
        <v>0</v>
      </c>
      <c r="T3582" s="3">
        <f t="shared" si="114"/>
        <v>1861</v>
      </c>
      <c r="U3582" s="4">
        <v>48678</v>
      </c>
    </row>
    <row r="3583" spans="19:21" hidden="1" x14ac:dyDescent="0.2">
      <c r="S3583" s="3">
        <f t="shared" si="113"/>
        <v>0</v>
      </c>
      <c r="T3583" s="3">
        <f t="shared" si="114"/>
        <v>1862</v>
      </c>
      <c r="U3583" s="4">
        <v>48708</v>
      </c>
    </row>
    <row r="3584" spans="19:21" hidden="1" x14ac:dyDescent="0.2">
      <c r="S3584" s="3">
        <f t="shared" si="113"/>
        <v>0</v>
      </c>
      <c r="T3584" s="3">
        <f t="shared" si="114"/>
        <v>1863</v>
      </c>
      <c r="U3584" s="4">
        <v>48739</v>
      </c>
    </row>
    <row r="3585" spans="19:21" hidden="1" x14ac:dyDescent="0.2">
      <c r="S3585" s="3">
        <f t="shared" si="113"/>
        <v>0</v>
      </c>
      <c r="T3585" s="3">
        <f t="shared" si="114"/>
        <v>1864</v>
      </c>
      <c r="U3585" s="4">
        <v>48769</v>
      </c>
    </row>
    <row r="3586" spans="19:21" hidden="1" x14ac:dyDescent="0.2">
      <c r="S3586" s="3">
        <f t="shared" si="113"/>
        <v>0</v>
      </c>
      <c r="T3586" s="3">
        <f t="shared" si="114"/>
        <v>1865</v>
      </c>
      <c r="U3586" s="4">
        <v>48800</v>
      </c>
    </row>
    <row r="3587" spans="19:21" hidden="1" x14ac:dyDescent="0.2">
      <c r="S3587" s="3">
        <f t="shared" si="113"/>
        <v>0</v>
      </c>
      <c r="T3587" s="3">
        <f t="shared" si="114"/>
        <v>1866</v>
      </c>
      <c r="U3587" s="4">
        <v>48831</v>
      </c>
    </row>
    <row r="3588" spans="19:21" hidden="1" x14ac:dyDescent="0.2">
      <c r="S3588" s="3">
        <f t="shared" si="113"/>
        <v>0</v>
      </c>
      <c r="T3588" s="3">
        <f t="shared" si="114"/>
        <v>1867</v>
      </c>
      <c r="U3588" s="4">
        <v>48861</v>
      </c>
    </row>
    <row r="3589" spans="19:21" hidden="1" x14ac:dyDescent="0.2">
      <c r="S3589" s="3">
        <f t="shared" si="113"/>
        <v>0</v>
      </c>
      <c r="T3589" s="3">
        <f t="shared" si="114"/>
        <v>1868</v>
      </c>
      <c r="U3589" s="4">
        <v>48892</v>
      </c>
    </row>
    <row r="3590" spans="19:21" hidden="1" x14ac:dyDescent="0.2">
      <c r="S3590" s="3">
        <f t="shared" si="113"/>
        <v>0</v>
      </c>
      <c r="T3590" s="3">
        <f t="shared" si="114"/>
        <v>1869</v>
      </c>
      <c r="U3590" s="4">
        <v>48922</v>
      </c>
    </row>
    <row r="3591" spans="19:21" hidden="1" x14ac:dyDescent="0.2">
      <c r="S3591" s="3">
        <f t="shared" si="113"/>
        <v>0</v>
      </c>
      <c r="T3591" s="3">
        <f t="shared" si="114"/>
        <v>1870</v>
      </c>
      <c r="U3591" s="4">
        <v>48953</v>
      </c>
    </row>
    <row r="3592" spans="19:21" hidden="1" x14ac:dyDescent="0.2">
      <c r="S3592" s="3">
        <f t="shared" si="113"/>
        <v>0</v>
      </c>
      <c r="T3592" s="3">
        <f t="shared" si="114"/>
        <v>1871</v>
      </c>
      <c r="U3592" s="4">
        <v>48984</v>
      </c>
    </row>
    <row r="3593" spans="19:21" hidden="1" x14ac:dyDescent="0.2">
      <c r="S3593" s="3">
        <f t="shared" si="113"/>
        <v>0</v>
      </c>
      <c r="T3593" s="3">
        <f t="shared" si="114"/>
        <v>1872</v>
      </c>
      <c r="U3593" s="4">
        <v>49012</v>
      </c>
    </row>
    <row r="3594" spans="19:21" hidden="1" x14ac:dyDescent="0.2">
      <c r="S3594" s="3">
        <f t="shared" si="113"/>
        <v>0</v>
      </c>
      <c r="T3594" s="3">
        <f t="shared" si="114"/>
        <v>1873</v>
      </c>
      <c r="U3594" s="4">
        <v>49043</v>
      </c>
    </row>
    <row r="3595" spans="19:21" hidden="1" x14ac:dyDescent="0.2">
      <c r="S3595" s="3">
        <f t="shared" si="113"/>
        <v>0</v>
      </c>
      <c r="T3595" s="3">
        <f t="shared" si="114"/>
        <v>1874</v>
      </c>
      <c r="U3595" s="4">
        <v>49073</v>
      </c>
    </row>
    <row r="3596" spans="19:21" hidden="1" x14ac:dyDescent="0.2">
      <c r="S3596" s="3">
        <f t="shared" si="113"/>
        <v>0</v>
      </c>
      <c r="T3596" s="3">
        <f t="shared" si="114"/>
        <v>1875</v>
      </c>
      <c r="U3596" s="4">
        <v>49104</v>
      </c>
    </row>
    <row r="3597" spans="19:21" hidden="1" x14ac:dyDescent="0.2">
      <c r="S3597" s="3">
        <f t="shared" si="113"/>
        <v>0</v>
      </c>
      <c r="T3597" s="3">
        <f t="shared" si="114"/>
        <v>1876</v>
      </c>
      <c r="U3597" s="4">
        <v>49134</v>
      </c>
    </row>
    <row r="3598" spans="19:21" hidden="1" x14ac:dyDescent="0.2">
      <c r="S3598" s="3">
        <f t="shared" si="113"/>
        <v>0</v>
      </c>
      <c r="T3598" s="3">
        <f t="shared" si="114"/>
        <v>1877</v>
      </c>
      <c r="U3598" s="4">
        <v>49165</v>
      </c>
    </row>
    <row r="3599" spans="19:21" hidden="1" x14ac:dyDescent="0.2">
      <c r="S3599" s="3">
        <f t="shared" ref="S3599:S3662" si="115">IF($I$10=U3598,1,0)</f>
        <v>0</v>
      </c>
      <c r="T3599" s="3">
        <f t="shared" si="114"/>
        <v>1878</v>
      </c>
      <c r="U3599" s="4">
        <v>49196</v>
      </c>
    </row>
    <row r="3600" spans="19:21" hidden="1" x14ac:dyDescent="0.2">
      <c r="S3600" s="3">
        <f t="shared" si="115"/>
        <v>0</v>
      </c>
      <c r="T3600" s="3">
        <f t="shared" ref="T3600:T3663" si="116">IF(S3600+T3599=0,0,T3599+1)</f>
        <v>1879</v>
      </c>
      <c r="U3600" s="4">
        <v>49226</v>
      </c>
    </row>
    <row r="3601" spans="19:21" hidden="1" x14ac:dyDescent="0.2">
      <c r="S3601" s="3">
        <f t="shared" si="115"/>
        <v>0</v>
      </c>
      <c r="T3601" s="3">
        <f t="shared" si="116"/>
        <v>1880</v>
      </c>
      <c r="U3601" s="4">
        <v>49257</v>
      </c>
    </row>
    <row r="3602" spans="19:21" hidden="1" x14ac:dyDescent="0.2">
      <c r="S3602" s="3">
        <f t="shared" si="115"/>
        <v>0</v>
      </c>
      <c r="T3602" s="3">
        <f t="shared" si="116"/>
        <v>1881</v>
      </c>
      <c r="U3602" s="4">
        <v>49287</v>
      </c>
    </row>
    <row r="3603" spans="19:21" hidden="1" x14ac:dyDescent="0.2">
      <c r="S3603" s="3">
        <f t="shared" si="115"/>
        <v>0</v>
      </c>
      <c r="T3603" s="3">
        <f t="shared" si="116"/>
        <v>1882</v>
      </c>
      <c r="U3603" s="4">
        <v>49318</v>
      </c>
    </row>
    <row r="3604" spans="19:21" hidden="1" x14ac:dyDescent="0.2">
      <c r="S3604" s="3">
        <f t="shared" si="115"/>
        <v>0</v>
      </c>
      <c r="T3604" s="3">
        <f t="shared" si="116"/>
        <v>1883</v>
      </c>
      <c r="U3604" s="4">
        <v>49349</v>
      </c>
    </row>
    <row r="3605" spans="19:21" hidden="1" x14ac:dyDescent="0.2">
      <c r="S3605" s="3">
        <f t="shared" si="115"/>
        <v>0</v>
      </c>
      <c r="T3605" s="3">
        <f t="shared" si="116"/>
        <v>1884</v>
      </c>
      <c r="U3605" s="4">
        <v>49377</v>
      </c>
    </row>
    <row r="3606" spans="19:21" hidden="1" x14ac:dyDescent="0.2">
      <c r="S3606" s="3">
        <f t="shared" si="115"/>
        <v>0</v>
      </c>
      <c r="T3606" s="3">
        <f t="shared" si="116"/>
        <v>1885</v>
      </c>
      <c r="U3606" s="4">
        <v>49408</v>
      </c>
    </row>
    <row r="3607" spans="19:21" hidden="1" x14ac:dyDescent="0.2">
      <c r="S3607" s="3">
        <f t="shared" si="115"/>
        <v>0</v>
      </c>
      <c r="T3607" s="3">
        <f t="shared" si="116"/>
        <v>1886</v>
      </c>
      <c r="U3607" s="4">
        <v>49438</v>
      </c>
    </row>
    <row r="3608" spans="19:21" hidden="1" x14ac:dyDescent="0.2">
      <c r="S3608" s="3">
        <f t="shared" si="115"/>
        <v>0</v>
      </c>
      <c r="T3608" s="3">
        <f t="shared" si="116"/>
        <v>1887</v>
      </c>
      <c r="U3608" s="4">
        <v>49469</v>
      </c>
    </row>
    <row r="3609" spans="19:21" hidden="1" x14ac:dyDescent="0.2">
      <c r="S3609" s="3">
        <f t="shared" si="115"/>
        <v>0</v>
      </c>
      <c r="T3609" s="3">
        <f t="shared" si="116"/>
        <v>1888</v>
      </c>
      <c r="U3609" s="4">
        <v>49499</v>
      </c>
    </row>
    <row r="3610" spans="19:21" hidden="1" x14ac:dyDescent="0.2">
      <c r="S3610" s="3">
        <f t="shared" si="115"/>
        <v>0</v>
      </c>
      <c r="T3610" s="3">
        <f t="shared" si="116"/>
        <v>1889</v>
      </c>
      <c r="U3610" s="4">
        <v>49530</v>
      </c>
    </row>
    <row r="3611" spans="19:21" hidden="1" x14ac:dyDescent="0.2">
      <c r="S3611" s="3">
        <f t="shared" si="115"/>
        <v>0</v>
      </c>
      <c r="T3611" s="3">
        <f t="shared" si="116"/>
        <v>1890</v>
      </c>
      <c r="U3611" s="4">
        <v>49561</v>
      </c>
    </row>
    <row r="3612" spans="19:21" hidden="1" x14ac:dyDescent="0.2">
      <c r="S3612" s="3">
        <f t="shared" si="115"/>
        <v>0</v>
      </c>
      <c r="T3612" s="3">
        <f t="shared" si="116"/>
        <v>1891</v>
      </c>
      <c r="U3612" s="4">
        <v>49591</v>
      </c>
    </row>
    <row r="3613" spans="19:21" hidden="1" x14ac:dyDescent="0.2">
      <c r="S3613" s="3">
        <f t="shared" si="115"/>
        <v>0</v>
      </c>
      <c r="T3613" s="3">
        <f t="shared" si="116"/>
        <v>1892</v>
      </c>
      <c r="U3613" s="4">
        <v>49622</v>
      </c>
    </row>
    <row r="3614" spans="19:21" hidden="1" x14ac:dyDescent="0.2">
      <c r="S3614" s="3">
        <f t="shared" si="115"/>
        <v>0</v>
      </c>
      <c r="T3614" s="3">
        <f t="shared" si="116"/>
        <v>1893</v>
      </c>
      <c r="U3614" s="4">
        <v>49652</v>
      </c>
    </row>
    <row r="3615" spans="19:21" hidden="1" x14ac:dyDescent="0.2">
      <c r="S3615" s="3">
        <f t="shared" si="115"/>
        <v>0</v>
      </c>
      <c r="T3615" s="3">
        <f t="shared" si="116"/>
        <v>1894</v>
      </c>
      <c r="U3615" s="4">
        <v>49683</v>
      </c>
    </row>
    <row r="3616" spans="19:21" hidden="1" x14ac:dyDescent="0.2">
      <c r="S3616" s="3">
        <f t="shared" si="115"/>
        <v>0</v>
      </c>
      <c r="T3616" s="3">
        <f t="shared" si="116"/>
        <v>1895</v>
      </c>
      <c r="U3616" s="4">
        <v>49714</v>
      </c>
    </row>
    <row r="3617" spans="19:21" hidden="1" x14ac:dyDescent="0.2">
      <c r="S3617" s="3">
        <f t="shared" si="115"/>
        <v>0</v>
      </c>
      <c r="T3617" s="3">
        <f t="shared" si="116"/>
        <v>1896</v>
      </c>
      <c r="U3617" s="4">
        <v>49743</v>
      </c>
    </row>
    <row r="3618" spans="19:21" hidden="1" x14ac:dyDescent="0.2">
      <c r="S3618" s="3">
        <f t="shared" si="115"/>
        <v>0</v>
      </c>
      <c r="T3618" s="3">
        <f t="shared" si="116"/>
        <v>1897</v>
      </c>
      <c r="U3618" s="4">
        <v>49774</v>
      </c>
    </row>
    <row r="3619" spans="19:21" hidden="1" x14ac:dyDescent="0.2">
      <c r="S3619" s="3">
        <f t="shared" si="115"/>
        <v>0</v>
      </c>
      <c r="T3619" s="3">
        <f t="shared" si="116"/>
        <v>1898</v>
      </c>
      <c r="U3619" s="4">
        <v>49804</v>
      </c>
    </row>
    <row r="3620" spans="19:21" hidden="1" x14ac:dyDescent="0.2">
      <c r="S3620" s="3">
        <f t="shared" si="115"/>
        <v>0</v>
      </c>
      <c r="T3620" s="3">
        <f t="shared" si="116"/>
        <v>1899</v>
      </c>
      <c r="U3620" s="4">
        <v>49835</v>
      </c>
    </row>
    <row r="3621" spans="19:21" hidden="1" x14ac:dyDescent="0.2">
      <c r="S3621" s="3">
        <f t="shared" si="115"/>
        <v>0</v>
      </c>
      <c r="T3621" s="3">
        <f t="shared" si="116"/>
        <v>1900</v>
      </c>
      <c r="U3621" s="4">
        <v>49865</v>
      </c>
    </row>
    <row r="3622" spans="19:21" hidden="1" x14ac:dyDescent="0.2">
      <c r="S3622" s="3">
        <f t="shared" si="115"/>
        <v>0</v>
      </c>
      <c r="T3622" s="3">
        <f t="shared" si="116"/>
        <v>1901</v>
      </c>
      <c r="U3622" s="4">
        <v>49896</v>
      </c>
    </row>
    <row r="3623" spans="19:21" hidden="1" x14ac:dyDescent="0.2">
      <c r="S3623" s="3">
        <f t="shared" si="115"/>
        <v>0</v>
      </c>
      <c r="T3623" s="3">
        <f t="shared" si="116"/>
        <v>1902</v>
      </c>
      <c r="U3623" s="4">
        <v>49927</v>
      </c>
    </row>
    <row r="3624" spans="19:21" hidden="1" x14ac:dyDescent="0.2">
      <c r="S3624" s="3">
        <f t="shared" si="115"/>
        <v>0</v>
      </c>
      <c r="T3624" s="3">
        <f t="shared" si="116"/>
        <v>1903</v>
      </c>
      <c r="U3624" s="4">
        <v>49957</v>
      </c>
    </row>
    <row r="3625" spans="19:21" hidden="1" x14ac:dyDescent="0.2">
      <c r="S3625" s="3">
        <f t="shared" si="115"/>
        <v>0</v>
      </c>
      <c r="T3625" s="3">
        <f t="shared" si="116"/>
        <v>1904</v>
      </c>
      <c r="U3625" s="4">
        <v>49988</v>
      </c>
    </row>
    <row r="3626" spans="19:21" hidden="1" x14ac:dyDescent="0.2">
      <c r="S3626" s="3">
        <f t="shared" si="115"/>
        <v>0</v>
      </c>
      <c r="T3626" s="3">
        <f t="shared" si="116"/>
        <v>1905</v>
      </c>
      <c r="U3626" s="4">
        <v>50018</v>
      </c>
    </row>
    <row r="3627" spans="19:21" hidden="1" x14ac:dyDescent="0.2">
      <c r="S3627" s="3">
        <f t="shared" si="115"/>
        <v>0</v>
      </c>
      <c r="T3627" s="3">
        <f t="shared" si="116"/>
        <v>1906</v>
      </c>
      <c r="U3627" s="4">
        <v>50049</v>
      </c>
    </row>
    <row r="3628" spans="19:21" hidden="1" x14ac:dyDescent="0.2">
      <c r="S3628" s="3">
        <f t="shared" si="115"/>
        <v>0</v>
      </c>
      <c r="T3628" s="3">
        <f t="shared" si="116"/>
        <v>1907</v>
      </c>
      <c r="U3628" s="4">
        <v>50080</v>
      </c>
    </row>
    <row r="3629" spans="19:21" hidden="1" x14ac:dyDescent="0.2">
      <c r="S3629" s="3">
        <f t="shared" si="115"/>
        <v>0</v>
      </c>
      <c r="T3629" s="3">
        <f t="shared" si="116"/>
        <v>1908</v>
      </c>
      <c r="U3629" s="4">
        <v>50108</v>
      </c>
    </row>
    <row r="3630" spans="19:21" hidden="1" x14ac:dyDescent="0.2">
      <c r="S3630" s="3">
        <f t="shared" si="115"/>
        <v>0</v>
      </c>
      <c r="T3630" s="3">
        <f t="shared" si="116"/>
        <v>1909</v>
      </c>
      <c r="U3630" s="4">
        <v>50139</v>
      </c>
    </row>
    <row r="3631" spans="19:21" hidden="1" x14ac:dyDescent="0.2">
      <c r="S3631" s="3">
        <f t="shared" si="115"/>
        <v>0</v>
      </c>
      <c r="T3631" s="3">
        <f t="shared" si="116"/>
        <v>1910</v>
      </c>
      <c r="U3631" s="4">
        <v>50169</v>
      </c>
    </row>
    <row r="3632" spans="19:21" hidden="1" x14ac:dyDescent="0.2">
      <c r="S3632" s="3">
        <f t="shared" si="115"/>
        <v>0</v>
      </c>
      <c r="T3632" s="3">
        <f t="shared" si="116"/>
        <v>1911</v>
      </c>
      <c r="U3632" s="4">
        <v>50200</v>
      </c>
    </row>
    <row r="3633" spans="19:21" hidden="1" x14ac:dyDescent="0.2">
      <c r="S3633" s="3">
        <f t="shared" si="115"/>
        <v>0</v>
      </c>
      <c r="T3633" s="3">
        <f t="shared" si="116"/>
        <v>1912</v>
      </c>
      <c r="U3633" s="4">
        <v>50230</v>
      </c>
    </row>
    <row r="3634" spans="19:21" hidden="1" x14ac:dyDescent="0.2">
      <c r="S3634" s="3">
        <f t="shared" si="115"/>
        <v>0</v>
      </c>
      <c r="T3634" s="3">
        <f t="shared" si="116"/>
        <v>1913</v>
      </c>
      <c r="U3634" s="4">
        <v>50261</v>
      </c>
    </row>
    <row r="3635" spans="19:21" hidden="1" x14ac:dyDescent="0.2">
      <c r="S3635" s="3">
        <f t="shared" si="115"/>
        <v>0</v>
      </c>
      <c r="T3635" s="3">
        <f t="shared" si="116"/>
        <v>1914</v>
      </c>
      <c r="U3635" s="4">
        <v>50292</v>
      </c>
    </row>
    <row r="3636" spans="19:21" hidden="1" x14ac:dyDescent="0.2">
      <c r="S3636" s="3">
        <f t="shared" si="115"/>
        <v>0</v>
      </c>
      <c r="T3636" s="3">
        <f t="shared" si="116"/>
        <v>1915</v>
      </c>
      <c r="U3636" s="4">
        <v>50322</v>
      </c>
    </row>
    <row r="3637" spans="19:21" hidden="1" x14ac:dyDescent="0.2">
      <c r="S3637" s="3">
        <f t="shared" si="115"/>
        <v>0</v>
      </c>
      <c r="T3637" s="3">
        <f t="shared" si="116"/>
        <v>1916</v>
      </c>
      <c r="U3637" s="4">
        <v>50353</v>
      </c>
    </row>
    <row r="3638" spans="19:21" hidden="1" x14ac:dyDescent="0.2">
      <c r="S3638" s="3">
        <f t="shared" si="115"/>
        <v>0</v>
      </c>
      <c r="T3638" s="3">
        <f t="shared" si="116"/>
        <v>1917</v>
      </c>
      <c r="U3638" s="4">
        <v>50383</v>
      </c>
    </row>
    <row r="3639" spans="19:21" hidden="1" x14ac:dyDescent="0.2">
      <c r="S3639" s="3">
        <f t="shared" si="115"/>
        <v>0</v>
      </c>
      <c r="T3639" s="3">
        <f t="shared" si="116"/>
        <v>1918</v>
      </c>
      <c r="U3639" s="4">
        <v>50414</v>
      </c>
    </row>
    <row r="3640" spans="19:21" hidden="1" x14ac:dyDescent="0.2">
      <c r="S3640" s="3">
        <f t="shared" si="115"/>
        <v>0</v>
      </c>
      <c r="T3640" s="3">
        <f t="shared" si="116"/>
        <v>1919</v>
      </c>
      <c r="U3640" s="4">
        <v>50445</v>
      </c>
    </row>
    <row r="3641" spans="19:21" hidden="1" x14ac:dyDescent="0.2">
      <c r="S3641" s="3">
        <f t="shared" si="115"/>
        <v>0</v>
      </c>
      <c r="T3641" s="3">
        <f t="shared" si="116"/>
        <v>1920</v>
      </c>
      <c r="U3641" s="4">
        <v>50473</v>
      </c>
    </row>
    <row r="3642" spans="19:21" hidden="1" x14ac:dyDescent="0.2">
      <c r="S3642" s="3">
        <f t="shared" si="115"/>
        <v>0</v>
      </c>
      <c r="T3642" s="3">
        <f t="shared" si="116"/>
        <v>1921</v>
      </c>
      <c r="U3642" s="4">
        <v>50504</v>
      </c>
    </row>
    <row r="3643" spans="19:21" hidden="1" x14ac:dyDescent="0.2">
      <c r="S3643" s="3">
        <f t="shared" si="115"/>
        <v>0</v>
      </c>
      <c r="T3643" s="3">
        <f t="shared" si="116"/>
        <v>1922</v>
      </c>
      <c r="U3643" s="4">
        <v>50534</v>
      </c>
    </row>
    <row r="3644" spans="19:21" hidden="1" x14ac:dyDescent="0.2">
      <c r="S3644" s="3">
        <f t="shared" si="115"/>
        <v>0</v>
      </c>
      <c r="T3644" s="3">
        <f t="shared" si="116"/>
        <v>1923</v>
      </c>
      <c r="U3644" s="4">
        <v>50565</v>
      </c>
    </row>
    <row r="3645" spans="19:21" hidden="1" x14ac:dyDescent="0.2">
      <c r="S3645" s="3">
        <f t="shared" si="115"/>
        <v>0</v>
      </c>
      <c r="T3645" s="3">
        <f t="shared" si="116"/>
        <v>1924</v>
      </c>
      <c r="U3645" s="4">
        <v>50595</v>
      </c>
    </row>
    <row r="3646" spans="19:21" hidden="1" x14ac:dyDescent="0.2">
      <c r="S3646" s="3">
        <f t="shared" si="115"/>
        <v>0</v>
      </c>
      <c r="T3646" s="3">
        <f t="shared" si="116"/>
        <v>1925</v>
      </c>
      <c r="U3646" s="4">
        <v>50626</v>
      </c>
    </row>
    <row r="3647" spans="19:21" hidden="1" x14ac:dyDescent="0.2">
      <c r="S3647" s="3">
        <f t="shared" si="115"/>
        <v>0</v>
      </c>
      <c r="T3647" s="3">
        <f t="shared" si="116"/>
        <v>1926</v>
      </c>
      <c r="U3647" s="4">
        <v>50657</v>
      </c>
    </row>
    <row r="3648" spans="19:21" hidden="1" x14ac:dyDescent="0.2">
      <c r="S3648" s="3">
        <f t="shared" si="115"/>
        <v>0</v>
      </c>
      <c r="T3648" s="3">
        <f t="shared" si="116"/>
        <v>1927</v>
      </c>
      <c r="U3648" s="4">
        <v>50687</v>
      </c>
    </row>
    <row r="3649" spans="19:21" hidden="1" x14ac:dyDescent="0.2">
      <c r="S3649" s="3">
        <f t="shared" si="115"/>
        <v>0</v>
      </c>
      <c r="T3649" s="3">
        <f t="shared" si="116"/>
        <v>1928</v>
      </c>
      <c r="U3649" s="4">
        <v>50718</v>
      </c>
    </row>
    <row r="3650" spans="19:21" hidden="1" x14ac:dyDescent="0.2">
      <c r="S3650" s="3">
        <f t="shared" si="115"/>
        <v>0</v>
      </c>
      <c r="T3650" s="3">
        <f t="shared" si="116"/>
        <v>1929</v>
      </c>
      <c r="U3650" s="4">
        <v>50748</v>
      </c>
    </row>
    <row r="3651" spans="19:21" hidden="1" x14ac:dyDescent="0.2">
      <c r="S3651" s="3">
        <f t="shared" si="115"/>
        <v>0</v>
      </c>
      <c r="T3651" s="3">
        <f t="shared" si="116"/>
        <v>1930</v>
      </c>
      <c r="U3651" s="4">
        <v>50779</v>
      </c>
    </row>
    <row r="3652" spans="19:21" hidden="1" x14ac:dyDescent="0.2">
      <c r="S3652" s="3">
        <f t="shared" si="115"/>
        <v>0</v>
      </c>
      <c r="T3652" s="3">
        <f t="shared" si="116"/>
        <v>1931</v>
      </c>
      <c r="U3652" s="4">
        <v>50810</v>
      </c>
    </row>
    <row r="3653" spans="19:21" hidden="1" x14ac:dyDescent="0.2">
      <c r="S3653" s="3">
        <f t="shared" si="115"/>
        <v>0</v>
      </c>
      <c r="T3653" s="3">
        <f t="shared" si="116"/>
        <v>1932</v>
      </c>
      <c r="U3653" s="4">
        <v>50838</v>
      </c>
    </row>
    <row r="3654" spans="19:21" hidden="1" x14ac:dyDescent="0.2">
      <c r="S3654" s="3">
        <f t="shared" si="115"/>
        <v>0</v>
      </c>
      <c r="T3654" s="3">
        <f t="shared" si="116"/>
        <v>1933</v>
      </c>
      <c r="U3654" s="4">
        <v>50869</v>
      </c>
    </row>
    <row r="3655" spans="19:21" hidden="1" x14ac:dyDescent="0.2">
      <c r="S3655" s="3">
        <f t="shared" si="115"/>
        <v>0</v>
      </c>
      <c r="T3655" s="3">
        <f t="shared" si="116"/>
        <v>1934</v>
      </c>
      <c r="U3655" s="4">
        <v>50899</v>
      </c>
    </row>
    <row r="3656" spans="19:21" hidden="1" x14ac:dyDescent="0.2">
      <c r="S3656" s="3">
        <f t="shared" si="115"/>
        <v>0</v>
      </c>
      <c r="T3656" s="3">
        <f t="shared" si="116"/>
        <v>1935</v>
      </c>
      <c r="U3656" s="4">
        <v>50930</v>
      </c>
    </row>
    <row r="3657" spans="19:21" hidden="1" x14ac:dyDescent="0.2">
      <c r="S3657" s="3">
        <f t="shared" si="115"/>
        <v>0</v>
      </c>
      <c r="T3657" s="3">
        <f t="shared" si="116"/>
        <v>1936</v>
      </c>
      <c r="U3657" s="4">
        <v>50960</v>
      </c>
    </row>
    <row r="3658" spans="19:21" hidden="1" x14ac:dyDescent="0.2">
      <c r="S3658" s="3">
        <f t="shared" si="115"/>
        <v>0</v>
      </c>
      <c r="T3658" s="3">
        <f t="shared" si="116"/>
        <v>1937</v>
      </c>
      <c r="U3658" s="4">
        <v>50991</v>
      </c>
    </row>
    <row r="3659" spans="19:21" hidden="1" x14ac:dyDescent="0.2">
      <c r="S3659" s="3">
        <f t="shared" si="115"/>
        <v>0</v>
      </c>
      <c r="T3659" s="3">
        <f t="shared" si="116"/>
        <v>1938</v>
      </c>
      <c r="U3659" s="4">
        <v>51022</v>
      </c>
    </row>
    <row r="3660" spans="19:21" hidden="1" x14ac:dyDescent="0.2">
      <c r="S3660" s="3">
        <f t="shared" si="115"/>
        <v>0</v>
      </c>
      <c r="T3660" s="3">
        <f t="shared" si="116"/>
        <v>1939</v>
      </c>
      <c r="U3660" s="4">
        <v>51052</v>
      </c>
    </row>
    <row r="3661" spans="19:21" hidden="1" x14ac:dyDescent="0.2">
      <c r="S3661" s="3">
        <f t="shared" si="115"/>
        <v>0</v>
      </c>
      <c r="T3661" s="3">
        <f t="shared" si="116"/>
        <v>1940</v>
      </c>
      <c r="U3661" s="4">
        <v>51083</v>
      </c>
    </row>
    <row r="3662" spans="19:21" hidden="1" x14ac:dyDescent="0.2">
      <c r="S3662" s="3">
        <f t="shared" si="115"/>
        <v>0</v>
      </c>
      <c r="T3662" s="3">
        <f t="shared" si="116"/>
        <v>1941</v>
      </c>
      <c r="U3662" s="4">
        <v>51113</v>
      </c>
    </row>
    <row r="3663" spans="19:21" hidden="1" x14ac:dyDescent="0.2">
      <c r="S3663" s="3">
        <f t="shared" ref="S3663:S3726" si="117">IF($I$10=U3662,1,0)</f>
        <v>0</v>
      </c>
      <c r="T3663" s="3">
        <f t="shared" si="116"/>
        <v>1942</v>
      </c>
      <c r="U3663" s="4">
        <v>51144</v>
      </c>
    </row>
    <row r="3664" spans="19:21" hidden="1" x14ac:dyDescent="0.2">
      <c r="S3664" s="3">
        <f t="shared" si="117"/>
        <v>0</v>
      </c>
      <c r="T3664" s="3">
        <f t="shared" ref="T3664:T3727" si="118">IF(S3664+T3663=0,0,T3663+1)</f>
        <v>1943</v>
      </c>
      <c r="U3664" s="4">
        <v>51175</v>
      </c>
    </row>
    <row r="3665" spans="19:21" hidden="1" x14ac:dyDescent="0.2">
      <c r="S3665" s="3">
        <f t="shared" si="117"/>
        <v>0</v>
      </c>
      <c r="T3665" s="3">
        <f t="shared" si="118"/>
        <v>1944</v>
      </c>
      <c r="U3665" s="4">
        <v>51204</v>
      </c>
    </row>
    <row r="3666" spans="19:21" hidden="1" x14ac:dyDescent="0.2">
      <c r="S3666" s="3">
        <f t="shared" si="117"/>
        <v>0</v>
      </c>
      <c r="T3666" s="3">
        <f t="shared" si="118"/>
        <v>1945</v>
      </c>
      <c r="U3666" s="4">
        <v>51235</v>
      </c>
    </row>
    <row r="3667" spans="19:21" hidden="1" x14ac:dyDescent="0.2">
      <c r="S3667" s="3">
        <f t="shared" si="117"/>
        <v>0</v>
      </c>
      <c r="T3667" s="3">
        <f t="shared" si="118"/>
        <v>1946</v>
      </c>
      <c r="U3667" s="4">
        <v>51265</v>
      </c>
    </row>
    <row r="3668" spans="19:21" hidden="1" x14ac:dyDescent="0.2">
      <c r="S3668" s="3">
        <f t="shared" si="117"/>
        <v>0</v>
      </c>
      <c r="T3668" s="3">
        <f t="shared" si="118"/>
        <v>1947</v>
      </c>
      <c r="U3668" s="4">
        <v>51296</v>
      </c>
    </row>
    <row r="3669" spans="19:21" hidden="1" x14ac:dyDescent="0.2">
      <c r="S3669" s="3">
        <f t="shared" si="117"/>
        <v>0</v>
      </c>
      <c r="T3669" s="3">
        <f t="shared" si="118"/>
        <v>1948</v>
      </c>
      <c r="U3669" s="4">
        <v>51326</v>
      </c>
    </row>
    <row r="3670" spans="19:21" hidden="1" x14ac:dyDescent="0.2">
      <c r="S3670" s="3">
        <f t="shared" si="117"/>
        <v>0</v>
      </c>
      <c r="T3670" s="3">
        <f t="shared" si="118"/>
        <v>1949</v>
      </c>
      <c r="U3670" s="4">
        <v>51357</v>
      </c>
    </row>
    <row r="3671" spans="19:21" hidden="1" x14ac:dyDescent="0.2">
      <c r="S3671" s="3">
        <f t="shared" si="117"/>
        <v>0</v>
      </c>
      <c r="T3671" s="3">
        <f t="shared" si="118"/>
        <v>1950</v>
      </c>
      <c r="U3671" s="4">
        <v>51388</v>
      </c>
    </row>
    <row r="3672" spans="19:21" hidden="1" x14ac:dyDescent="0.2">
      <c r="S3672" s="3">
        <f t="shared" si="117"/>
        <v>0</v>
      </c>
      <c r="T3672" s="3">
        <f t="shared" si="118"/>
        <v>1951</v>
      </c>
      <c r="U3672" s="4">
        <v>51418</v>
      </c>
    </row>
    <row r="3673" spans="19:21" hidden="1" x14ac:dyDescent="0.2">
      <c r="S3673" s="3">
        <f t="shared" si="117"/>
        <v>0</v>
      </c>
      <c r="T3673" s="3">
        <f t="shared" si="118"/>
        <v>1952</v>
      </c>
      <c r="U3673" s="4">
        <v>51449</v>
      </c>
    </row>
    <row r="3674" spans="19:21" hidden="1" x14ac:dyDescent="0.2">
      <c r="S3674" s="3">
        <f t="shared" si="117"/>
        <v>0</v>
      </c>
      <c r="T3674" s="3">
        <f t="shared" si="118"/>
        <v>1953</v>
      </c>
      <c r="U3674" s="4">
        <v>51479</v>
      </c>
    </row>
    <row r="3675" spans="19:21" hidden="1" x14ac:dyDescent="0.2">
      <c r="S3675" s="3">
        <f t="shared" si="117"/>
        <v>0</v>
      </c>
      <c r="T3675" s="3">
        <f t="shared" si="118"/>
        <v>1954</v>
      </c>
      <c r="U3675" s="4">
        <v>51510</v>
      </c>
    </row>
    <row r="3676" spans="19:21" hidden="1" x14ac:dyDescent="0.2">
      <c r="S3676" s="3">
        <f t="shared" si="117"/>
        <v>0</v>
      </c>
      <c r="T3676" s="3">
        <f t="shared" si="118"/>
        <v>1955</v>
      </c>
      <c r="U3676" s="4">
        <v>51541</v>
      </c>
    </row>
    <row r="3677" spans="19:21" hidden="1" x14ac:dyDescent="0.2">
      <c r="S3677" s="3">
        <f t="shared" si="117"/>
        <v>0</v>
      </c>
      <c r="T3677" s="3">
        <f t="shared" si="118"/>
        <v>1956</v>
      </c>
      <c r="U3677" s="4">
        <v>51569</v>
      </c>
    </row>
    <row r="3678" spans="19:21" hidden="1" x14ac:dyDescent="0.2">
      <c r="S3678" s="3">
        <f t="shared" si="117"/>
        <v>0</v>
      </c>
      <c r="T3678" s="3">
        <f t="shared" si="118"/>
        <v>1957</v>
      </c>
      <c r="U3678" s="4">
        <v>51600</v>
      </c>
    </row>
    <row r="3679" spans="19:21" hidden="1" x14ac:dyDescent="0.2">
      <c r="S3679" s="3">
        <f t="shared" si="117"/>
        <v>0</v>
      </c>
      <c r="T3679" s="3">
        <f t="shared" si="118"/>
        <v>1958</v>
      </c>
      <c r="U3679" s="4">
        <v>51630</v>
      </c>
    </row>
    <row r="3680" spans="19:21" hidden="1" x14ac:dyDescent="0.2">
      <c r="S3680" s="3">
        <f t="shared" si="117"/>
        <v>0</v>
      </c>
      <c r="T3680" s="3">
        <f t="shared" si="118"/>
        <v>1959</v>
      </c>
      <c r="U3680" s="4">
        <v>51661</v>
      </c>
    </row>
    <row r="3681" spans="19:21" hidden="1" x14ac:dyDescent="0.2">
      <c r="S3681" s="3">
        <f t="shared" si="117"/>
        <v>0</v>
      </c>
      <c r="T3681" s="3">
        <f t="shared" si="118"/>
        <v>1960</v>
      </c>
      <c r="U3681" s="4">
        <v>51691</v>
      </c>
    </row>
    <row r="3682" spans="19:21" hidden="1" x14ac:dyDescent="0.2">
      <c r="S3682" s="3">
        <f t="shared" si="117"/>
        <v>0</v>
      </c>
      <c r="T3682" s="3">
        <f t="shared" si="118"/>
        <v>1961</v>
      </c>
      <c r="U3682" s="4">
        <v>51722</v>
      </c>
    </row>
    <row r="3683" spans="19:21" hidden="1" x14ac:dyDescent="0.2">
      <c r="S3683" s="3">
        <f t="shared" si="117"/>
        <v>0</v>
      </c>
      <c r="T3683" s="3">
        <f t="shared" si="118"/>
        <v>1962</v>
      </c>
      <c r="U3683" s="4">
        <v>51753</v>
      </c>
    </row>
    <row r="3684" spans="19:21" hidden="1" x14ac:dyDescent="0.2">
      <c r="S3684" s="3">
        <f t="shared" si="117"/>
        <v>0</v>
      </c>
      <c r="T3684" s="3">
        <f t="shared" si="118"/>
        <v>1963</v>
      </c>
      <c r="U3684" s="4">
        <v>51783</v>
      </c>
    </row>
    <row r="3685" spans="19:21" hidden="1" x14ac:dyDescent="0.2">
      <c r="S3685" s="3">
        <f t="shared" si="117"/>
        <v>0</v>
      </c>
      <c r="T3685" s="3">
        <f t="shared" si="118"/>
        <v>1964</v>
      </c>
      <c r="U3685" s="4">
        <v>51814</v>
      </c>
    </row>
    <row r="3686" spans="19:21" hidden="1" x14ac:dyDescent="0.2">
      <c r="S3686" s="3">
        <f t="shared" si="117"/>
        <v>0</v>
      </c>
      <c r="T3686" s="3">
        <f t="shared" si="118"/>
        <v>1965</v>
      </c>
      <c r="U3686" s="4">
        <v>51844</v>
      </c>
    </row>
    <row r="3687" spans="19:21" hidden="1" x14ac:dyDescent="0.2">
      <c r="S3687" s="3">
        <f t="shared" si="117"/>
        <v>0</v>
      </c>
      <c r="T3687" s="3">
        <f t="shared" si="118"/>
        <v>1966</v>
      </c>
      <c r="U3687" s="4">
        <v>51875</v>
      </c>
    </row>
    <row r="3688" spans="19:21" hidden="1" x14ac:dyDescent="0.2">
      <c r="S3688" s="3">
        <f t="shared" si="117"/>
        <v>0</v>
      </c>
      <c r="T3688" s="3">
        <f t="shared" si="118"/>
        <v>1967</v>
      </c>
      <c r="U3688" s="4">
        <v>51906</v>
      </c>
    </row>
    <row r="3689" spans="19:21" hidden="1" x14ac:dyDescent="0.2">
      <c r="S3689" s="3">
        <f t="shared" si="117"/>
        <v>0</v>
      </c>
      <c r="T3689" s="3">
        <f t="shared" si="118"/>
        <v>1968</v>
      </c>
      <c r="U3689" s="4">
        <v>51934</v>
      </c>
    </row>
    <row r="3690" spans="19:21" hidden="1" x14ac:dyDescent="0.2">
      <c r="S3690" s="3">
        <f t="shared" si="117"/>
        <v>0</v>
      </c>
      <c r="T3690" s="3">
        <f t="shared" si="118"/>
        <v>1969</v>
      </c>
      <c r="U3690" s="4">
        <v>51965</v>
      </c>
    </row>
    <row r="3691" spans="19:21" hidden="1" x14ac:dyDescent="0.2">
      <c r="S3691" s="3">
        <f t="shared" si="117"/>
        <v>0</v>
      </c>
      <c r="T3691" s="3">
        <f t="shared" si="118"/>
        <v>1970</v>
      </c>
      <c r="U3691" s="4">
        <v>51995</v>
      </c>
    </row>
    <row r="3692" spans="19:21" hidden="1" x14ac:dyDescent="0.2">
      <c r="S3692" s="3">
        <f t="shared" si="117"/>
        <v>0</v>
      </c>
      <c r="T3692" s="3">
        <f t="shared" si="118"/>
        <v>1971</v>
      </c>
      <c r="U3692" s="4">
        <v>52026</v>
      </c>
    </row>
    <row r="3693" spans="19:21" hidden="1" x14ac:dyDescent="0.2">
      <c r="S3693" s="3">
        <f t="shared" si="117"/>
        <v>0</v>
      </c>
      <c r="T3693" s="3">
        <f t="shared" si="118"/>
        <v>1972</v>
      </c>
      <c r="U3693" s="4">
        <v>52056</v>
      </c>
    </row>
    <row r="3694" spans="19:21" hidden="1" x14ac:dyDescent="0.2">
      <c r="S3694" s="3">
        <f t="shared" si="117"/>
        <v>0</v>
      </c>
      <c r="T3694" s="3">
        <f t="shared" si="118"/>
        <v>1973</v>
      </c>
      <c r="U3694" s="4">
        <v>52087</v>
      </c>
    </row>
    <row r="3695" spans="19:21" hidden="1" x14ac:dyDescent="0.2">
      <c r="S3695" s="3">
        <f t="shared" si="117"/>
        <v>0</v>
      </c>
      <c r="T3695" s="3">
        <f t="shared" si="118"/>
        <v>1974</v>
      </c>
      <c r="U3695" s="4">
        <v>52118</v>
      </c>
    </row>
    <row r="3696" spans="19:21" hidden="1" x14ac:dyDescent="0.2">
      <c r="S3696" s="3">
        <f t="shared" si="117"/>
        <v>0</v>
      </c>
      <c r="T3696" s="3">
        <f t="shared" si="118"/>
        <v>1975</v>
      </c>
      <c r="U3696" s="4">
        <v>52148</v>
      </c>
    </row>
    <row r="3697" spans="19:21" hidden="1" x14ac:dyDescent="0.2">
      <c r="S3697" s="3">
        <f t="shared" si="117"/>
        <v>0</v>
      </c>
      <c r="T3697" s="3">
        <f t="shared" si="118"/>
        <v>1976</v>
      </c>
      <c r="U3697" s="4">
        <v>52179</v>
      </c>
    </row>
    <row r="3698" spans="19:21" hidden="1" x14ac:dyDescent="0.2">
      <c r="S3698" s="3">
        <f t="shared" si="117"/>
        <v>0</v>
      </c>
      <c r="T3698" s="3">
        <f t="shared" si="118"/>
        <v>1977</v>
      </c>
      <c r="U3698" s="4">
        <v>52209</v>
      </c>
    </row>
    <row r="3699" spans="19:21" hidden="1" x14ac:dyDescent="0.2">
      <c r="S3699" s="3">
        <f t="shared" si="117"/>
        <v>0</v>
      </c>
      <c r="T3699" s="3">
        <f t="shared" si="118"/>
        <v>1978</v>
      </c>
      <c r="U3699" s="4">
        <v>52240</v>
      </c>
    </row>
    <row r="3700" spans="19:21" hidden="1" x14ac:dyDescent="0.2">
      <c r="S3700" s="3">
        <f t="shared" si="117"/>
        <v>0</v>
      </c>
      <c r="T3700" s="3">
        <f t="shared" si="118"/>
        <v>1979</v>
      </c>
      <c r="U3700" s="4">
        <v>52271</v>
      </c>
    </row>
    <row r="3701" spans="19:21" hidden="1" x14ac:dyDescent="0.2">
      <c r="S3701" s="3">
        <f t="shared" si="117"/>
        <v>0</v>
      </c>
      <c r="T3701" s="3">
        <f t="shared" si="118"/>
        <v>1980</v>
      </c>
      <c r="U3701" s="4">
        <v>52299</v>
      </c>
    </row>
    <row r="3702" spans="19:21" hidden="1" x14ac:dyDescent="0.2">
      <c r="S3702" s="3">
        <f t="shared" si="117"/>
        <v>0</v>
      </c>
      <c r="T3702" s="3">
        <f t="shared" si="118"/>
        <v>1981</v>
      </c>
      <c r="U3702" s="4">
        <v>52330</v>
      </c>
    </row>
    <row r="3703" spans="19:21" hidden="1" x14ac:dyDescent="0.2">
      <c r="S3703" s="3">
        <f t="shared" si="117"/>
        <v>0</v>
      </c>
      <c r="T3703" s="3">
        <f t="shared" si="118"/>
        <v>1982</v>
      </c>
      <c r="U3703" s="4">
        <v>52360</v>
      </c>
    </row>
    <row r="3704" spans="19:21" hidden="1" x14ac:dyDescent="0.2">
      <c r="S3704" s="3">
        <f t="shared" si="117"/>
        <v>0</v>
      </c>
      <c r="T3704" s="3">
        <f t="shared" si="118"/>
        <v>1983</v>
      </c>
      <c r="U3704" s="4">
        <v>52391</v>
      </c>
    </row>
    <row r="3705" spans="19:21" hidden="1" x14ac:dyDescent="0.2">
      <c r="S3705" s="3">
        <f t="shared" si="117"/>
        <v>0</v>
      </c>
      <c r="T3705" s="3">
        <f t="shared" si="118"/>
        <v>1984</v>
      </c>
      <c r="U3705" s="4">
        <v>52421</v>
      </c>
    </row>
    <row r="3706" spans="19:21" hidden="1" x14ac:dyDescent="0.2">
      <c r="S3706" s="3">
        <f t="shared" si="117"/>
        <v>0</v>
      </c>
      <c r="T3706" s="3">
        <f t="shared" si="118"/>
        <v>1985</v>
      </c>
      <c r="U3706" s="4">
        <v>52452</v>
      </c>
    </row>
    <row r="3707" spans="19:21" hidden="1" x14ac:dyDescent="0.2">
      <c r="S3707" s="3">
        <f t="shared" si="117"/>
        <v>0</v>
      </c>
      <c r="T3707" s="3">
        <f t="shared" si="118"/>
        <v>1986</v>
      </c>
      <c r="U3707" s="4">
        <v>52483</v>
      </c>
    </row>
    <row r="3708" spans="19:21" hidden="1" x14ac:dyDescent="0.2">
      <c r="S3708" s="3">
        <f t="shared" si="117"/>
        <v>0</v>
      </c>
      <c r="T3708" s="3">
        <f t="shared" si="118"/>
        <v>1987</v>
      </c>
      <c r="U3708" s="4">
        <v>52513</v>
      </c>
    </row>
    <row r="3709" spans="19:21" hidden="1" x14ac:dyDescent="0.2">
      <c r="S3709" s="3">
        <f t="shared" si="117"/>
        <v>0</v>
      </c>
      <c r="T3709" s="3">
        <f t="shared" si="118"/>
        <v>1988</v>
      </c>
      <c r="U3709" s="4">
        <v>52544</v>
      </c>
    </row>
    <row r="3710" spans="19:21" hidden="1" x14ac:dyDescent="0.2">
      <c r="S3710" s="3">
        <f t="shared" si="117"/>
        <v>0</v>
      </c>
      <c r="T3710" s="3">
        <f t="shared" si="118"/>
        <v>1989</v>
      </c>
      <c r="U3710" s="4">
        <v>52574</v>
      </c>
    </row>
    <row r="3711" spans="19:21" hidden="1" x14ac:dyDescent="0.2">
      <c r="S3711" s="3">
        <f t="shared" si="117"/>
        <v>0</v>
      </c>
      <c r="T3711" s="3">
        <f t="shared" si="118"/>
        <v>1990</v>
      </c>
      <c r="U3711" s="4">
        <v>52605</v>
      </c>
    </row>
    <row r="3712" spans="19:21" hidden="1" x14ac:dyDescent="0.2">
      <c r="S3712" s="3">
        <f t="shared" si="117"/>
        <v>0</v>
      </c>
      <c r="T3712" s="3">
        <f t="shared" si="118"/>
        <v>1991</v>
      </c>
      <c r="U3712" s="4">
        <v>52636</v>
      </c>
    </row>
    <row r="3713" spans="19:21" hidden="1" x14ac:dyDescent="0.2">
      <c r="S3713" s="3">
        <f t="shared" si="117"/>
        <v>0</v>
      </c>
      <c r="T3713" s="3">
        <f t="shared" si="118"/>
        <v>1992</v>
      </c>
      <c r="U3713" s="4">
        <v>52665</v>
      </c>
    </row>
    <row r="3714" spans="19:21" hidden="1" x14ac:dyDescent="0.2">
      <c r="S3714" s="3">
        <f t="shared" si="117"/>
        <v>0</v>
      </c>
      <c r="T3714" s="3">
        <f t="shared" si="118"/>
        <v>1993</v>
      </c>
      <c r="U3714" s="4">
        <v>52696</v>
      </c>
    </row>
    <row r="3715" spans="19:21" hidden="1" x14ac:dyDescent="0.2">
      <c r="S3715" s="3">
        <f t="shared" si="117"/>
        <v>0</v>
      </c>
      <c r="T3715" s="3">
        <f t="shared" si="118"/>
        <v>1994</v>
      </c>
      <c r="U3715" s="4">
        <v>52726</v>
      </c>
    </row>
    <row r="3716" spans="19:21" hidden="1" x14ac:dyDescent="0.2">
      <c r="S3716" s="3">
        <f t="shared" si="117"/>
        <v>0</v>
      </c>
      <c r="T3716" s="3">
        <f t="shared" si="118"/>
        <v>1995</v>
      </c>
      <c r="U3716" s="4">
        <v>52757</v>
      </c>
    </row>
    <row r="3717" spans="19:21" hidden="1" x14ac:dyDescent="0.2">
      <c r="S3717" s="3">
        <f t="shared" si="117"/>
        <v>0</v>
      </c>
      <c r="T3717" s="3">
        <f t="shared" si="118"/>
        <v>1996</v>
      </c>
      <c r="U3717" s="4">
        <v>52787</v>
      </c>
    </row>
    <row r="3718" spans="19:21" hidden="1" x14ac:dyDescent="0.2">
      <c r="S3718" s="3">
        <f t="shared" si="117"/>
        <v>0</v>
      </c>
      <c r="T3718" s="3">
        <f t="shared" si="118"/>
        <v>1997</v>
      </c>
      <c r="U3718" s="4">
        <v>52818</v>
      </c>
    </row>
    <row r="3719" spans="19:21" hidden="1" x14ac:dyDescent="0.2">
      <c r="S3719" s="3">
        <f t="shared" si="117"/>
        <v>0</v>
      </c>
      <c r="T3719" s="3">
        <f t="shared" si="118"/>
        <v>1998</v>
      </c>
      <c r="U3719" s="4">
        <v>52849</v>
      </c>
    </row>
    <row r="3720" spans="19:21" hidden="1" x14ac:dyDescent="0.2">
      <c r="S3720" s="3">
        <f t="shared" si="117"/>
        <v>0</v>
      </c>
      <c r="T3720" s="3">
        <f t="shared" si="118"/>
        <v>1999</v>
      </c>
      <c r="U3720" s="4">
        <v>52879</v>
      </c>
    </row>
    <row r="3721" spans="19:21" hidden="1" x14ac:dyDescent="0.2">
      <c r="S3721" s="3">
        <f t="shared" si="117"/>
        <v>0</v>
      </c>
      <c r="T3721" s="3">
        <f t="shared" si="118"/>
        <v>2000</v>
      </c>
      <c r="U3721" s="4">
        <v>52910</v>
      </c>
    </row>
    <row r="3722" spans="19:21" hidden="1" x14ac:dyDescent="0.2">
      <c r="S3722" s="3">
        <f t="shared" si="117"/>
        <v>0</v>
      </c>
      <c r="T3722" s="3">
        <f t="shared" si="118"/>
        <v>2001</v>
      </c>
      <c r="U3722" s="4">
        <v>52940</v>
      </c>
    </row>
    <row r="3723" spans="19:21" hidden="1" x14ac:dyDescent="0.2">
      <c r="S3723" s="3">
        <f t="shared" si="117"/>
        <v>0</v>
      </c>
      <c r="T3723" s="3">
        <f t="shared" si="118"/>
        <v>2002</v>
      </c>
      <c r="U3723" s="4">
        <v>52971</v>
      </c>
    </row>
    <row r="3724" spans="19:21" hidden="1" x14ac:dyDescent="0.2">
      <c r="S3724" s="3">
        <f t="shared" si="117"/>
        <v>0</v>
      </c>
      <c r="T3724" s="3">
        <f t="shared" si="118"/>
        <v>2003</v>
      </c>
      <c r="U3724" s="4">
        <v>53002</v>
      </c>
    </row>
    <row r="3725" spans="19:21" hidden="1" x14ac:dyDescent="0.2">
      <c r="S3725" s="3">
        <f t="shared" si="117"/>
        <v>0</v>
      </c>
      <c r="T3725" s="3">
        <f t="shared" si="118"/>
        <v>2004</v>
      </c>
      <c r="U3725" s="4">
        <v>53030</v>
      </c>
    </row>
    <row r="3726" spans="19:21" hidden="1" x14ac:dyDescent="0.2">
      <c r="S3726" s="3">
        <f t="shared" si="117"/>
        <v>0</v>
      </c>
      <c r="T3726" s="3">
        <f t="shared" si="118"/>
        <v>2005</v>
      </c>
      <c r="U3726" s="4">
        <v>53061</v>
      </c>
    </row>
    <row r="3727" spans="19:21" hidden="1" x14ac:dyDescent="0.2">
      <c r="S3727" s="3">
        <f t="shared" ref="S3727:S3790" si="119">IF($I$10=U3726,1,0)</f>
        <v>0</v>
      </c>
      <c r="T3727" s="3">
        <f t="shared" si="118"/>
        <v>2006</v>
      </c>
      <c r="U3727" s="4">
        <v>53091</v>
      </c>
    </row>
    <row r="3728" spans="19:21" hidden="1" x14ac:dyDescent="0.2">
      <c r="S3728" s="3">
        <f t="shared" si="119"/>
        <v>0</v>
      </c>
      <c r="T3728" s="3">
        <f t="shared" ref="T3728:T3791" si="120">IF(S3728+T3727=0,0,T3727+1)</f>
        <v>2007</v>
      </c>
      <c r="U3728" s="4">
        <v>53122</v>
      </c>
    </row>
    <row r="3729" spans="19:21" hidden="1" x14ac:dyDescent="0.2">
      <c r="S3729" s="3">
        <f t="shared" si="119"/>
        <v>0</v>
      </c>
      <c r="T3729" s="3">
        <f t="shared" si="120"/>
        <v>2008</v>
      </c>
      <c r="U3729" s="4">
        <v>53152</v>
      </c>
    </row>
    <row r="3730" spans="19:21" hidden="1" x14ac:dyDescent="0.2">
      <c r="S3730" s="3">
        <f t="shared" si="119"/>
        <v>0</v>
      </c>
      <c r="T3730" s="3">
        <f t="shared" si="120"/>
        <v>2009</v>
      </c>
      <c r="U3730" s="4">
        <v>53183</v>
      </c>
    </row>
    <row r="3731" spans="19:21" hidden="1" x14ac:dyDescent="0.2">
      <c r="S3731" s="3">
        <f t="shared" si="119"/>
        <v>0</v>
      </c>
      <c r="T3731" s="3">
        <f t="shared" si="120"/>
        <v>2010</v>
      </c>
      <c r="U3731" s="4">
        <v>53214</v>
      </c>
    </row>
    <row r="3732" spans="19:21" hidden="1" x14ac:dyDescent="0.2">
      <c r="S3732" s="3">
        <f t="shared" si="119"/>
        <v>0</v>
      </c>
      <c r="T3732" s="3">
        <f t="shared" si="120"/>
        <v>2011</v>
      </c>
      <c r="U3732" s="4">
        <v>53244</v>
      </c>
    </row>
    <row r="3733" spans="19:21" hidden="1" x14ac:dyDescent="0.2">
      <c r="S3733" s="3">
        <f t="shared" si="119"/>
        <v>0</v>
      </c>
      <c r="T3733" s="3">
        <f t="shared" si="120"/>
        <v>2012</v>
      </c>
      <c r="U3733" s="4">
        <v>53275</v>
      </c>
    </row>
    <row r="3734" spans="19:21" hidden="1" x14ac:dyDescent="0.2">
      <c r="S3734" s="3">
        <f t="shared" si="119"/>
        <v>0</v>
      </c>
      <c r="T3734" s="3">
        <f t="shared" si="120"/>
        <v>2013</v>
      </c>
      <c r="U3734" s="4">
        <v>53305</v>
      </c>
    </row>
    <row r="3735" spans="19:21" hidden="1" x14ac:dyDescent="0.2">
      <c r="S3735" s="3">
        <f t="shared" si="119"/>
        <v>0</v>
      </c>
      <c r="T3735" s="3">
        <f t="shared" si="120"/>
        <v>2014</v>
      </c>
      <c r="U3735" s="4">
        <v>53336</v>
      </c>
    </row>
    <row r="3736" spans="19:21" hidden="1" x14ac:dyDescent="0.2">
      <c r="S3736" s="3">
        <f t="shared" si="119"/>
        <v>0</v>
      </c>
      <c r="T3736" s="3">
        <f t="shared" si="120"/>
        <v>2015</v>
      </c>
      <c r="U3736" s="4">
        <v>53367</v>
      </c>
    </row>
    <row r="3737" spans="19:21" hidden="1" x14ac:dyDescent="0.2">
      <c r="S3737" s="3">
        <f t="shared" si="119"/>
        <v>0</v>
      </c>
      <c r="T3737" s="3">
        <f t="shared" si="120"/>
        <v>2016</v>
      </c>
      <c r="U3737" s="4">
        <v>53395</v>
      </c>
    </row>
    <row r="3738" spans="19:21" hidden="1" x14ac:dyDescent="0.2">
      <c r="S3738" s="3">
        <f t="shared" si="119"/>
        <v>0</v>
      </c>
      <c r="T3738" s="3">
        <f t="shared" si="120"/>
        <v>2017</v>
      </c>
      <c r="U3738" s="4">
        <v>53426</v>
      </c>
    </row>
    <row r="3739" spans="19:21" hidden="1" x14ac:dyDescent="0.2">
      <c r="S3739" s="3">
        <f t="shared" si="119"/>
        <v>0</v>
      </c>
      <c r="T3739" s="3">
        <f t="shared" si="120"/>
        <v>2018</v>
      </c>
      <c r="U3739" s="4">
        <v>53456</v>
      </c>
    </row>
    <row r="3740" spans="19:21" hidden="1" x14ac:dyDescent="0.2">
      <c r="S3740" s="3">
        <f t="shared" si="119"/>
        <v>0</v>
      </c>
      <c r="T3740" s="3">
        <f t="shared" si="120"/>
        <v>2019</v>
      </c>
      <c r="U3740" s="4">
        <v>53487</v>
      </c>
    </row>
    <row r="3741" spans="19:21" hidden="1" x14ac:dyDescent="0.2">
      <c r="S3741" s="3">
        <f t="shared" si="119"/>
        <v>0</v>
      </c>
      <c r="T3741" s="3">
        <f t="shared" si="120"/>
        <v>2020</v>
      </c>
      <c r="U3741" s="4">
        <v>53517</v>
      </c>
    </row>
    <row r="3742" spans="19:21" hidden="1" x14ac:dyDescent="0.2">
      <c r="S3742" s="3">
        <f t="shared" si="119"/>
        <v>0</v>
      </c>
      <c r="T3742" s="3">
        <f t="shared" si="120"/>
        <v>2021</v>
      </c>
      <c r="U3742" s="4">
        <v>53548</v>
      </c>
    </row>
    <row r="3743" spans="19:21" hidden="1" x14ac:dyDescent="0.2">
      <c r="S3743" s="3">
        <f t="shared" si="119"/>
        <v>0</v>
      </c>
      <c r="T3743" s="3">
        <f t="shared" si="120"/>
        <v>2022</v>
      </c>
      <c r="U3743" s="4">
        <v>53579</v>
      </c>
    </row>
    <row r="3744" spans="19:21" hidden="1" x14ac:dyDescent="0.2">
      <c r="S3744" s="3">
        <f t="shared" si="119"/>
        <v>0</v>
      </c>
      <c r="T3744" s="3">
        <f t="shared" si="120"/>
        <v>2023</v>
      </c>
      <c r="U3744" s="4">
        <v>53609</v>
      </c>
    </row>
    <row r="3745" spans="19:21" hidden="1" x14ac:dyDescent="0.2">
      <c r="S3745" s="3">
        <f t="shared" si="119"/>
        <v>0</v>
      </c>
      <c r="T3745" s="3">
        <f t="shared" si="120"/>
        <v>2024</v>
      </c>
      <c r="U3745" s="4">
        <v>53640</v>
      </c>
    </row>
    <row r="3746" spans="19:21" hidden="1" x14ac:dyDescent="0.2">
      <c r="S3746" s="3">
        <f t="shared" si="119"/>
        <v>0</v>
      </c>
      <c r="T3746" s="3">
        <f t="shared" si="120"/>
        <v>2025</v>
      </c>
      <c r="U3746" s="4">
        <v>53670</v>
      </c>
    </row>
    <row r="3747" spans="19:21" hidden="1" x14ac:dyDescent="0.2">
      <c r="S3747" s="3">
        <f t="shared" si="119"/>
        <v>0</v>
      </c>
      <c r="T3747" s="3">
        <f t="shared" si="120"/>
        <v>2026</v>
      </c>
      <c r="U3747" s="4">
        <v>53701</v>
      </c>
    </row>
    <row r="3748" spans="19:21" hidden="1" x14ac:dyDescent="0.2">
      <c r="S3748" s="3">
        <f t="shared" si="119"/>
        <v>0</v>
      </c>
      <c r="T3748" s="3">
        <f t="shared" si="120"/>
        <v>2027</v>
      </c>
      <c r="U3748" s="4">
        <v>53732</v>
      </c>
    </row>
    <row r="3749" spans="19:21" hidden="1" x14ac:dyDescent="0.2">
      <c r="S3749" s="3">
        <f t="shared" si="119"/>
        <v>0</v>
      </c>
      <c r="T3749" s="3">
        <f t="shared" si="120"/>
        <v>2028</v>
      </c>
      <c r="U3749" s="4">
        <v>53760</v>
      </c>
    </row>
    <row r="3750" spans="19:21" hidden="1" x14ac:dyDescent="0.2">
      <c r="S3750" s="3">
        <f t="shared" si="119"/>
        <v>0</v>
      </c>
      <c r="T3750" s="3">
        <f t="shared" si="120"/>
        <v>2029</v>
      </c>
      <c r="U3750" s="4">
        <v>53791</v>
      </c>
    </row>
    <row r="3751" spans="19:21" hidden="1" x14ac:dyDescent="0.2">
      <c r="S3751" s="3">
        <f t="shared" si="119"/>
        <v>0</v>
      </c>
      <c r="T3751" s="3">
        <f t="shared" si="120"/>
        <v>2030</v>
      </c>
      <c r="U3751" s="4">
        <v>53821</v>
      </c>
    </row>
    <row r="3752" spans="19:21" hidden="1" x14ac:dyDescent="0.2">
      <c r="S3752" s="3">
        <f t="shared" si="119"/>
        <v>0</v>
      </c>
      <c r="T3752" s="3">
        <f t="shared" si="120"/>
        <v>2031</v>
      </c>
      <c r="U3752" s="4">
        <v>53852</v>
      </c>
    </row>
    <row r="3753" spans="19:21" hidden="1" x14ac:dyDescent="0.2">
      <c r="S3753" s="3">
        <f t="shared" si="119"/>
        <v>0</v>
      </c>
      <c r="T3753" s="3">
        <f t="shared" si="120"/>
        <v>2032</v>
      </c>
      <c r="U3753" s="4">
        <v>53882</v>
      </c>
    </row>
    <row r="3754" spans="19:21" hidden="1" x14ac:dyDescent="0.2">
      <c r="S3754" s="3">
        <f t="shared" si="119"/>
        <v>0</v>
      </c>
      <c r="T3754" s="3">
        <f t="shared" si="120"/>
        <v>2033</v>
      </c>
      <c r="U3754" s="4">
        <v>53913</v>
      </c>
    </row>
    <row r="3755" spans="19:21" hidden="1" x14ac:dyDescent="0.2">
      <c r="S3755" s="3">
        <f t="shared" si="119"/>
        <v>0</v>
      </c>
      <c r="T3755" s="3">
        <f t="shared" si="120"/>
        <v>2034</v>
      </c>
      <c r="U3755" s="4">
        <v>53944</v>
      </c>
    </row>
    <row r="3756" spans="19:21" hidden="1" x14ac:dyDescent="0.2">
      <c r="S3756" s="3">
        <f t="shared" si="119"/>
        <v>0</v>
      </c>
      <c r="T3756" s="3">
        <f t="shared" si="120"/>
        <v>2035</v>
      </c>
      <c r="U3756" s="4">
        <v>53974</v>
      </c>
    </row>
    <row r="3757" spans="19:21" hidden="1" x14ac:dyDescent="0.2">
      <c r="S3757" s="3">
        <f t="shared" si="119"/>
        <v>0</v>
      </c>
      <c r="T3757" s="3">
        <f t="shared" si="120"/>
        <v>2036</v>
      </c>
      <c r="U3757" s="4">
        <v>54005</v>
      </c>
    </row>
    <row r="3758" spans="19:21" hidden="1" x14ac:dyDescent="0.2">
      <c r="S3758" s="3">
        <f t="shared" si="119"/>
        <v>0</v>
      </c>
      <c r="T3758" s="3">
        <f t="shared" si="120"/>
        <v>2037</v>
      </c>
      <c r="U3758" s="4">
        <v>54035</v>
      </c>
    </row>
    <row r="3759" spans="19:21" hidden="1" x14ac:dyDescent="0.2">
      <c r="S3759" s="3">
        <f t="shared" si="119"/>
        <v>0</v>
      </c>
      <c r="T3759" s="3">
        <f t="shared" si="120"/>
        <v>2038</v>
      </c>
      <c r="U3759" s="4">
        <v>54066</v>
      </c>
    </row>
    <row r="3760" spans="19:21" hidden="1" x14ac:dyDescent="0.2">
      <c r="S3760" s="3">
        <f t="shared" si="119"/>
        <v>0</v>
      </c>
      <c r="T3760" s="3">
        <f t="shared" si="120"/>
        <v>2039</v>
      </c>
      <c r="U3760" s="4">
        <v>54097</v>
      </c>
    </row>
    <row r="3761" spans="19:21" hidden="1" x14ac:dyDescent="0.2">
      <c r="S3761" s="3">
        <f t="shared" si="119"/>
        <v>0</v>
      </c>
      <c r="T3761" s="3">
        <f t="shared" si="120"/>
        <v>2040</v>
      </c>
      <c r="U3761" s="4">
        <v>54126</v>
      </c>
    </row>
    <row r="3762" spans="19:21" hidden="1" x14ac:dyDescent="0.2">
      <c r="S3762" s="3">
        <f t="shared" si="119"/>
        <v>0</v>
      </c>
      <c r="T3762" s="3">
        <f t="shared" si="120"/>
        <v>2041</v>
      </c>
      <c r="U3762" s="4">
        <v>54157</v>
      </c>
    </row>
    <row r="3763" spans="19:21" hidden="1" x14ac:dyDescent="0.2">
      <c r="S3763" s="3">
        <f t="shared" si="119"/>
        <v>0</v>
      </c>
      <c r="T3763" s="3">
        <f t="shared" si="120"/>
        <v>2042</v>
      </c>
      <c r="U3763" s="4">
        <v>54187</v>
      </c>
    </row>
    <row r="3764" spans="19:21" hidden="1" x14ac:dyDescent="0.2">
      <c r="S3764" s="3">
        <f t="shared" si="119"/>
        <v>0</v>
      </c>
      <c r="T3764" s="3">
        <f t="shared" si="120"/>
        <v>2043</v>
      </c>
      <c r="U3764" s="4">
        <v>54218</v>
      </c>
    </row>
    <row r="3765" spans="19:21" hidden="1" x14ac:dyDescent="0.2">
      <c r="S3765" s="3">
        <f t="shared" si="119"/>
        <v>0</v>
      </c>
      <c r="T3765" s="3">
        <f t="shared" si="120"/>
        <v>2044</v>
      </c>
      <c r="U3765" s="4">
        <v>54248</v>
      </c>
    </row>
    <row r="3766" spans="19:21" hidden="1" x14ac:dyDescent="0.2">
      <c r="S3766" s="3">
        <f t="shared" si="119"/>
        <v>0</v>
      </c>
      <c r="T3766" s="3">
        <f t="shared" si="120"/>
        <v>2045</v>
      </c>
      <c r="U3766" s="4">
        <v>54279</v>
      </c>
    </row>
    <row r="3767" spans="19:21" hidden="1" x14ac:dyDescent="0.2">
      <c r="S3767" s="3">
        <f t="shared" si="119"/>
        <v>0</v>
      </c>
      <c r="T3767" s="3">
        <f t="shared" si="120"/>
        <v>2046</v>
      </c>
      <c r="U3767" s="4">
        <v>54310</v>
      </c>
    </row>
    <row r="3768" spans="19:21" hidden="1" x14ac:dyDescent="0.2">
      <c r="S3768" s="3">
        <f t="shared" si="119"/>
        <v>0</v>
      </c>
      <c r="T3768" s="3">
        <f t="shared" si="120"/>
        <v>2047</v>
      </c>
      <c r="U3768" s="4">
        <v>54340</v>
      </c>
    </row>
    <row r="3769" spans="19:21" hidden="1" x14ac:dyDescent="0.2">
      <c r="S3769" s="3">
        <f t="shared" si="119"/>
        <v>0</v>
      </c>
      <c r="T3769" s="3">
        <f t="shared" si="120"/>
        <v>2048</v>
      </c>
      <c r="U3769" s="4">
        <v>54371</v>
      </c>
    </row>
    <row r="3770" spans="19:21" hidden="1" x14ac:dyDescent="0.2">
      <c r="S3770" s="3">
        <f t="shared" si="119"/>
        <v>0</v>
      </c>
      <c r="T3770" s="3">
        <f t="shared" si="120"/>
        <v>2049</v>
      </c>
      <c r="U3770" s="4">
        <v>54401</v>
      </c>
    </row>
    <row r="3771" spans="19:21" hidden="1" x14ac:dyDescent="0.2">
      <c r="S3771" s="3">
        <f t="shared" si="119"/>
        <v>0</v>
      </c>
      <c r="T3771" s="3">
        <f t="shared" si="120"/>
        <v>2050</v>
      </c>
      <c r="U3771" s="4">
        <v>54432</v>
      </c>
    </row>
    <row r="3772" spans="19:21" hidden="1" x14ac:dyDescent="0.2">
      <c r="S3772" s="3">
        <f t="shared" si="119"/>
        <v>0</v>
      </c>
      <c r="T3772" s="3">
        <f t="shared" si="120"/>
        <v>2051</v>
      </c>
      <c r="U3772" s="4">
        <v>54463</v>
      </c>
    </row>
    <row r="3773" spans="19:21" hidden="1" x14ac:dyDescent="0.2">
      <c r="S3773" s="3">
        <f t="shared" si="119"/>
        <v>0</v>
      </c>
      <c r="T3773" s="3">
        <f t="shared" si="120"/>
        <v>2052</v>
      </c>
      <c r="U3773" s="4">
        <v>54491</v>
      </c>
    </row>
    <row r="3774" spans="19:21" hidden="1" x14ac:dyDescent="0.2">
      <c r="S3774" s="3">
        <f t="shared" si="119"/>
        <v>0</v>
      </c>
      <c r="T3774" s="3">
        <f t="shared" si="120"/>
        <v>2053</v>
      </c>
      <c r="U3774" s="4">
        <v>54522</v>
      </c>
    </row>
    <row r="3775" spans="19:21" hidden="1" x14ac:dyDescent="0.2">
      <c r="S3775" s="3">
        <f t="shared" si="119"/>
        <v>0</v>
      </c>
      <c r="T3775" s="3">
        <f t="shared" si="120"/>
        <v>2054</v>
      </c>
      <c r="U3775" s="4">
        <v>54552</v>
      </c>
    </row>
    <row r="3776" spans="19:21" hidden="1" x14ac:dyDescent="0.2">
      <c r="S3776" s="3">
        <f t="shared" si="119"/>
        <v>0</v>
      </c>
      <c r="T3776" s="3">
        <f t="shared" si="120"/>
        <v>2055</v>
      </c>
      <c r="U3776" s="4">
        <v>54583</v>
      </c>
    </row>
    <row r="3777" spans="19:21" hidden="1" x14ac:dyDescent="0.2">
      <c r="S3777" s="3">
        <f t="shared" si="119"/>
        <v>0</v>
      </c>
      <c r="T3777" s="3">
        <f t="shared" si="120"/>
        <v>2056</v>
      </c>
      <c r="U3777" s="4">
        <v>54613</v>
      </c>
    </row>
    <row r="3778" spans="19:21" hidden="1" x14ac:dyDescent="0.2">
      <c r="S3778" s="3">
        <f t="shared" si="119"/>
        <v>0</v>
      </c>
      <c r="T3778" s="3">
        <f t="shared" si="120"/>
        <v>2057</v>
      </c>
      <c r="U3778" s="4">
        <v>54644</v>
      </c>
    </row>
    <row r="3779" spans="19:21" hidden="1" x14ac:dyDescent="0.2">
      <c r="S3779" s="3">
        <f t="shared" si="119"/>
        <v>0</v>
      </c>
      <c r="T3779" s="3">
        <f t="shared" si="120"/>
        <v>2058</v>
      </c>
      <c r="U3779" s="4">
        <v>54675</v>
      </c>
    </row>
    <row r="3780" spans="19:21" hidden="1" x14ac:dyDescent="0.2">
      <c r="S3780" s="3">
        <f t="shared" si="119"/>
        <v>0</v>
      </c>
      <c r="T3780" s="3">
        <f t="shared" si="120"/>
        <v>2059</v>
      </c>
      <c r="U3780" s="4">
        <v>54705</v>
      </c>
    </row>
    <row r="3781" spans="19:21" hidden="1" x14ac:dyDescent="0.2">
      <c r="S3781" s="3">
        <f t="shared" si="119"/>
        <v>0</v>
      </c>
      <c r="T3781" s="3">
        <f t="shared" si="120"/>
        <v>2060</v>
      </c>
      <c r="U3781" s="4">
        <v>54736</v>
      </c>
    </row>
    <row r="3782" spans="19:21" hidden="1" x14ac:dyDescent="0.2">
      <c r="S3782" s="3">
        <f t="shared" si="119"/>
        <v>0</v>
      </c>
      <c r="T3782" s="3">
        <f t="shared" si="120"/>
        <v>2061</v>
      </c>
      <c r="U3782" s="4">
        <v>54766</v>
      </c>
    </row>
    <row r="3783" spans="19:21" hidden="1" x14ac:dyDescent="0.2">
      <c r="S3783" s="3">
        <f t="shared" si="119"/>
        <v>0</v>
      </c>
      <c r="T3783" s="3">
        <f t="shared" si="120"/>
        <v>2062</v>
      </c>
      <c r="U3783" s="4">
        <v>54797</v>
      </c>
    </row>
    <row r="3784" spans="19:21" hidden="1" x14ac:dyDescent="0.2">
      <c r="S3784" s="3">
        <f t="shared" si="119"/>
        <v>0</v>
      </c>
      <c r="T3784" s="3">
        <f t="shared" si="120"/>
        <v>2063</v>
      </c>
      <c r="U3784" s="4">
        <v>54828</v>
      </c>
    </row>
    <row r="3785" spans="19:21" hidden="1" x14ac:dyDescent="0.2">
      <c r="S3785" s="3">
        <f t="shared" si="119"/>
        <v>0</v>
      </c>
      <c r="T3785" s="3">
        <f t="shared" si="120"/>
        <v>2064</v>
      </c>
      <c r="U3785" s="4">
        <v>54856</v>
      </c>
    </row>
    <row r="3786" spans="19:21" hidden="1" x14ac:dyDescent="0.2">
      <c r="S3786" s="3">
        <f t="shared" si="119"/>
        <v>0</v>
      </c>
      <c r="T3786" s="3">
        <f t="shared" si="120"/>
        <v>2065</v>
      </c>
      <c r="U3786" s="4">
        <v>54887</v>
      </c>
    </row>
    <row r="3787" spans="19:21" hidden="1" x14ac:dyDescent="0.2">
      <c r="S3787" s="3">
        <f t="shared" si="119"/>
        <v>0</v>
      </c>
      <c r="T3787" s="3">
        <f t="shared" si="120"/>
        <v>2066</v>
      </c>
      <c r="U3787" s="4">
        <v>54917</v>
      </c>
    </row>
    <row r="3788" spans="19:21" hidden="1" x14ac:dyDescent="0.2">
      <c r="S3788" s="3">
        <f t="shared" si="119"/>
        <v>0</v>
      </c>
      <c r="T3788" s="3">
        <f t="shared" si="120"/>
        <v>2067</v>
      </c>
      <c r="U3788" s="4">
        <v>54948</v>
      </c>
    </row>
    <row r="3789" spans="19:21" hidden="1" x14ac:dyDescent="0.2">
      <c r="S3789" s="3">
        <f t="shared" si="119"/>
        <v>0</v>
      </c>
      <c r="T3789" s="3">
        <f t="shared" si="120"/>
        <v>2068</v>
      </c>
      <c r="U3789" s="4">
        <v>54978</v>
      </c>
    </row>
    <row r="3790" spans="19:21" hidden="1" x14ac:dyDescent="0.2">
      <c r="S3790" s="3">
        <f t="shared" si="119"/>
        <v>0</v>
      </c>
      <c r="T3790" s="3">
        <f t="shared" si="120"/>
        <v>2069</v>
      </c>
      <c r="U3790" s="4">
        <v>55009</v>
      </c>
    </row>
    <row r="3791" spans="19:21" hidden="1" x14ac:dyDescent="0.2">
      <c r="S3791" s="3">
        <f t="shared" ref="S3791:S3854" si="121">IF($I$10=U3790,1,0)</f>
        <v>0</v>
      </c>
      <c r="T3791" s="3">
        <f t="shared" si="120"/>
        <v>2070</v>
      </c>
      <c r="U3791" s="4">
        <v>55040</v>
      </c>
    </row>
    <row r="3792" spans="19:21" hidden="1" x14ac:dyDescent="0.2">
      <c r="S3792" s="3">
        <f t="shared" si="121"/>
        <v>0</v>
      </c>
      <c r="T3792" s="3">
        <f t="shared" ref="T3792:T3855" si="122">IF(S3792+T3791=0,0,T3791+1)</f>
        <v>2071</v>
      </c>
      <c r="U3792" s="4">
        <v>55070</v>
      </c>
    </row>
    <row r="3793" spans="19:21" hidden="1" x14ac:dyDescent="0.2">
      <c r="S3793" s="3">
        <f t="shared" si="121"/>
        <v>0</v>
      </c>
      <c r="T3793" s="3">
        <f t="shared" si="122"/>
        <v>2072</v>
      </c>
      <c r="U3793" s="4">
        <v>55101</v>
      </c>
    </row>
    <row r="3794" spans="19:21" hidden="1" x14ac:dyDescent="0.2">
      <c r="S3794" s="3">
        <f t="shared" si="121"/>
        <v>0</v>
      </c>
      <c r="T3794" s="3">
        <f t="shared" si="122"/>
        <v>2073</v>
      </c>
      <c r="U3794" s="4">
        <v>55131</v>
      </c>
    </row>
    <row r="3795" spans="19:21" hidden="1" x14ac:dyDescent="0.2">
      <c r="S3795" s="3">
        <f t="shared" si="121"/>
        <v>0</v>
      </c>
      <c r="T3795" s="3">
        <f t="shared" si="122"/>
        <v>2074</v>
      </c>
      <c r="U3795" s="4">
        <v>42379</v>
      </c>
    </row>
    <row r="3796" spans="19:21" hidden="1" x14ac:dyDescent="0.2">
      <c r="S3796" s="3">
        <f t="shared" si="121"/>
        <v>0</v>
      </c>
      <c r="T3796" s="3">
        <f t="shared" si="122"/>
        <v>2075</v>
      </c>
      <c r="U3796" s="4">
        <v>42410</v>
      </c>
    </row>
    <row r="3797" spans="19:21" hidden="1" x14ac:dyDescent="0.2">
      <c r="S3797" s="3">
        <f t="shared" si="121"/>
        <v>0</v>
      </c>
      <c r="T3797" s="3">
        <f t="shared" si="122"/>
        <v>2076</v>
      </c>
      <c r="U3797" s="4">
        <v>42439</v>
      </c>
    </row>
    <row r="3798" spans="19:21" hidden="1" x14ac:dyDescent="0.2">
      <c r="S3798" s="3">
        <f t="shared" si="121"/>
        <v>0</v>
      </c>
      <c r="T3798" s="3">
        <f t="shared" si="122"/>
        <v>2077</v>
      </c>
      <c r="U3798" s="4">
        <v>42470</v>
      </c>
    </row>
    <row r="3799" spans="19:21" hidden="1" x14ac:dyDescent="0.2">
      <c r="S3799" s="3">
        <f t="shared" si="121"/>
        <v>0</v>
      </c>
      <c r="T3799" s="3">
        <f t="shared" si="122"/>
        <v>2078</v>
      </c>
      <c r="U3799" s="4">
        <v>42500</v>
      </c>
    </row>
    <row r="3800" spans="19:21" hidden="1" x14ac:dyDescent="0.2">
      <c r="S3800" s="3">
        <f t="shared" si="121"/>
        <v>0</v>
      </c>
      <c r="T3800" s="3">
        <f t="shared" si="122"/>
        <v>2079</v>
      </c>
      <c r="U3800" s="4">
        <v>42531</v>
      </c>
    </row>
    <row r="3801" spans="19:21" hidden="1" x14ac:dyDescent="0.2">
      <c r="S3801" s="3">
        <f t="shared" si="121"/>
        <v>0</v>
      </c>
      <c r="T3801" s="3">
        <f t="shared" si="122"/>
        <v>2080</v>
      </c>
      <c r="U3801" s="4">
        <v>42561</v>
      </c>
    </row>
    <row r="3802" spans="19:21" hidden="1" x14ac:dyDescent="0.2">
      <c r="S3802" s="3">
        <f t="shared" si="121"/>
        <v>0</v>
      </c>
      <c r="T3802" s="3">
        <f t="shared" si="122"/>
        <v>2081</v>
      </c>
      <c r="U3802" s="4">
        <v>42592</v>
      </c>
    </row>
    <row r="3803" spans="19:21" hidden="1" x14ac:dyDescent="0.2">
      <c r="S3803" s="3">
        <f t="shared" si="121"/>
        <v>0</v>
      </c>
      <c r="T3803" s="3">
        <f t="shared" si="122"/>
        <v>2082</v>
      </c>
      <c r="U3803" s="4">
        <v>42623</v>
      </c>
    </row>
    <row r="3804" spans="19:21" hidden="1" x14ac:dyDescent="0.2">
      <c r="S3804" s="3">
        <f t="shared" si="121"/>
        <v>0</v>
      </c>
      <c r="T3804" s="3">
        <f t="shared" si="122"/>
        <v>2083</v>
      </c>
      <c r="U3804" s="4">
        <v>42653</v>
      </c>
    </row>
    <row r="3805" spans="19:21" hidden="1" x14ac:dyDescent="0.2">
      <c r="S3805" s="3">
        <f t="shared" si="121"/>
        <v>0</v>
      </c>
      <c r="T3805" s="3">
        <f t="shared" si="122"/>
        <v>2084</v>
      </c>
      <c r="U3805" s="4">
        <v>42684</v>
      </c>
    </row>
    <row r="3806" spans="19:21" hidden="1" x14ac:dyDescent="0.2">
      <c r="S3806" s="3">
        <f t="shared" si="121"/>
        <v>0</v>
      </c>
      <c r="T3806" s="3">
        <f t="shared" si="122"/>
        <v>2085</v>
      </c>
      <c r="U3806" s="4">
        <v>42714</v>
      </c>
    </row>
    <row r="3807" spans="19:21" hidden="1" x14ac:dyDescent="0.2">
      <c r="S3807" s="3">
        <f t="shared" si="121"/>
        <v>0</v>
      </c>
      <c r="T3807" s="3">
        <f t="shared" si="122"/>
        <v>2086</v>
      </c>
      <c r="U3807" s="4">
        <v>42745</v>
      </c>
    </row>
    <row r="3808" spans="19:21" hidden="1" x14ac:dyDescent="0.2">
      <c r="S3808" s="3">
        <f t="shared" si="121"/>
        <v>0</v>
      </c>
      <c r="T3808" s="3">
        <f t="shared" si="122"/>
        <v>2087</v>
      </c>
      <c r="U3808" s="4">
        <v>42776</v>
      </c>
    </row>
    <row r="3809" spans="19:21" hidden="1" x14ac:dyDescent="0.2">
      <c r="S3809" s="3">
        <f t="shared" si="121"/>
        <v>0</v>
      </c>
      <c r="T3809" s="3">
        <f t="shared" si="122"/>
        <v>2088</v>
      </c>
      <c r="U3809" s="4">
        <v>42804</v>
      </c>
    </row>
    <row r="3810" spans="19:21" hidden="1" x14ac:dyDescent="0.2">
      <c r="S3810" s="3">
        <f t="shared" si="121"/>
        <v>0</v>
      </c>
      <c r="T3810" s="3">
        <f t="shared" si="122"/>
        <v>2089</v>
      </c>
      <c r="U3810" s="4">
        <v>42835</v>
      </c>
    </row>
    <row r="3811" spans="19:21" hidden="1" x14ac:dyDescent="0.2">
      <c r="S3811" s="3">
        <f t="shared" si="121"/>
        <v>0</v>
      </c>
      <c r="T3811" s="3">
        <f t="shared" si="122"/>
        <v>2090</v>
      </c>
      <c r="U3811" s="4">
        <v>42865</v>
      </c>
    </row>
    <row r="3812" spans="19:21" hidden="1" x14ac:dyDescent="0.2">
      <c r="S3812" s="3">
        <f t="shared" si="121"/>
        <v>0</v>
      </c>
      <c r="T3812" s="3">
        <f t="shared" si="122"/>
        <v>2091</v>
      </c>
      <c r="U3812" s="4">
        <v>42896</v>
      </c>
    </row>
    <row r="3813" spans="19:21" hidden="1" x14ac:dyDescent="0.2">
      <c r="S3813" s="3">
        <f t="shared" si="121"/>
        <v>0</v>
      </c>
      <c r="T3813" s="3">
        <f t="shared" si="122"/>
        <v>2092</v>
      </c>
      <c r="U3813" s="4">
        <v>42926</v>
      </c>
    </row>
    <row r="3814" spans="19:21" hidden="1" x14ac:dyDescent="0.2">
      <c r="S3814" s="3">
        <f t="shared" si="121"/>
        <v>0</v>
      </c>
      <c r="T3814" s="3">
        <f t="shared" si="122"/>
        <v>2093</v>
      </c>
      <c r="U3814" s="4">
        <v>42957</v>
      </c>
    </row>
    <row r="3815" spans="19:21" hidden="1" x14ac:dyDescent="0.2">
      <c r="S3815" s="3">
        <f t="shared" si="121"/>
        <v>0</v>
      </c>
      <c r="T3815" s="3">
        <f t="shared" si="122"/>
        <v>2094</v>
      </c>
      <c r="U3815" s="4">
        <v>42988</v>
      </c>
    </row>
    <row r="3816" spans="19:21" hidden="1" x14ac:dyDescent="0.2">
      <c r="S3816" s="3">
        <f t="shared" si="121"/>
        <v>0</v>
      </c>
      <c r="T3816" s="3">
        <f t="shared" si="122"/>
        <v>2095</v>
      </c>
      <c r="U3816" s="4">
        <v>43018</v>
      </c>
    </row>
    <row r="3817" spans="19:21" hidden="1" x14ac:dyDescent="0.2">
      <c r="S3817" s="3">
        <f t="shared" si="121"/>
        <v>0</v>
      </c>
      <c r="T3817" s="3">
        <f t="shared" si="122"/>
        <v>2096</v>
      </c>
      <c r="U3817" s="4">
        <v>43049</v>
      </c>
    </row>
    <row r="3818" spans="19:21" hidden="1" x14ac:dyDescent="0.2">
      <c r="S3818" s="3">
        <f t="shared" si="121"/>
        <v>0</v>
      </c>
      <c r="T3818" s="3">
        <f t="shared" si="122"/>
        <v>2097</v>
      </c>
      <c r="U3818" s="4">
        <v>43079</v>
      </c>
    </row>
    <row r="3819" spans="19:21" hidden="1" x14ac:dyDescent="0.2">
      <c r="S3819" s="3">
        <f t="shared" si="121"/>
        <v>0</v>
      </c>
      <c r="T3819" s="3">
        <f t="shared" si="122"/>
        <v>2098</v>
      </c>
      <c r="U3819" s="4">
        <v>43110</v>
      </c>
    </row>
    <row r="3820" spans="19:21" hidden="1" x14ac:dyDescent="0.2">
      <c r="S3820" s="3">
        <f t="shared" si="121"/>
        <v>0</v>
      </c>
      <c r="T3820" s="3">
        <f t="shared" si="122"/>
        <v>2099</v>
      </c>
      <c r="U3820" s="4">
        <v>43141</v>
      </c>
    </row>
    <row r="3821" spans="19:21" hidden="1" x14ac:dyDescent="0.2">
      <c r="S3821" s="3">
        <f t="shared" si="121"/>
        <v>0</v>
      </c>
      <c r="T3821" s="3">
        <f t="shared" si="122"/>
        <v>2100</v>
      </c>
      <c r="U3821" s="4">
        <v>43169</v>
      </c>
    </row>
    <row r="3822" spans="19:21" hidden="1" x14ac:dyDescent="0.2">
      <c r="S3822" s="3">
        <f t="shared" si="121"/>
        <v>0</v>
      </c>
      <c r="T3822" s="3">
        <f t="shared" si="122"/>
        <v>2101</v>
      </c>
      <c r="U3822" s="4">
        <v>43200</v>
      </c>
    </row>
    <row r="3823" spans="19:21" hidden="1" x14ac:dyDescent="0.2">
      <c r="S3823" s="3">
        <f t="shared" si="121"/>
        <v>0</v>
      </c>
      <c r="T3823" s="3">
        <f t="shared" si="122"/>
        <v>2102</v>
      </c>
      <c r="U3823" s="4">
        <v>43230</v>
      </c>
    </row>
    <row r="3824" spans="19:21" hidden="1" x14ac:dyDescent="0.2">
      <c r="S3824" s="3">
        <f t="shared" si="121"/>
        <v>0</v>
      </c>
      <c r="T3824" s="3">
        <f t="shared" si="122"/>
        <v>2103</v>
      </c>
      <c r="U3824" s="4">
        <v>43261</v>
      </c>
    </row>
    <row r="3825" spans="19:21" hidden="1" x14ac:dyDescent="0.2">
      <c r="S3825" s="3">
        <f t="shared" si="121"/>
        <v>0</v>
      </c>
      <c r="T3825" s="3">
        <f t="shared" si="122"/>
        <v>2104</v>
      </c>
      <c r="U3825" s="4">
        <v>43291</v>
      </c>
    </row>
    <row r="3826" spans="19:21" hidden="1" x14ac:dyDescent="0.2">
      <c r="S3826" s="3">
        <f t="shared" si="121"/>
        <v>0</v>
      </c>
      <c r="T3826" s="3">
        <f t="shared" si="122"/>
        <v>2105</v>
      </c>
      <c r="U3826" s="4">
        <v>43322</v>
      </c>
    </row>
    <row r="3827" spans="19:21" hidden="1" x14ac:dyDescent="0.2">
      <c r="S3827" s="3">
        <f t="shared" si="121"/>
        <v>0</v>
      </c>
      <c r="T3827" s="3">
        <f t="shared" si="122"/>
        <v>2106</v>
      </c>
      <c r="U3827" s="4">
        <v>43353</v>
      </c>
    </row>
    <row r="3828" spans="19:21" hidden="1" x14ac:dyDescent="0.2">
      <c r="S3828" s="3">
        <f t="shared" si="121"/>
        <v>0</v>
      </c>
      <c r="T3828" s="3">
        <f t="shared" si="122"/>
        <v>2107</v>
      </c>
      <c r="U3828" s="4">
        <v>43383</v>
      </c>
    </row>
    <row r="3829" spans="19:21" hidden="1" x14ac:dyDescent="0.2">
      <c r="S3829" s="3">
        <f t="shared" si="121"/>
        <v>0</v>
      </c>
      <c r="T3829" s="3">
        <f t="shared" si="122"/>
        <v>2108</v>
      </c>
      <c r="U3829" s="4">
        <v>43414</v>
      </c>
    </row>
    <row r="3830" spans="19:21" hidden="1" x14ac:dyDescent="0.2">
      <c r="S3830" s="3">
        <f t="shared" si="121"/>
        <v>0</v>
      </c>
      <c r="T3830" s="3">
        <f t="shared" si="122"/>
        <v>2109</v>
      </c>
      <c r="U3830" s="4">
        <v>43444</v>
      </c>
    </row>
    <row r="3831" spans="19:21" hidden="1" x14ac:dyDescent="0.2">
      <c r="S3831" s="3">
        <f t="shared" si="121"/>
        <v>0</v>
      </c>
      <c r="T3831" s="3">
        <f t="shared" si="122"/>
        <v>2110</v>
      </c>
      <c r="U3831" s="4">
        <v>43475</v>
      </c>
    </row>
    <row r="3832" spans="19:21" hidden="1" x14ac:dyDescent="0.2">
      <c r="S3832" s="3">
        <f t="shared" si="121"/>
        <v>0</v>
      </c>
      <c r="T3832" s="3">
        <f t="shared" si="122"/>
        <v>2111</v>
      </c>
      <c r="U3832" s="4">
        <v>43506</v>
      </c>
    </row>
    <row r="3833" spans="19:21" hidden="1" x14ac:dyDescent="0.2">
      <c r="S3833" s="3">
        <f t="shared" si="121"/>
        <v>0</v>
      </c>
      <c r="T3833" s="3">
        <f t="shared" si="122"/>
        <v>2112</v>
      </c>
      <c r="U3833" s="4">
        <v>43534</v>
      </c>
    </row>
    <row r="3834" spans="19:21" hidden="1" x14ac:dyDescent="0.2">
      <c r="S3834" s="3">
        <f t="shared" si="121"/>
        <v>0</v>
      </c>
      <c r="T3834" s="3">
        <f t="shared" si="122"/>
        <v>2113</v>
      </c>
      <c r="U3834" s="4">
        <v>43565</v>
      </c>
    </row>
    <row r="3835" spans="19:21" hidden="1" x14ac:dyDescent="0.2">
      <c r="S3835" s="3">
        <f t="shared" si="121"/>
        <v>0</v>
      </c>
      <c r="T3835" s="3">
        <f t="shared" si="122"/>
        <v>2114</v>
      </c>
      <c r="U3835" s="4">
        <v>43595</v>
      </c>
    </row>
    <row r="3836" spans="19:21" hidden="1" x14ac:dyDescent="0.2">
      <c r="S3836" s="3">
        <f t="shared" si="121"/>
        <v>0</v>
      </c>
      <c r="T3836" s="3">
        <f t="shared" si="122"/>
        <v>2115</v>
      </c>
      <c r="U3836" s="4">
        <v>43626</v>
      </c>
    </row>
    <row r="3837" spans="19:21" hidden="1" x14ac:dyDescent="0.2">
      <c r="S3837" s="3">
        <f t="shared" si="121"/>
        <v>0</v>
      </c>
      <c r="T3837" s="3">
        <f t="shared" si="122"/>
        <v>2116</v>
      </c>
      <c r="U3837" s="4">
        <v>43656</v>
      </c>
    </row>
    <row r="3838" spans="19:21" hidden="1" x14ac:dyDescent="0.2">
      <c r="S3838" s="3">
        <f t="shared" si="121"/>
        <v>0</v>
      </c>
      <c r="T3838" s="3">
        <f t="shared" si="122"/>
        <v>2117</v>
      </c>
      <c r="U3838" s="4">
        <v>43687</v>
      </c>
    </row>
    <row r="3839" spans="19:21" hidden="1" x14ac:dyDescent="0.2">
      <c r="S3839" s="3">
        <f t="shared" si="121"/>
        <v>0</v>
      </c>
      <c r="T3839" s="3">
        <f t="shared" si="122"/>
        <v>2118</v>
      </c>
      <c r="U3839" s="4">
        <v>43718</v>
      </c>
    </row>
    <row r="3840" spans="19:21" hidden="1" x14ac:dyDescent="0.2">
      <c r="S3840" s="3">
        <f t="shared" si="121"/>
        <v>0</v>
      </c>
      <c r="T3840" s="3">
        <f t="shared" si="122"/>
        <v>2119</v>
      </c>
      <c r="U3840" s="4">
        <v>43748</v>
      </c>
    </row>
    <row r="3841" spans="19:21" hidden="1" x14ac:dyDescent="0.2">
      <c r="S3841" s="3">
        <f t="shared" si="121"/>
        <v>0</v>
      </c>
      <c r="T3841" s="3">
        <f t="shared" si="122"/>
        <v>2120</v>
      </c>
      <c r="U3841" s="4">
        <v>43779</v>
      </c>
    </row>
    <row r="3842" spans="19:21" hidden="1" x14ac:dyDescent="0.2">
      <c r="S3842" s="3">
        <f t="shared" si="121"/>
        <v>0</v>
      </c>
      <c r="T3842" s="3">
        <f t="shared" si="122"/>
        <v>2121</v>
      </c>
      <c r="U3842" s="4">
        <v>43809</v>
      </c>
    </row>
    <row r="3843" spans="19:21" hidden="1" x14ac:dyDescent="0.2">
      <c r="S3843" s="3">
        <f t="shared" si="121"/>
        <v>0</v>
      </c>
      <c r="T3843" s="3">
        <f t="shared" si="122"/>
        <v>2122</v>
      </c>
      <c r="U3843" s="4">
        <v>43840</v>
      </c>
    </row>
    <row r="3844" spans="19:21" hidden="1" x14ac:dyDescent="0.2">
      <c r="S3844" s="3">
        <f t="shared" si="121"/>
        <v>0</v>
      </c>
      <c r="T3844" s="3">
        <f t="shared" si="122"/>
        <v>2123</v>
      </c>
      <c r="U3844" s="4">
        <v>43871</v>
      </c>
    </row>
    <row r="3845" spans="19:21" hidden="1" x14ac:dyDescent="0.2">
      <c r="S3845" s="3">
        <f t="shared" si="121"/>
        <v>0</v>
      </c>
      <c r="T3845" s="3">
        <f t="shared" si="122"/>
        <v>2124</v>
      </c>
      <c r="U3845" s="4">
        <v>43900</v>
      </c>
    </row>
    <row r="3846" spans="19:21" hidden="1" x14ac:dyDescent="0.2">
      <c r="S3846" s="3">
        <f t="shared" si="121"/>
        <v>0</v>
      </c>
      <c r="T3846" s="3">
        <f t="shared" si="122"/>
        <v>2125</v>
      </c>
      <c r="U3846" s="4">
        <v>43931</v>
      </c>
    </row>
    <row r="3847" spans="19:21" hidden="1" x14ac:dyDescent="0.2">
      <c r="S3847" s="3">
        <f t="shared" si="121"/>
        <v>0</v>
      </c>
      <c r="T3847" s="3">
        <f t="shared" si="122"/>
        <v>2126</v>
      </c>
      <c r="U3847" s="4">
        <v>43961</v>
      </c>
    </row>
    <row r="3848" spans="19:21" hidden="1" x14ac:dyDescent="0.2">
      <c r="S3848" s="3">
        <f t="shared" si="121"/>
        <v>0</v>
      </c>
      <c r="T3848" s="3">
        <f t="shared" si="122"/>
        <v>2127</v>
      </c>
      <c r="U3848" s="4">
        <v>43992</v>
      </c>
    </row>
    <row r="3849" spans="19:21" hidden="1" x14ac:dyDescent="0.2">
      <c r="S3849" s="3">
        <f t="shared" si="121"/>
        <v>0</v>
      </c>
      <c r="T3849" s="3">
        <f t="shared" si="122"/>
        <v>2128</v>
      </c>
      <c r="U3849" s="4">
        <v>44022</v>
      </c>
    </row>
    <row r="3850" spans="19:21" hidden="1" x14ac:dyDescent="0.2">
      <c r="S3850" s="3">
        <f t="shared" si="121"/>
        <v>0</v>
      </c>
      <c r="T3850" s="3">
        <f t="shared" si="122"/>
        <v>2129</v>
      </c>
      <c r="U3850" s="4">
        <v>44053</v>
      </c>
    </row>
    <row r="3851" spans="19:21" hidden="1" x14ac:dyDescent="0.2">
      <c r="S3851" s="3">
        <f t="shared" si="121"/>
        <v>0</v>
      </c>
      <c r="T3851" s="3">
        <f t="shared" si="122"/>
        <v>2130</v>
      </c>
      <c r="U3851" s="4">
        <v>44084</v>
      </c>
    </row>
    <row r="3852" spans="19:21" hidden="1" x14ac:dyDescent="0.2">
      <c r="S3852" s="3">
        <f t="shared" si="121"/>
        <v>0</v>
      </c>
      <c r="T3852" s="3">
        <f t="shared" si="122"/>
        <v>2131</v>
      </c>
      <c r="U3852" s="4">
        <v>44114</v>
      </c>
    </row>
    <row r="3853" spans="19:21" hidden="1" x14ac:dyDescent="0.2">
      <c r="S3853" s="3">
        <f t="shared" si="121"/>
        <v>0</v>
      </c>
      <c r="T3853" s="3">
        <f t="shared" si="122"/>
        <v>2132</v>
      </c>
      <c r="U3853" s="4">
        <v>44145</v>
      </c>
    </row>
    <row r="3854" spans="19:21" hidden="1" x14ac:dyDescent="0.2">
      <c r="S3854" s="3">
        <f t="shared" si="121"/>
        <v>0</v>
      </c>
      <c r="T3854" s="3">
        <f t="shared" si="122"/>
        <v>2133</v>
      </c>
      <c r="U3854" s="4">
        <v>44175</v>
      </c>
    </row>
    <row r="3855" spans="19:21" hidden="1" x14ac:dyDescent="0.2">
      <c r="S3855" s="3">
        <f t="shared" ref="S3855:S3918" si="123">IF($I$10=U3854,1,0)</f>
        <v>0</v>
      </c>
      <c r="T3855" s="3">
        <f t="shared" si="122"/>
        <v>2134</v>
      </c>
      <c r="U3855" s="4">
        <v>44206</v>
      </c>
    </row>
    <row r="3856" spans="19:21" hidden="1" x14ac:dyDescent="0.2">
      <c r="S3856" s="3">
        <f t="shared" si="123"/>
        <v>0</v>
      </c>
      <c r="T3856" s="3">
        <f t="shared" ref="T3856:T3919" si="124">IF(S3856+T3855=0,0,T3855+1)</f>
        <v>2135</v>
      </c>
      <c r="U3856" s="4">
        <v>44237</v>
      </c>
    </row>
    <row r="3857" spans="19:21" hidden="1" x14ac:dyDescent="0.2">
      <c r="S3857" s="3">
        <f t="shared" si="123"/>
        <v>0</v>
      </c>
      <c r="T3857" s="3">
        <f t="shared" si="124"/>
        <v>2136</v>
      </c>
      <c r="U3857" s="4">
        <v>44265</v>
      </c>
    </row>
    <row r="3858" spans="19:21" hidden="1" x14ac:dyDescent="0.2">
      <c r="S3858" s="3">
        <f t="shared" si="123"/>
        <v>0</v>
      </c>
      <c r="T3858" s="3">
        <f t="shared" si="124"/>
        <v>2137</v>
      </c>
      <c r="U3858" s="4">
        <v>44296</v>
      </c>
    </row>
    <row r="3859" spans="19:21" hidden="1" x14ac:dyDescent="0.2">
      <c r="S3859" s="3">
        <f t="shared" si="123"/>
        <v>0</v>
      </c>
      <c r="T3859" s="3">
        <f t="shared" si="124"/>
        <v>2138</v>
      </c>
      <c r="U3859" s="4">
        <v>44326</v>
      </c>
    </row>
    <row r="3860" spans="19:21" hidden="1" x14ac:dyDescent="0.2">
      <c r="S3860" s="3">
        <f t="shared" si="123"/>
        <v>0</v>
      </c>
      <c r="T3860" s="3">
        <f t="shared" si="124"/>
        <v>2139</v>
      </c>
      <c r="U3860" s="4">
        <v>44357</v>
      </c>
    </row>
    <row r="3861" spans="19:21" hidden="1" x14ac:dyDescent="0.2">
      <c r="S3861" s="3">
        <f t="shared" si="123"/>
        <v>0</v>
      </c>
      <c r="T3861" s="3">
        <f t="shared" si="124"/>
        <v>2140</v>
      </c>
      <c r="U3861" s="4">
        <v>44387</v>
      </c>
    </row>
    <row r="3862" spans="19:21" hidden="1" x14ac:dyDescent="0.2">
      <c r="S3862" s="3">
        <f t="shared" si="123"/>
        <v>0</v>
      </c>
      <c r="T3862" s="3">
        <f t="shared" si="124"/>
        <v>2141</v>
      </c>
      <c r="U3862" s="4">
        <v>44418</v>
      </c>
    </row>
    <row r="3863" spans="19:21" hidden="1" x14ac:dyDescent="0.2">
      <c r="S3863" s="3">
        <f t="shared" si="123"/>
        <v>0</v>
      </c>
      <c r="T3863" s="3">
        <f t="shared" si="124"/>
        <v>2142</v>
      </c>
      <c r="U3863" s="4">
        <v>44449</v>
      </c>
    </row>
    <row r="3864" spans="19:21" hidden="1" x14ac:dyDescent="0.2">
      <c r="S3864" s="3">
        <f t="shared" si="123"/>
        <v>0</v>
      </c>
      <c r="T3864" s="3">
        <f t="shared" si="124"/>
        <v>2143</v>
      </c>
      <c r="U3864" s="4">
        <v>44479</v>
      </c>
    </row>
    <row r="3865" spans="19:21" hidden="1" x14ac:dyDescent="0.2">
      <c r="S3865" s="3">
        <f t="shared" si="123"/>
        <v>0</v>
      </c>
      <c r="T3865" s="3">
        <f t="shared" si="124"/>
        <v>2144</v>
      </c>
      <c r="U3865" s="4">
        <v>44510</v>
      </c>
    </row>
    <row r="3866" spans="19:21" hidden="1" x14ac:dyDescent="0.2">
      <c r="S3866" s="3">
        <f t="shared" si="123"/>
        <v>0</v>
      </c>
      <c r="T3866" s="3">
        <f t="shared" si="124"/>
        <v>2145</v>
      </c>
      <c r="U3866" s="4">
        <v>44540</v>
      </c>
    </row>
    <row r="3867" spans="19:21" hidden="1" x14ac:dyDescent="0.2">
      <c r="S3867" s="3">
        <f t="shared" si="123"/>
        <v>0</v>
      </c>
      <c r="T3867" s="3">
        <f t="shared" si="124"/>
        <v>2146</v>
      </c>
      <c r="U3867" s="4">
        <v>44571</v>
      </c>
    </row>
    <row r="3868" spans="19:21" hidden="1" x14ac:dyDescent="0.2">
      <c r="S3868" s="3">
        <f t="shared" si="123"/>
        <v>0</v>
      </c>
      <c r="T3868" s="3">
        <f t="shared" si="124"/>
        <v>2147</v>
      </c>
      <c r="U3868" s="4">
        <v>44602</v>
      </c>
    </row>
    <row r="3869" spans="19:21" hidden="1" x14ac:dyDescent="0.2">
      <c r="S3869" s="3">
        <f t="shared" si="123"/>
        <v>0</v>
      </c>
      <c r="T3869" s="3">
        <f t="shared" si="124"/>
        <v>2148</v>
      </c>
      <c r="U3869" s="4">
        <v>44630</v>
      </c>
    </row>
    <row r="3870" spans="19:21" hidden="1" x14ac:dyDescent="0.2">
      <c r="S3870" s="3">
        <f t="shared" si="123"/>
        <v>0</v>
      </c>
      <c r="T3870" s="3">
        <f t="shared" si="124"/>
        <v>2149</v>
      </c>
      <c r="U3870" s="4">
        <v>44661</v>
      </c>
    </row>
    <row r="3871" spans="19:21" hidden="1" x14ac:dyDescent="0.2">
      <c r="S3871" s="3">
        <f t="shared" si="123"/>
        <v>0</v>
      </c>
      <c r="T3871" s="3">
        <f t="shared" si="124"/>
        <v>2150</v>
      </c>
      <c r="U3871" s="4">
        <v>44691</v>
      </c>
    </row>
    <row r="3872" spans="19:21" hidden="1" x14ac:dyDescent="0.2">
      <c r="S3872" s="3">
        <f t="shared" si="123"/>
        <v>0</v>
      </c>
      <c r="T3872" s="3">
        <f t="shared" si="124"/>
        <v>2151</v>
      </c>
      <c r="U3872" s="4">
        <v>44722</v>
      </c>
    </row>
    <row r="3873" spans="19:21" hidden="1" x14ac:dyDescent="0.2">
      <c r="S3873" s="3">
        <f t="shared" si="123"/>
        <v>0</v>
      </c>
      <c r="T3873" s="3">
        <f t="shared" si="124"/>
        <v>2152</v>
      </c>
      <c r="U3873" s="4">
        <v>44752</v>
      </c>
    </row>
    <row r="3874" spans="19:21" hidden="1" x14ac:dyDescent="0.2">
      <c r="S3874" s="3">
        <f t="shared" si="123"/>
        <v>0</v>
      </c>
      <c r="T3874" s="3">
        <f t="shared" si="124"/>
        <v>2153</v>
      </c>
      <c r="U3874" s="4">
        <v>44783</v>
      </c>
    </row>
    <row r="3875" spans="19:21" hidden="1" x14ac:dyDescent="0.2">
      <c r="S3875" s="3">
        <f t="shared" si="123"/>
        <v>0</v>
      </c>
      <c r="T3875" s="3">
        <f t="shared" si="124"/>
        <v>2154</v>
      </c>
      <c r="U3875" s="4">
        <v>44814</v>
      </c>
    </row>
    <row r="3876" spans="19:21" hidden="1" x14ac:dyDescent="0.2">
      <c r="S3876" s="3">
        <f t="shared" si="123"/>
        <v>0</v>
      </c>
      <c r="T3876" s="3">
        <f t="shared" si="124"/>
        <v>2155</v>
      </c>
      <c r="U3876" s="4">
        <v>44844</v>
      </c>
    </row>
    <row r="3877" spans="19:21" hidden="1" x14ac:dyDescent="0.2">
      <c r="S3877" s="3">
        <f t="shared" si="123"/>
        <v>0</v>
      </c>
      <c r="T3877" s="3">
        <f t="shared" si="124"/>
        <v>2156</v>
      </c>
      <c r="U3877" s="4">
        <v>44875</v>
      </c>
    </row>
    <row r="3878" spans="19:21" hidden="1" x14ac:dyDescent="0.2">
      <c r="S3878" s="3">
        <f t="shared" si="123"/>
        <v>0</v>
      </c>
      <c r="T3878" s="3">
        <f t="shared" si="124"/>
        <v>2157</v>
      </c>
      <c r="U3878" s="4">
        <v>44905</v>
      </c>
    </row>
    <row r="3879" spans="19:21" hidden="1" x14ac:dyDescent="0.2">
      <c r="S3879" s="3">
        <f t="shared" si="123"/>
        <v>0</v>
      </c>
      <c r="T3879" s="3">
        <f t="shared" si="124"/>
        <v>2158</v>
      </c>
      <c r="U3879" s="4">
        <v>44936</v>
      </c>
    </row>
    <row r="3880" spans="19:21" hidden="1" x14ac:dyDescent="0.2">
      <c r="S3880" s="3">
        <f t="shared" si="123"/>
        <v>0</v>
      </c>
      <c r="T3880" s="3">
        <f t="shared" si="124"/>
        <v>2159</v>
      </c>
      <c r="U3880" s="4">
        <v>44967</v>
      </c>
    </row>
    <row r="3881" spans="19:21" hidden="1" x14ac:dyDescent="0.2">
      <c r="S3881" s="3">
        <f t="shared" si="123"/>
        <v>0</v>
      </c>
      <c r="T3881" s="3">
        <f t="shared" si="124"/>
        <v>2160</v>
      </c>
      <c r="U3881" s="4">
        <v>44995</v>
      </c>
    </row>
    <row r="3882" spans="19:21" hidden="1" x14ac:dyDescent="0.2">
      <c r="S3882" s="3">
        <f t="shared" si="123"/>
        <v>0</v>
      </c>
      <c r="T3882" s="3">
        <f t="shared" si="124"/>
        <v>2161</v>
      </c>
      <c r="U3882" s="4">
        <v>45026</v>
      </c>
    </row>
    <row r="3883" spans="19:21" hidden="1" x14ac:dyDescent="0.2">
      <c r="S3883" s="3">
        <f t="shared" si="123"/>
        <v>0</v>
      </c>
      <c r="T3883" s="3">
        <f t="shared" si="124"/>
        <v>2162</v>
      </c>
      <c r="U3883" s="4">
        <v>45056</v>
      </c>
    </row>
    <row r="3884" spans="19:21" hidden="1" x14ac:dyDescent="0.2">
      <c r="S3884" s="3">
        <f t="shared" si="123"/>
        <v>0</v>
      </c>
      <c r="T3884" s="3">
        <f t="shared" si="124"/>
        <v>2163</v>
      </c>
      <c r="U3884" s="4">
        <v>45087</v>
      </c>
    </row>
    <row r="3885" spans="19:21" hidden="1" x14ac:dyDescent="0.2">
      <c r="S3885" s="3">
        <f t="shared" si="123"/>
        <v>0</v>
      </c>
      <c r="T3885" s="3">
        <f t="shared" si="124"/>
        <v>2164</v>
      </c>
      <c r="U3885" s="4">
        <v>45117</v>
      </c>
    </row>
    <row r="3886" spans="19:21" hidden="1" x14ac:dyDescent="0.2">
      <c r="S3886" s="3">
        <f t="shared" si="123"/>
        <v>0</v>
      </c>
      <c r="T3886" s="3">
        <f t="shared" si="124"/>
        <v>2165</v>
      </c>
      <c r="U3886" s="4">
        <v>45148</v>
      </c>
    </row>
    <row r="3887" spans="19:21" hidden="1" x14ac:dyDescent="0.2">
      <c r="S3887" s="3">
        <f t="shared" si="123"/>
        <v>0</v>
      </c>
      <c r="T3887" s="3">
        <f t="shared" si="124"/>
        <v>2166</v>
      </c>
      <c r="U3887" s="4">
        <v>45179</v>
      </c>
    </row>
    <row r="3888" spans="19:21" hidden="1" x14ac:dyDescent="0.2">
      <c r="S3888" s="3">
        <f t="shared" si="123"/>
        <v>0</v>
      </c>
      <c r="T3888" s="3">
        <f t="shared" si="124"/>
        <v>2167</v>
      </c>
      <c r="U3888" s="4">
        <v>45209</v>
      </c>
    </row>
    <row r="3889" spans="19:21" hidden="1" x14ac:dyDescent="0.2">
      <c r="S3889" s="3">
        <f t="shared" si="123"/>
        <v>0</v>
      </c>
      <c r="T3889" s="3">
        <f t="shared" si="124"/>
        <v>2168</v>
      </c>
      <c r="U3889" s="4">
        <v>45240</v>
      </c>
    </row>
    <row r="3890" spans="19:21" hidden="1" x14ac:dyDescent="0.2">
      <c r="S3890" s="3">
        <f t="shared" si="123"/>
        <v>0</v>
      </c>
      <c r="T3890" s="3">
        <f t="shared" si="124"/>
        <v>2169</v>
      </c>
      <c r="U3890" s="4">
        <v>45270</v>
      </c>
    </row>
    <row r="3891" spans="19:21" hidden="1" x14ac:dyDescent="0.2">
      <c r="S3891" s="3">
        <f t="shared" si="123"/>
        <v>0</v>
      </c>
      <c r="T3891" s="3">
        <f t="shared" si="124"/>
        <v>2170</v>
      </c>
      <c r="U3891" s="4">
        <v>45301</v>
      </c>
    </row>
    <row r="3892" spans="19:21" hidden="1" x14ac:dyDescent="0.2">
      <c r="S3892" s="3">
        <f t="shared" si="123"/>
        <v>0</v>
      </c>
      <c r="T3892" s="3">
        <f t="shared" si="124"/>
        <v>2171</v>
      </c>
      <c r="U3892" s="4">
        <v>45332</v>
      </c>
    </row>
    <row r="3893" spans="19:21" hidden="1" x14ac:dyDescent="0.2">
      <c r="S3893" s="3">
        <f t="shared" si="123"/>
        <v>0</v>
      </c>
      <c r="T3893" s="3">
        <f t="shared" si="124"/>
        <v>2172</v>
      </c>
      <c r="U3893" s="4">
        <v>45361</v>
      </c>
    </row>
    <row r="3894" spans="19:21" hidden="1" x14ac:dyDescent="0.2">
      <c r="S3894" s="3">
        <f t="shared" si="123"/>
        <v>0</v>
      </c>
      <c r="T3894" s="3">
        <f t="shared" si="124"/>
        <v>2173</v>
      </c>
      <c r="U3894" s="4">
        <v>45392</v>
      </c>
    </row>
    <row r="3895" spans="19:21" hidden="1" x14ac:dyDescent="0.2">
      <c r="S3895" s="3">
        <f t="shared" si="123"/>
        <v>0</v>
      </c>
      <c r="T3895" s="3">
        <f t="shared" si="124"/>
        <v>2174</v>
      </c>
      <c r="U3895" s="4">
        <v>45422</v>
      </c>
    </row>
    <row r="3896" spans="19:21" hidden="1" x14ac:dyDescent="0.2">
      <c r="S3896" s="3">
        <f t="shared" si="123"/>
        <v>0</v>
      </c>
      <c r="T3896" s="3">
        <f t="shared" si="124"/>
        <v>2175</v>
      </c>
      <c r="U3896" s="4">
        <v>45453</v>
      </c>
    </row>
    <row r="3897" spans="19:21" hidden="1" x14ac:dyDescent="0.2">
      <c r="S3897" s="3">
        <f t="shared" si="123"/>
        <v>0</v>
      </c>
      <c r="T3897" s="3">
        <f t="shared" si="124"/>
        <v>2176</v>
      </c>
      <c r="U3897" s="4">
        <v>45483</v>
      </c>
    </row>
    <row r="3898" spans="19:21" hidden="1" x14ac:dyDescent="0.2">
      <c r="S3898" s="3">
        <f t="shared" si="123"/>
        <v>0</v>
      </c>
      <c r="T3898" s="3">
        <f t="shared" si="124"/>
        <v>2177</v>
      </c>
      <c r="U3898" s="4">
        <v>45514</v>
      </c>
    </row>
    <row r="3899" spans="19:21" hidden="1" x14ac:dyDescent="0.2">
      <c r="S3899" s="3">
        <f t="shared" si="123"/>
        <v>0</v>
      </c>
      <c r="T3899" s="3">
        <f t="shared" si="124"/>
        <v>2178</v>
      </c>
      <c r="U3899" s="4">
        <v>45545</v>
      </c>
    </row>
    <row r="3900" spans="19:21" hidden="1" x14ac:dyDescent="0.2">
      <c r="S3900" s="3">
        <f t="shared" si="123"/>
        <v>0</v>
      </c>
      <c r="T3900" s="3">
        <f t="shared" si="124"/>
        <v>2179</v>
      </c>
      <c r="U3900" s="4">
        <v>45575</v>
      </c>
    </row>
    <row r="3901" spans="19:21" hidden="1" x14ac:dyDescent="0.2">
      <c r="S3901" s="3">
        <f t="shared" si="123"/>
        <v>0</v>
      </c>
      <c r="T3901" s="3">
        <f t="shared" si="124"/>
        <v>2180</v>
      </c>
      <c r="U3901" s="4">
        <v>45606</v>
      </c>
    </row>
    <row r="3902" spans="19:21" hidden="1" x14ac:dyDescent="0.2">
      <c r="S3902" s="3">
        <f t="shared" si="123"/>
        <v>0</v>
      </c>
      <c r="T3902" s="3">
        <f t="shared" si="124"/>
        <v>2181</v>
      </c>
      <c r="U3902" s="4">
        <v>45636</v>
      </c>
    </row>
    <row r="3903" spans="19:21" hidden="1" x14ac:dyDescent="0.2">
      <c r="S3903" s="3">
        <f t="shared" si="123"/>
        <v>0</v>
      </c>
      <c r="T3903" s="3">
        <f t="shared" si="124"/>
        <v>2182</v>
      </c>
      <c r="U3903" s="4">
        <v>45667</v>
      </c>
    </row>
    <row r="3904" spans="19:21" hidden="1" x14ac:dyDescent="0.2">
      <c r="S3904" s="3">
        <f t="shared" si="123"/>
        <v>0</v>
      </c>
      <c r="T3904" s="3">
        <f t="shared" si="124"/>
        <v>2183</v>
      </c>
      <c r="U3904" s="4">
        <v>45698</v>
      </c>
    </row>
    <row r="3905" spans="19:21" hidden="1" x14ac:dyDescent="0.2">
      <c r="S3905" s="3">
        <f t="shared" si="123"/>
        <v>0</v>
      </c>
      <c r="T3905" s="3">
        <f t="shared" si="124"/>
        <v>2184</v>
      </c>
      <c r="U3905" s="4">
        <v>45726</v>
      </c>
    </row>
    <row r="3906" spans="19:21" hidden="1" x14ac:dyDescent="0.2">
      <c r="S3906" s="3">
        <f t="shared" si="123"/>
        <v>0</v>
      </c>
      <c r="T3906" s="3">
        <f t="shared" si="124"/>
        <v>2185</v>
      </c>
      <c r="U3906" s="4">
        <v>45757</v>
      </c>
    </row>
    <row r="3907" spans="19:21" hidden="1" x14ac:dyDescent="0.2">
      <c r="S3907" s="3">
        <f t="shared" si="123"/>
        <v>0</v>
      </c>
      <c r="T3907" s="3">
        <f t="shared" si="124"/>
        <v>2186</v>
      </c>
      <c r="U3907" s="4">
        <v>45787</v>
      </c>
    </row>
    <row r="3908" spans="19:21" hidden="1" x14ac:dyDescent="0.2">
      <c r="S3908" s="3">
        <f t="shared" si="123"/>
        <v>0</v>
      </c>
      <c r="T3908" s="3">
        <f t="shared" si="124"/>
        <v>2187</v>
      </c>
      <c r="U3908" s="4">
        <v>45818</v>
      </c>
    </row>
    <row r="3909" spans="19:21" hidden="1" x14ac:dyDescent="0.2">
      <c r="S3909" s="3">
        <f t="shared" si="123"/>
        <v>0</v>
      </c>
      <c r="T3909" s="3">
        <f t="shared" si="124"/>
        <v>2188</v>
      </c>
      <c r="U3909" s="4">
        <v>45848</v>
      </c>
    </row>
    <row r="3910" spans="19:21" hidden="1" x14ac:dyDescent="0.2">
      <c r="S3910" s="3">
        <f t="shared" si="123"/>
        <v>0</v>
      </c>
      <c r="T3910" s="3">
        <f t="shared" si="124"/>
        <v>2189</v>
      </c>
      <c r="U3910" s="4">
        <v>45879</v>
      </c>
    </row>
    <row r="3911" spans="19:21" hidden="1" x14ac:dyDescent="0.2">
      <c r="S3911" s="3">
        <f t="shared" si="123"/>
        <v>0</v>
      </c>
      <c r="T3911" s="3">
        <f t="shared" si="124"/>
        <v>2190</v>
      </c>
      <c r="U3911" s="4">
        <v>45910</v>
      </c>
    </row>
    <row r="3912" spans="19:21" hidden="1" x14ac:dyDescent="0.2">
      <c r="S3912" s="3">
        <f t="shared" si="123"/>
        <v>0</v>
      </c>
      <c r="T3912" s="3">
        <f t="shared" si="124"/>
        <v>2191</v>
      </c>
      <c r="U3912" s="4">
        <v>45940</v>
      </c>
    </row>
    <row r="3913" spans="19:21" hidden="1" x14ac:dyDescent="0.2">
      <c r="S3913" s="3">
        <f t="shared" si="123"/>
        <v>0</v>
      </c>
      <c r="T3913" s="3">
        <f t="shared" si="124"/>
        <v>2192</v>
      </c>
      <c r="U3913" s="4">
        <v>45971</v>
      </c>
    </row>
    <row r="3914" spans="19:21" hidden="1" x14ac:dyDescent="0.2">
      <c r="S3914" s="3">
        <f t="shared" si="123"/>
        <v>0</v>
      </c>
      <c r="T3914" s="3">
        <f t="shared" si="124"/>
        <v>2193</v>
      </c>
      <c r="U3914" s="4">
        <v>46001</v>
      </c>
    </row>
    <row r="3915" spans="19:21" hidden="1" x14ac:dyDescent="0.2">
      <c r="S3915" s="3">
        <f t="shared" si="123"/>
        <v>0</v>
      </c>
      <c r="T3915" s="3">
        <f t="shared" si="124"/>
        <v>2194</v>
      </c>
      <c r="U3915" s="4">
        <v>46032</v>
      </c>
    </row>
    <row r="3916" spans="19:21" hidden="1" x14ac:dyDescent="0.2">
      <c r="S3916" s="3">
        <f t="shared" si="123"/>
        <v>0</v>
      </c>
      <c r="T3916" s="3">
        <f t="shared" si="124"/>
        <v>2195</v>
      </c>
      <c r="U3916" s="4">
        <v>46063</v>
      </c>
    </row>
    <row r="3917" spans="19:21" hidden="1" x14ac:dyDescent="0.2">
      <c r="S3917" s="3">
        <f t="shared" si="123"/>
        <v>0</v>
      </c>
      <c r="T3917" s="3">
        <f t="shared" si="124"/>
        <v>2196</v>
      </c>
      <c r="U3917" s="4">
        <v>46091</v>
      </c>
    </row>
    <row r="3918" spans="19:21" hidden="1" x14ac:dyDescent="0.2">
      <c r="S3918" s="3">
        <f t="shared" si="123"/>
        <v>0</v>
      </c>
      <c r="T3918" s="3">
        <f t="shared" si="124"/>
        <v>2197</v>
      </c>
      <c r="U3918" s="4">
        <v>46122</v>
      </c>
    </row>
    <row r="3919" spans="19:21" hidden="1" x14ac:dyDescent="0.2">
      <c r="S3919" s="3">
        <f t="shared" ref="S3919:S3982" si="125">IF($I$10=U3918,1,0)</f>
        <v>0</v>
      </c>
      <c r="T3919" s="3">
        <f t="shared" si="124"/>
        <v>2198</v>
      </c>
      <c r="U3919" s="4">
        <v>46152</v>
      </c>
    </row>
    <row r="3920" spans="19:21" hidden="1" x14ac:dyDescent="0.2">
      <c r="S3920" s="3">
        <f t="shared" si="125"/>
        <v>0</v>
      </c>
      <c r="T3920" s="3">
        <f t="shared" ref="T3920:T3983" si="126">IF(S3920+T3919=0,0,T3919+1)</f>
        <v>2199</v>
      </c>
      <c r="U3920" s="4">
        <v>46183</v>
      </c>
    </row>
    <row r="3921" spans="19:21" hidden="1" x14ac:dyDescent="0.2">
      <c r="S3921" s="3">
        <f t="shared" si="125"/>
        <v>0</v>
      </c>
      <c r="T3921" s="3">
        <f t="shared" si="126"/>
        <v>2200</v>
      </c>
      <c r="U3921" s="4">
        <v>46213</v>
      </c>
    </row>
    <row r="3922" spans="19:21" hidden="1" x14ac:dyDescent="0.2">
      <c r="S3922" s="3">
        <f t="shared" si="125"/>
        <v>0</v>
      </c>
      <c r="T3922" s="3">
        <f t="shared" si="126"/>
        <v>2201</v>
      </c>
      <c r="U3922" s="4">
        <v>46244</v>
      </c>
    </row>
    <row r="3923" spans="19:21" hidden="1" x14ac:dyDescent="0.2">
      <c r="S3923" s="3">
        <f t="shared" si="125"/>
        <v>0</v>
      </c>
      <c r="T3923" s="3">
        <f t="shared" si="126"/>
        <v>2202</v>
      </c>
      <c r="U3923" s="4">
        <v>46275</v>
      </c>
    </row>
    <row r="3924" spans="19:21" hidden="1" x14ac:dyDescent="0.2">
      <c r="S3924" s="3">
        <f t="shared" si="125"/>
        <v>0</v>
      </c>
      <c r="T3924" s="3">
        <f t="shared" si="126"/>
        <v>2203</v>
      </c>
      <c r="U3924" s="4">
        <v>46305</v>
      </c>
    </row>
    <row r="3925" spans="19:21" hidden="1" x14ac:dyDescent="0.2">
      <c r="S3925" s="3">
        <f t="shared" si="125"/>
        <v>0</v>
      </c>
      <c r="T3925" s="3">
        <f t="shared" si="126"/>
        <v>2204</v>
      </c>
      <c r="U3925" s="4">
        <v>46336</v>
      </c>
    </row>
    <row r="3926" spans="19:21" hidden="1" x14ac:dyDescent="0.2">
      <c r="S3926" s="3">
        <f t="shared" si="125"/>
        <v>0</v>
      </c>
      <c r="T3926" s="3">
        <f t="shared" si="126"/>
        <v>2205</v>
      </c>
      <c r="U3926" s="4">
        <v>46366</v>
      </c>
    </row>
    <row r="3927" spans="19:21" hidden="1" x14ac:dyDescent="0.2">
      <c r="S3927" s="3">
        <f t="shared" si="125"/>
        <v>0</v>
      </c>
      <c r="T3927" s="3">
        <f t="shared" si="126"/>
        <v>2206</v>
      </c>
      <c r="U3927" s="4">
        <v>46397</v>
      </c>
    </row>
    <row r="3928" spans="19:21" hidden="1" x14ac:dyDescent="0.2">
      <c r="S3928" s="3">
        <f t="shared" si="125"/>
        <v>0</v>
      </c>
      <c r="T3928" s="3">
        <f t="shared" si="126"/>
        <v>2207</v>
      </c>
      <c r="U3928" s="4">
        <v>46428</v>
      </c>
    </row>
    <row r="3929" spans="19:21" hidden="1" x14ac:dyDescent="0.2">
      <c r="S3929" s="3">
        <f t="shared" si="125"/>
        <v>0</v>
      </c>
      <c r="T3929" s="3">
        <f t="shared" si="126"/>
        <v>2208</v>
      </c>
      <c r="U3929" s="4">
        <v>46456</v>
      </c>
    </row>
    <row r="3930" spans="19:21" hidden="1" x14ac:dyDescent="0.2">
      <c r="S3930" s="3">
        <f t="shared" si="125"/>
        <v>0</v>
      </c>
      <c r="T3930" s="3">
        <f t="shared" si="126"/>
        <v>2209</v>
      </c>
      <c r="U3930" s="4">
        <v>46487</v>
      </c>
    </row>
    <row r="3931" spans="19:21" hidden="1" x14ac:dyDescent="0.2">
      <c r="S3931" s="3">
        <f t="shared" si="125"/>
        <v>0</v>
      </c>
      <c r="T3931" s="3">
        <f t="shared" si="126"/>
        <v>2210</v>
      </c>
      <c r="U3931" s="4">
        <v>46517</v>
      </c>
    </row>
    <row r="3932" spans="19:21" hidden="1" x14ac:dyDescent="0.2">
      <c r="S3932" s="3">
        <f t="shared" si="125"/>
        <v>0</v>
      </c>
      <c r="T3932" s="3">
        <f t="shared" si="126"/>
        <v>2211</v>
      </c>
      <c r="U3932" s="4">
        <v>46548</v>
      </c>
    </row>
    <row r="3933" spans="19:21" hidden="1" x14ac:dyDescent="0.2">
      <c r="S3933" s="3">
        <f t="shared" si="125"/>
        <v>0</v>
      </c>
      <c r="T3933" s="3">
        <f t="shared" si="126"/>
        <v>2212</v>
      </c>
      <c r="U3933" s="4">
        <v>46578</v>
      </c>
    </row>
    <row r="3934" spans="19:21" hidden="1" x14ac:dyDescent="0.2">
      <c r="S3934" s="3">
        <f t="shared" si="125"/>
        <v>0</v>
      </c>
      <c r="T3934" s="3">
        <f t="shared" si="126"/>
        <v>2213</v>
      </c>
      <c r="U3934" s="4">
        <v>46609</v>
      </c>
    </row>
    <row r="3935" spans="19:21" hidden="1" x14ac:dyDescent="0.2">
      <c r="S3935" s="3">
        <f t="shared" si="125"/>
        <v>0</v>
      </c>
      <c r="T3935" s="3">
        <f t="shared" si="126"/>
        <v>2214</v>
      </c>
      <c r="U3935" s="4">
        <v>46640</v>
      </c>
    </row>
    <row r="3936" spans="19:21" hidden="1" x14ac:dyDescent="0.2">
      <c r="S3936" s="3">
        <f t="shared" si="125"/>
        <v>0</v>
      </c>
      <c r="T3936" s="3">
        <f t="shared" si="126"/>
        <v>2215</v>
      </c>
      <c r="U3936" s="4">
        <v>46670</v>
      </c>
    </row>
    <row r="3937" spans="19:21" hidden="1" x14ac:dyDescent="0.2">
      <c r="S3937" s="3">
        <f t="shared" si="125"/>
        <v>0</v>
      </c>
      <c r="T3937" s="3">
        <f t="shared" si="126"/>
        <v>2216</v>
      </c>
      <c r="U3937" s="4">
        <v>46701</v>
      </c>
    </row>
    <row r="3938" spans="19:21" hidden="1" x14ac:dyDescent="0.2">
      <c r="S3938" s="3">
        <f t="shared" si="125"/>
        <v>0</v>
      </c>
      <c r="T3938" s="3">
        <f t="shared" si="126"/>
        <v>2217</v>
      </c>
      <c r="U3938" s="4">
        <v>46731</v>
      </c>
    </row>
    <row r="3939" spans="19:21" hidden="1" x14ac:dyDescent="0.2">
      <c r="S3939" s="3">
        <f t="shared" si="125"/>
        <v>0</v>
      </c>
      <c r="T3939" s="3">
        <f t="shared" si="126"/>
        <v>2218</v>
      </c>
      <c r="U3939" s="4">
        <v>46762</v>
      </c>
    </row>
    <row r="3940" spans="19:21" hidden="1" x14ac:dyDescent="0.2">
      <c r="S3940" s="3">
        <f t="shared" si="125"/>
        <v>0</v>
      </c>
      <c r="T3940" s="3">
        <f t="shared" si="126"/>
        <v>2219</v>
      </c>
      <c r="U3940" s="4">
        <v>46793</v>
      </c>
    </row>
    <row r="3941" spans="19:21" hidden="1" x14ac:dyDescent="0.2">
      <c r="S3941" s="3">
        <f t="shared" si="125"/>
        <v>0</v>
      </c>
      <c r="T3941" s="3">
        <f t="shared" si="126"/>
        <v>2220</v>
      </c>
      <c r="U3941" s="4">
        <v>46822</v>
      </c>
    </row>
    <row r="3942" spans="19:21" hidden="1" x14ac:dyDescent="0.2">
      <c r="S3942" s="3">
        <f t="shared" si="125"/>
        <v>0</v>
      </c>
      <c r="T3942" s="3">
        <f t="shared" si="126"/>
        <v>2221</v>
      </c>
      <c r="U3942" s="4">
        <v>46853</v>
      </c>
    </row>
    <row r="3943" spans="19:21" hidden="1" x14ac:dyDescent="0.2">
      <c r="S3943" s="3">
        <f t="shared" si="125"/>
        <v>0</v>
      </c>
      <c r="T3943" s="3">
        <f t="shared" si="126"/>
        <v>2222</v>
      </c>
      <c r="U3943" s="4">
        <v>46883</v>
      </c>
    </row>
    <row r="3944" spans="19:21" hidden="1" x14ac:dyDescent="0.2">
      <c r="S3944" s="3">
        <f t="shared" si="125"/>
        <v>0</v>
      </c>
      <c r="T3944" s="3">
        <f t="shared" si="126"/>
        <v>2223</v>
      </c>
      <c r="U3944" s="4">
        <v>46914</v>
      </c>
    </row>
    <row r="3945" spans="19:21" hidden="1" x14ac:dyDescent="0.2">
      <c r="S3945" s="3">
        <f t="shared" si="125"/>
        <v>0</v>
      </c>
      <c r="T3945" s="3">
        <f t="shared" si="126"/>
        <v>2224</v>
      </c>
      <c r="U3945" s="4">
        <v>46944</v>
      </c>
    </row>
    <row r="3946" spans="19:21" hidden="1" x14ac:dyDescent="0.2">
      <c r="S3946" s="3">
        <f t="shared" si="125"/>
        <v>0</v>
      </c>
      <c r="T3946" s="3">
        <f t="shared" si="126"/>
        <v>2225</v>
      </c>
      <c r="U3946" s="4">
        <v>46975</v>
      </c>
    </row>
    <row r="3947" spans="19:21" hidden="1" x14ac:dyDescent="0.2">
      <c r="S3947" s="3">
        <f t="shared" si="125"/>
        <v>0</v>
      </c>
      <c r="T3947" s="3">
        <f t="shared" si="126"/>
        <v>2226</v>
      </c>
      <c r="U3947" s="4">
        <v>47006</v>
      </c>
    </row>
    <row r="3948" spans="19:21" hidden="1" x14ac:dyDescent="0.2">
      <c r="S3948" s="3">
        <f t="shared" si="125"/>
        <v>0</v>
      </c>
      <c r="T3948" s="3">
        <f t="shared" si="126"/>
        <v>2227</v>
      </c>
      <c r="U3948" s="4">
        <v>47036</v>
      </c>
    </row>
    <row r="3949" spans="19:21" hidden="1" x14ac:dyDescent="0.2">
      <c r="S3949" s="3">
        <f t="shared" si="125"/>
        <v>0</v>
      </c>
      <c r="T3949" s="3">
        <f t="shared" si="126"/>
        <v>2228</v>
      </c>
      <c r="U3949" s="4">
        <v>47067</v>
      </c>
    </row>
    <row r="3950" spans="19:21" hidden="1" x14ac:dyDescent="0.2">
      <c r="S3950" s="3">
        <f t="shared" si="125"/>
        <v>0</v>
      </c>
      <c r="T3950" s="3">
        <f t="shared" si="126"/>
        <v>2229</v>
      </c>
      <c r="U3950" s="4">
        <v>47097</v>
      </c>
    </row>
    <row r="3951" spans="19:21" hidden="1" x14ac:dyDescent="0.2">
      <c r="S3951" s="3">
        <f t="shared" si="125"/>
        <v>0</v>
      </c>
      <c r="T3951" s="3">
        <f t="shared" si="126"/>
        <v>2230</v>
      </c>
      <c r="U3951" s="4">
        <v>47128</v>
      </c>
    </row>
    <row r="3952" spans="19:21" hidden="1" x14ac:dyDescent="0.2">
      <c r="S3952" s="3">
        <f t="shared" si="125"/>
        <v>0</v>
      </c>
      <c r="T3952" s="3">
        <f t="shared" si="126"/>
        <v>2231</v>
      </c>
      <c r="U3952" s="4">
        <v>47159</v>
      </c>
    </row>
    <row r="3953" spans="19:21" hidden="1" x14ac:dyDescent="0.2">
      <c r="S3953" s="3">
        <f t="shared" si="125"/>
        <v>0</v>
      </c>
      <c r="T3953" s="3">
        <f t="shared" si="126"/>
        <v>2232</v>
      </c>
      <c r="U3953" s="4">
        <v>47187</v>
      </c>
    </row>
    <row r="3954" spans="19:21" hidden="1" x14ac:dyDescent="0.2">
      <c r="S3954" s="3">
        <f t="shared" si="125"/>
        <v>0</v>
      </c>
      <c r="T3954" s="3">
        <f t="shared" si="126"/>
        <v>2233</v>
      </c>
      <c r="U3954" s="4">
        <v>47218</v>
      </c>
    </row>
    <row r="3955" spans="19:21" hidden="1" x14ac:dyDescent="0.2">
      <c r="S3955" s="3">
        <f t="shared" si="125"/>
        <v>0</v>
      </c>
      <c r="T3955" s="3">
        <f t="shared" si="126"/>
        <v>2234</v>
      </c>
      <c r="U3955" s="4">
        <v>47248</v>
      </c>
    </row>
    <row r="3956" spans="19:21" hidden="1" x14ac:dyDescent="0.2">
      <c r="S3956" s="3">
        <f t="shared" si="125"/>
        <v>0</v>
      </c>
      <c r="T3956" s="3">
        <f t="shared" si="126"/>
        <v>2235</v>
      </c>
      <c r="U3956" s="4">
        <v>47279</v>
      </c>
    </row>
    <row r="3957" spans="19:21" hidden="1" x14ac:dyDescent="0.2">
      <c r="S3957" s="3">
        <f t="shared" si="125"/>
        <v>0</v>
      </c>
      <c r="T3957" s="3">
        <f t="shared" si="126"/>
        <v>2236</v>
      </c>
      <c r="U3957" s="4">
        <v>47309</v>
      </c>
    </row>
    <row r="3958" spans="19:21" hidden="1" x14ac:dyDescent="0.2">
      <c r="S3958" s="3">
        <f t="shared" si="125"/>
        <v>0</v>
      </c>
      <c r="T3958" s="3">
        <f t="shared" si="126"/>
        <v>2237</v>
      </c>
      <c r="U3958" s="4">
        <v>47340</v>
      </c>
    </row>
    <row r="3959" spans="19:21" hidden="1" x14ac:dyDescent="0.2">
      <c r="S3959" s="3">
        <f t="shared" si="125"/>
        <v>0</v>
      </c>
      <c r="T3959" s="3">
        <f t="shared" si="126"/>
        <v>2238</v>
      </c>
      <c r="U3959" s="4">
        <v>47371</v>
      </c>
    </row>
    <row r="3960" spans="19:21" hidden="1" x14ac:dyDescent="0.2">
      <c r="S3960" s="3">
        <f t="shared" si="125"/>
        <v>0</v>
      </c>
      <c r="T3960" s="3">
        <f t="shared" si="126"/>
        <v>2239</v>
      </c>
      <c r="U3960" s="4">
        <v>47401</v>
      </c>
    </row>
    <row r="3961" spans="19:21" hidden="1" x14ac:dyDescent="0.2">
      <c r="S3961" s="3">
        <f t="shared" si="125"/>
        <v>0</v>
      </c>
      <c r="T3961" s="3">
        <f t="shared" si="126"/>
        <v>2240</v>
      </c>
      <c r="U3961" s="4">
        <v>47432</v>
      </c>
    </row>
    <row r="3962" spans="19:21" hidden="1" x14ac:dyDescent="0.2">
      <c r="S3962" s="3">
        <f t="shared" si="125"/>
        <v>0</v>
      </c>
      <c r="T3962" s="3">
        <f t="shared" si="126"/>
        <v>2241</v>
      </c>
      <c r="U3962" s="4">
        <v>47462</v>
      </c>
    </row>
    <row r="3963" spans="19:21" hidden="1" x14ac:dyDescent="0.2">
      <c r="S3963" s="3">
        <f t="shared" si="125"/>
        <v>0</v>
      </c>
      <c r="T3963" s="3">
        <f t="shared" si="126"/>
        <v>2242</v>
      </c>
      <c r="U3963" s="4">
        <v>47493</v>
      </c>
    </row>
    <row r="3964" spans="19:21" hidden="1" x14ac:dyDescent="0.2">
      <c r="S3964" s="3">
        <f t="shared" si="125"/>
        <v>0</v>
      </c>
      <c r="T3964" s="3">
        <f t="shared" si="126"/>
        <v>2243</v>
      </c>
      <c r="U3964" s="4">
        <v>47524</v>
      </c>
    </row>
    <row r="3965" spans="19:21" hidden="1" x14ac:dyDescent="0.2">
      <c r="S3965" s="3">
        <f t="shared" si="125"/>
        <v>0</v>
      </c>
      <c r="T3965" s="3">
        <f t="shared" si="126"/>
        <v>2244</v>
      </c>
      <c r="U3965" s="4">
        <v>47552</v>
      </c>
    </row>
    <row r="3966" spans="19:21" hidden="1" x14ac:dyDescent="0.2">
      <c r="S3966" s="3">
        <f t="shared" si="125"/>
        <v>0</v>
      </c>
      <c r="T3966" s="3">
        <f t="shared" si="126"/>
        <v>2245</v>
      </c>
      <c r="U3966" s="4">
        <v>47583</v>
      </c>
    </row>
    <row r="3967" spans="19:21" hidden="1" x14ac:dyDescent="0.2">
      <c r="S3967" s="3">
        <f t="shared" si="125"/>
        <v>0</v>
      </c>
      <c r="T3967" s="3">
        <f t="shared" si="126"/>
        <v>2246</v>
      </c>
      <c r="U3967" s="4">
        <v>47613</v>
      </c>
    </row>
    <row r="3968" spans="19:21" hidden="1" x14ac:dyDescent="0.2">
      <c r="S3968" s="3">
        <f t="shared" si="125"/>
        <v>0</v>
      </c>
      <c r="T3968" s="3">
        <f t="shared" si="126"/>
        <v>2247</v>
      </c>
      <c r="U3968" s="4">
        <v>47644</v>
      </c>
    </row>
    <row r="3969" spans="19:21" hidden="1" x14ac:dyDescent="0.2">
      <c r="S3969" s="3">
        <f t="shared" si="125"/>
        <v>0</v>
      </c>
      <c r="T3969" s="3">
        <f t="shared" si="126"/>
        <v>2248</v>
      </c>
      <c r="U3969" s="4">
        <v>47674</v>
      </c>
    </row>
    <row r="3970" spans="19:21" hidden="1" x14ac:dyDescent="0.2">
      <c r="S3970" s="3">
        <f t="shared" si="125"/>
        <v>0</v>
      </c>
      <c r="T3970" s="3">
        <f t="shared" si="126"/>
        <v>2249</v>
      </c>
      <c r="U3970" s="4">
        <v>47705</v>
      </c>
    </row>
    <row r="3971" spans="19:21" hidden="1" x14ac:dyDescent="0.2">
      <c r="S3971" s="3">
        <f t="shared" si="125"/>
        <v>0</v>
      </c>
      <c r="T3971" s="3">
        <f t="shared" si="126"/>
        <v>2250</v>
      </c>
      <c r="U3971" s="4">
        <v>47736</v>
      </c>
    </row>
    <row r="3972" spans="19:21" hidden="1" x14ac:dyDescent="0.2">
      <c r="S3972" s="3">
        <f t="shared" si="125"/>
        <v>0</v>
      </c>
      <c r="T3972" s="3">
        <f t="shared" si="126"/>
        <v>2251</v>
      </c>
      <c r="U3972" s="4">
        <v>47766</v>
      </c>
    </row>
    <row r="3973" spans="19:21" hidden="1" x14ac:dyDescent="0.2">
      <c r="S3973" s="3">
        <f t="shared" si="125"/>
        <v>0</v>
      </c>
      <c r="T3973" s="3">
        <f t="shared" si="126"/>
        <v>2252</v>
      </c>
      <c r="U3973" s="4">
        <v>47797</v>
      </c>
    </row>
    <row r="3974" spans="19:21" hidden="1" x14ac:dyDescent="0.2">
      <c r="S3974" s="3">
        <f t="shared" si="125"/>
        <v>0</v>
      </c>
      <c r="T3974" s="3">
        <f t="shared" si="126"/>
        <v>2253</v>
      </c>
      <c r="U3974" s="4">
        <v>47827</v>
      </c>
    </row>
    <row r="3975" spans="19:21" hidden="1" x14ac:dyDescent="0.2">
      <c r="S3975" s="3">
        <f t="shared" si="125"/>
        <v>0</v>
      </c>
      <c r="T3975" s="3">
        <f t="shared" si="126"/>
        <v>2254</v>
      </c>
      <c r="U3975" s="4">
        <v>47858</v>
      </c>
    </row>
    <row r="3976" spans="19:21" hidden="1" x14ac:dyDescent="0.2">
      <c r="S3976" s="3">
        <f t="shared" si="125"/>
        <v>0</v>
      </c>
      <c r="T3976" s="3">
        <f t="shared" si="126"/>
        <v>2255</v>
      </c>
      <c r="U3976" s="4">
        <v>47889</v>
      </c>
    </row>
    <row r="3977" spans="19:21" hidden="1" x14ac:dyDescent="0.2">
      <c r="S3977" s="3">
        <f t="shared" si="125"/>
        <v>0</v>
      </c>
      <c r="T3977" s="3">
        <f t="shared" si="126"/>
        <v>2256</v>
      </c>
      <c r="U3977" s="4">
        <v>47917</v>
      </c>
    </row>
    <row r="3978" spans="19:21" hidden="1" x14ac:dyDescent="0.2">
      <c r="S3978" s="3">
        <f t="shared" si="125"/>
        <v>0</v>
      </c>
      <c r="T3978" s="3">
        <f t="shared" si="126"/>
        <v>2257</v>
      </c>
      <c r="U3978" s="4">
        <v>47948</v>
      </c>
    </row>
    <row r="3979" spans="19:21" hidden="1" x14ac:dyDescent="0.2">
      <c r="S3979" s="3">
        <f t="shared" si="125"/>
        <v>0</v>
      </c>
      <c r="T3979" s="3">
        <f t="shared" si="126"/>
        <v>2258</v>
      </c>
      <c r="U3979" s="4">
        <v>47978</v>
      </c>
    </row>
    <row r="3980" spans="19:21" hidden="1" x14ac:dyDescent="0.2">
      <c r="S3980" s="3">
        <f t="shared" si="125"/>
        <v>0</v>
      </c>
      <c r="T3980" s="3">
        <f t="shared" si="126"/>
        <v>2259</v>
      </c>
      <c r="U3980" s="4">
        <v>48009</v>
      </c>
    </row>
    <row r="3981" spans="19:21" hidden="1" x14ac:dyDescent="0.2">
      <c r="S3981" s="3">
        <f t="shared" si="125"/>
        <v>0</v>
      </c>
      <c r="T3981" s="3">
        <f t="shared" si="126"/>
        <v>2260</v>
      </c>
      <c r="U3981" s="4">
        <v>48039</v>
      </c>
    </row>
    <row r="3982" spans="19:21" hidden="1" x14ac:dyDescent="0.2">
      <c r="S3982" s="3">
        <f t="shared" si="125"/>
        <v>0</v>
      </c>
      <c r="T3982" s="3">
        <f t="shared" si="126"/>
        <v>2261</v>
      </c>
      <c r="U3982" s="4">
        <v>48070</v>
      </c>
    </row>
    <row r="3983" spans="19:21" hidden="1" x14ac:dyDescent="0.2">
      <c r="S3983" s="3">
        <f t="shared" ref="S3983:S4046" si="127">IF($I$10=U3982,1,0)</f>
        <v>0</v>
      </c>
      <c r="T3983" s="3">
        <f t="shared" si="126"/>
        <v>2262</v>
      </c>
      <c r="U3983" s="4">
        <v>48101</v>
      </c>
    </row>
    <row r="3984" spans="19:21" hidden="1" x14ac:dyDescent="0.2">
      <c r="S3984" s="3">
        <f t="shared" si="127"/>
        <v>0</v>
      </c>
      <c r="T3984" s="3">
        <f t="shared" ref="T3984:T4047" si="128">IF(S3984+T3983=0,0,T3983+1)</f>
        <v>2263</v>
      </c>
      <c r="U3984" s="4">
        <v>48131</v>
      </c>
    </row>
    <row r="3985" spans="19:21" hidden="1" x14ac:dyDescent="0.2">
      <c r="S3985" s="3">
        <f t="shared" si="127"/>
        <v>0</v>
      </c>
      <c r="T3985" s="3">
        <f t="shared" si="128"/>
        <v>2264</v>
      </c>
      <c r="U3985" s="4">
        <v>48162</v>
      </c>
    </row>
    <row r="3986" spans="19:21" hidden="1" x14ac:dyDescent="0.2">
      <c r="S3986" s="3">
        <f t="shared" si="127"/>
        <v>0</v>
      </c>
      <c r="T3986" s="3">
        <f t="shared" si="128"/>
        <v>2265</v>
      </c>
      <c r="U3986" s="4">
        <v>48192</v>
      </c>
    </row>
    <row r="3987" spans="19:21" hidden="1" x14ac:dyDescent="0.2">
      <c r="S3987" s="3">
        <f t="shared" si="127"/>
        <v>0</v>
      </c>
      <c r="T3987" s="3">
        <f t="shared" si="128"/>
        <v>2266</v>
      </c>
      <c r="U3987" s="4">
        <v>48223</v>
      </c>
    </row>
    <row r="3988" spans="19:21" hidden="1" x14ac:dyDescent="0.2">
      <c r="S3988" s="3">
        <f t="shared" si="127"/>
        <v>0</v>
      </c>
      <c r="T3988" s="3">
        <f t="shared" si="128"/>
        <v>2267</v>
      </c>
      <c r="U3988" s="4">
        <v>48254</v>
      </c>
    </row>
    <row r="3989" spans="19:21" hidden="1" x14ac:dyDescent="0.2">
      <c r="S3989" s="3">
        <f t="shared" si="127"/>
        <v>0</v>
      </c>
      <c r="T3989" s="3">
        <f t="shared" si="128"/>
        <v>2268</v>
      </c>
      <c r="U3989" s="4">
        <v>48283</v>
      </c>
    </row>
    <row r="3990" spans="19:21" hidden="1" x14ac:dyDescent="0.2">
      <c r="S3990" s="3">
        <f t="shared" si="127"/>
        <v>0</v>
      </c>
      <c r="T3990" s="3">
        <f t="shared" si="128"/>
        <v>2269</v>
      </c>
      <c r="U3990" s="4">
        <v>48314</v>
      </c>
    </row>
    <row r="3991" spans="19:21" hidden="1" x14ac:dyDescent="0.2">
      <c r="S3991" s="3">
        <f t="shared" si="127"/>
        <v>0</v>
      </c>
      <c r="T3991" s="3">
        <f t="shared" si="128"/>
        <v>2270</v>
      </c>
      <c r="U3991" s="4">
        <v>48344</v>
      </c>
    </row>
    <row r="3992" spans="19:21" hidden="1" x14ac:dyDescent="0.2">
      <c r="S3992" s="3">
        <f t="shared" si="127"/>
        <v>0</v>
      </c>
      <c r="T3992" s="3">
        <f t="shared" si="128"/>
        <v>2271</v>
      </c>
      <c r="U3992" s="4">
        <v>48375</v>
      </c>
    </row>
    <row r="3993" spans="19:21" hidden="1" x14ac:dyDescent="0.2">
      <c r="S3993" s="3">
        <f t="shared" si="127"/>
        <v>0</v>
      </c>
      <c r="T3993" s="3">
        <f t="shared" si="128"/>
        <v>2272</v>
      </c>
      <c r="U3993" s="4">
        <v>48405</v>
      </c>
    </row>
    <row r="3994" spans="19:21" hidden="1" x14ac:dyDescent="0.2">
      <c r="S3994" s="3">
        <f t="shared" si="127"/>
        <v>0</v>
      </c>
      <c r="T3994" s="3">
        <f t="shared" si="128"/>
        <v>2273</v>
      </c>
      <c r="U3994" s="4">
        <v>48436</v>
      </c>
    </row>
    <row r="3995" spans="19:21" hidden="1" x14ac:dyDescent="0.2">
      <c r="S3995" s="3">
        <f t="shared" si="127"/>
        <v>0</v>
      </c>
      <c r="T3995" s="3">
        <f t="shared" si="128"/>
        <v>2274</v>
      </c>
      <c r="U3995" s="4">
        <v>48467</v>
      </c>
    </row>
    <row r="3996" spans="19:21" hidden="1" x14ac:dyDescent="0.2">
      <c r="S3996" s="3">
        <f t="shared" si="127"/>
        <v>0</v>
      </c>
      <c r="T3996" s="3">
        <f t="shared" si="128"/>
        <v>2275</v>
      </c>
      <c r="U3996" s="4">
        <v>48497</v>
      </c>
    </row>
    <row r="3997" spans="19:21" hidden="1" x14ac:dyDescent="0.2">
      <c r="S3997" s="3">
        <f t="shared" si="127"/>
        <v>0</v>
      </c>
      <c r="T3997" s="3">
        <f t="shared" si="128"/>
        <v>2276</v>
      </c>
      <c r="U3997" s="4">
        <v>48528</v>
      </c>
    </row>
    <row r="3998" spans="19:21" hidden="1" x14ac:dyDescent="0.2">
      <c r="S3998" s="3">
        <f t="shared" si="127"/>
        <v>0</v>
      </c>
      <c r="T3998" s="3">
        <f t="shared" si="128"/>
        <v>2277</v>
      </c>
      <c r="U3998" s="4">
        <v>48558</v>
      </c>
    </row>
    <row r="3999" spans="19:21" hidden="1" x14ac:dyDescent="0.2">
      <c r="S3999" s="3">
        <f t="shared" si="127"/>
        <v>0</v>
      </c>
      <c r="T3999" s="3">
        <f t="shared" si="128"/>
        <v>2278</v>
      </c>
      <c r="U3999" s="4">
        <v>48589</v>
      </c>
    </row>
    <row r="4000" spans="19:21" hidden="1" x14ac:dyDescent="0.2">
      <c r="S4000" s="3">
        <f t="shared" si="127"/>
        <v>0</v>
      </c>
      <c r="T4000" s="3">
        <f t="shared" si="128"/>
        <v>2279</v>
      </c>
      <c r="U4000" s="4">
        <v>48620</v>
      </c>
    </row>
    <row r="4001" spans="19:21" hidden="1" x14ac:dyDescent="0.2">
      <c r="S4001" s="3">
        <f t="shared" si="127"/>
        <v>0</v>
      </c>
      <c r="T4001" s="3">
        <f t="shared" si="128"/>
        <v>2280</v>
      </c>
      <c r="U4001" s="4">
        <v>48648</v>
      </c>
    </row>
    <row r="4002" spans="19:21" hidden="1" x14ac:dyDescent="0.2">
      <c r="S4002" s="3">
        <f t="shared" si="127"/>
        <v>0</v>
      </c>
      <c r="T4002" s="3">
        <f t="shared" si="128"/>
        <v>2281</v>
      </c>
      <c r="U4002" s="4">
        <v>48679</v>
      </c>
    </row>
    <row r="4003" spans="19:21" hidden="1" x14ac:dyDescent="0.2">
      <c r="S4003" s="3">
        <f t="shared" si="127"/>
        <v>0</v>
      </c>
      <c r="T4003" s="3">
        <f t="shared" si="128"/>
        <v>2282</v>
      </c>
      <c r="U4003" s="4">
        <v>48709</v>
      </c>
    </row>
    <row r="4004" spans="19:21" hidden="1" x14ac:dyDescent="0.2">
      <c r="S4004" s="3">
        <f t="shared" si="127"/>
        <v>0</v>
      </c>
      <c r="T4004" s="3">
        <f t="shared" si="128"/>
        <v>2283</v>
      </c>
      <c r="U4004" s="4">
        <v>48740</v>
      </c>
    </row>
    <row r="4005" spans="19:21" hidden="1" x14ac:dyDescent="0.2">
      <c r="S4005" s="3">
        <f t="shared" si="127"/>
        <v>0</v>
      </c>
      <c r="T4005" s="3">
        <f t="shared" si="128"/>
        <v>2284</v>
      </c>
      <c r="U4005" s="4">
        <v>48770</v>
      </c>
    </row>
    <row r="4006" spans="19:21" hidden="1" x14ac:dyDescent="0.2">
      <c r="S4006" s="3">
        <f t="shared" si="127"/>
        <v>0</v>
      </c>
      <c r="T4006" s="3">
        <f t="shared" si="128"/>
        <v>2285</v>
      </c>
      <c r="U4006" s="4">
        <v>48801</v>
      </c>
    </row>
    <row r="4007" spans="19:21" hidden="1" x14ac:dyDescent="0.2">
      <c r="S4007" s="3">
        <f t="shared" si="127"/>
        <v>0</v>
      </c>
      <c r="T4007" s="3">
        <f t="shared" si="128"/>
        <v>2286</v>
      </c>
      <c r="U4007" s="4">
        <v>48832</v>
      </c>
    </row>
    <row r="4008" spans="19:21" hidden="1" x14ac:dyDescent="0.2">
      <c r="S4008" s="3">
        <f t="shared" si="127"/>
        <v>0</v>
      </c>
      <c r="T4008" s="3">
        <f t="shared" si="128"/>
        <v>2287</v>
      </c>
      <c r="U4008" s="4">
        <v>48862</v>
      </c>
    </row>
    <row r="4009" spans="19:21" hidden="1" x14ac:dyDescent="0.2">
      <c r="S4009" s="3">
        <f t="shared" si="127"/>
        <v>0</v>
      </c>
      <c r="T4009" s="3">
        <f t="shared" si="128"/>
        <v>2288</v>
      </c>
      <c r="U4009" s="4">
        <v>48893</v>
      </c>
    </row>
    <row r="4010" spans="19:21" hidden="1" x14ac:dyDescent="0.2">
      <c r="S4010" s="3">
        <f t="shared" si="127"/>
        <v>0</v>
      </c>
      <c r="T4010" s="3">
        <f t="shared" si="128"/>
        <v>2289</v>
      </c>
      <c r="U4010" s="4">
        <v>48923</v>
      </c>
    </row>
    <row r="4011" spans="19:21" hidden="1" x14ac:dyDescent="0.2">
      <c r="S4011" s="3">
        <f t="shared" si="127"/>
        <v>0</v>
      </c>
      <c r="T4011" s="3">
        <f t="shared" si="128"/>
        <v>2290</v>
      </c>
      <c r="U4011" s="4">
        <v>48954</v>
      </c>
    </row>
    <row r="4012" spans="19:21" hidden="1" x14ac:dyDescent="0.2">
      <c r="S4012" s="3">
        <f t="shared" si="127"/>
        <v>0</v>
      </c>
      <c r="T4012" s="3">
        <f t="shared" si="128"/>
        <v>2291</v>
      </c>
      <c r="U4012" s="4">
        <v>48985</v>
      </c>
    </row>
    <row r="4013" spans="19:21" hidden="1" x14ac:dyDescent="0.2">
      <c r="S4013" s="3">
        <f t="shared" si="127"/>
        <v>0</v>
      </c>
      <c r="T4013" s="3">
        <f t="shared" si="128"/>
        <v>2292</v>
      </c>
      <c r="U4013" s="4">
        <v>49013</v>
      </c>
    </row>
    <row r="4014" spans="19:21" hidden="1" x14ac:dyDescent="0.2">
      <c r="S4014" s="3">
        <f t="shared" si="127"/>
        <v>0</v>
      </c>
      <c r="T4014" s="3">
        <f t="shared" si="128"/>
        <v>2293</v>
      </c>
      <c r="U4014" s="4">
        <v>49044</v>
      </c>
    </row>
    <row r="4015" spans="19:21" hidden="1" x14ac:dyDescent="0.2">
      <c r="S4015" s="3">
        <f t="shared" si="127"/>
        <v>0</v>
      </c>
      <c r="T4015" s="3">
        <f t="shared" si="128"/>
        <v>2294</v>
      </c>
      <c r="U4015" s="4">
        <v>49074</v>
      </c>
    </row>
    <row r="4016" spans="19:21" hidden="1" x14ac:dyDescent="0.2">
      <c r="S4016" s="3">
        <f t="shared" si="127"/>
        <v>0</v>
      </c>
      <c r="T4016" s="3">
        <f t="shared" si="128"/>
        <v>2295</v>
      </c>
      <c r="U4016" s="4">
        <v>49105</v>
      </c>
    </row>
    <row r="4017" spans="19:21" hidden="1" x14ac:dyDescent="0.2">
      <c r="S4017" s="3">
        <f t="shared" si="127"/>
        <v>0</v>
      </c>
      <c r="T4017" s="3">
        <f t="shared" si="128"/>
        <v>2296</v>
      </c>
      <c r="U4017" s="4">
        <v>49135</v>
      </c>
    </row>
    <row r="4018" spans="19:21" hidden="1" x14ac:dyDescent="0.2">
      <c r="S4018" s="3">
        <f t="shared" si="127"/>
        <v>0</v>
      </c>
      <c r="T4018" s="3">
        <f t="shared" si="128"/>
        <v>2297</v>
      </c>
      <c r="U4018" s="4">
        <v>49166</v>
      </c>
    </row>
    <row r="4019" spans="19:21" hidden="1" x14ac:dyDescent="0.2">
      <c r="S4019" s="3">
        <f t="shared" si="127"/>
        <v>0</v>
      </c>
      <c r="T4019" s="3">
        <f t="shared" si="128"/>
        <v>2298</v>
      </c>
      <c r="U4019" s="4">
        <v>49197</v>
      </c>
    </row>
    <row r="4020" spans="19:21" hidden="1" x14ac:dyDescent="0.2">
      <c r="S4020" s="3">
        <f t="shared" si="127"/>
        <v>0</v>
      </c>
      <c r="T4020" s="3">
        <f t="shared" si="128"/>
        <v>2299</v>
      </c>
      <c r="U4020" s="4">
        <v>49227</v>
      </c>
    </row>
    <row r="4021" spans="19:21" hidden="1" x14ac:dyDescent="0.2">
      <c r="S4021" s="3">
        <f t="shared" si="127"/>
        <v>0</v>
      </c>
      <c r="T4021" s="3">
        <f t="shared" si="128"/>
        <v>2300</v>
      </c>
      <c r="U4021" s="4">
        <v>49258</v>
      </c>
    </row>
    <row r="4022" spans="19:21" hidden="1" x14ac:dyDescent="0.2">
      <c r="S4022" s="3">
        <f t="shared" si="127"/>
        <v>0</v>
      </c>
      <c r="T4022" s="3">
        <f t="shared" si="128"/>
        <v>2301</v>
      </c>
      <c r="U4022" s="4">
        <v>49288</v>
      </c>
    </row>
    <row r="4023" spans="19:21" hidden="1" x14ac:dyDescent="0.2">
      <c r="S4023" s="3">
        <f t="shared" si="127"/>
        <v>0</v>
      </c>
      <c r="T4023" s="3">
        <f t="shared" si="128"/>
        <v>2302</v>
      </c>
      <c r="U4023" s="4">
        <v>49319</v>
      </c>
    </row>
    <row r="4024" spans="19:21" hidden="1" x14ac:dyDescent="0.2">
      <c r="S4024" s="3">
        <f t="shared" si="127"/>
        <v>0</v>
      </c>
      <c r="T4024" s="3">
        <f t="shared" si="128"/>
        <v>2303</v>
      </c>
      <c r="U4024" s="4">
        <v>49350</v>
      </c>
    </row>
    <row r="4025" spans="19:21" hidden="1" x14ac:dyDescent="0.2">
      <c r="S4025" s="3">
        <f t="shared" si="127"/>
        <v>0</v>
      </c>
      <c r="T4025" s="3">
        <f t="shared" si="128"/>
        <v>2304</v>
      </c>
      <c r="U4025" s="4">
        <v>49378</v>
      </c>
    </row>
    <row r="4026" spans="19:21" hidden="1" x14ac:dyDescent="0.2">
      <c r="S4026" s="3">
        <f t="shared" si="127"/>
        <v>0</v>
      </c>
      <c r="T4026" s="3">
        <f t="shared" si="128"/>
        <v>2305</v>
      </c>
      <c r="U4026" s="4">
        <v>49409</v>
      </c>
    </row>
    <row r="4027" spans="19:21" hidden="1" x14ac:dyDescent="0.2">
      <c r="S4027" s="3">
        <f t="shared" si="127"/>
        <v>0</v>
      </c>
      <c r="T4027" s="3">
        <f t="shared" si="128"/>
        <v>2306</v>
      </c>
      <c r="U4027" s="4">
        <v>49439</v>
      </c>
    </row>
    <row r="4028" spans="19:21" hidden="1" x14ac:dyDescent="0.2">
      <c r="S4028" s="3">
        <f t="shared" si="127"/>
        <v>0</v>
      </c>
      <c r="T4028" s="3">
        <f t="shared" si="128"/>
        <v>2307</v>
      </c>
      <c r="U4028" s="4">
        <v>49470</v>
      </c>
    </row>
    <row r="4029" spans="19:21" hidden="1" x14ac:dyDescent="0.2">
      <c r="S4029" s="3">
        <f t="shared" si="127"/>
        <v>0</v>
      </c>
      <c r="T4029" s="3">
        <f t="shared" si="128"/>
        <v>2308</v>
      </c>
      <c r="U4029" s="4">
        <v>49500</v>
      </c>
    </row>
    <row r="4030" spans="19:21" hidden="1" x14ac:dyDescent="0.2">
      <c r="S4030" s="3">
        <f t="shared" si="127"/>
        <v>0</v>
      </c>
      <c r="T4030" s="3">
        <f t="shared" si="128"/>
        <v>2309</v>
      </c>
      <c r="U4030" s="4">
        <v>49531</v>
      </c>
    </row>
    <row r="4031" spans="19:21" hidden="1" x14ac:dyDescent="0.2">
      <c r="S4031" s="3">
        <f t="shared" si="127"/>
        <v>0</v>
      </c>
      <c r="T4031" s="3">
        <f t="shared" si="128"/>
        <v>2310</v>
      </c>
      <c r="U4031" s="4">
        <v>49562</v>
      </c>
    </row>
    <row r="4032" spans="19:21" hidden="1" x14ac:dyDescent="0.2">
      <c r="S4032" s="3">
        <f t="shared" si="127"/>
        <v>0</v>
      </c>
      <c r="T4032" s="3">
        <f t="shared" si="128"/>
        <v>2311</v>
      </c>
      <c r="U4032" s="4">
        <v>49592</v>
      </c>
    </row>
    <row r="4033" spans="19:21" hidden="1" x14ac:dyDescent="0.2">
      <c r="S4033" s="3">
        <f t="shared" si="127"/>
        <v>0</v>
      </c>
      <c r="T4033" s="3">
        <f t="shared" si="128"/>
        <v>2312</v>
      </c>
      <c r="U4033" s="4">
        <v>49623</v>
      </c>
    </row>
    <row r="4034" spans="19:21" hidden="1" x14ac:dyDescent="0.2">
      <c r="S4034" s="3">
        <f t="shared" si="127"/>
        <v>0</v>
      </c>
      <c r="T4034" s="3">
        <f t="shared" si="128"/>
        <v>2313</v>
      </c>
      <c r="U4034" s="4">
        <v>49653</v>
      </c>
    </row>
    <row r="4035" spans="19:21" hidden="1" x14ac:dyDescent="0.2">
      <c r="S4035" s="3">
        <f t="shared" si="127"/>
        <v>0</v>
      </c>
      <c r="T4035" s="3">
        <f t="shared" si="128"/>
        <v>2314</v>
      </c>
      <c r="U4035" s="4">
        <v>49684</v>
      </c>
    </row>
    <row r="4036" spans="19:21" hidden="1" x14ac:dyDescent="0.2">
      <c r="S4036" s="3">
        <f t="shared" si="127"/>
        <v>0</v>
      </c>
      <c r="T4036" s="3">
        <f t="shared" si="128"/>
        <v>2315</v>
      </c>
      <c r="U4036" s="4">
        <v>49715</v>
      </c>
    </row>
    <row r="4037" spans="19:21" hidden="1" x14ac:dyDescent="0.2">
      <c r="S4037" s="3">
        <f t="shared" si="127"/>
        <v>0</v>
      </c>
      <c r="T4037" s="3">
        <f t="shared" si="128"/>
        <v>2316</v>
      </c>
      <c r="U4037" s="4">
        <v>49744</v>
      </c>
    </row>
    <row r="4038" spans="19:21" hidden="1" x14ac:dyDescent="0.2">
      <c r="S4038" s="3">
        <f t="shared" si="127"/>
        <v>0</v>
      </c>
      <c r="T4038" s="3">
        <f t="shared" si="128"/>
        <v>2317</v>
      </c>
      <c r="U4038" s="4">
        <v>49775</v>
      </c>
    </row>
    <row r="4039" spans="19:21" hidden="1" x14ac:dyDescent="0.2">
      <c r="S4039" s="3">
        <f t="shared" si="127"/>
        <v>0</v>
      </c>
      <c r="T4039" s="3">
        <f t="shared" si="128"/>
        <v>2318</v>
      </c>
      <c r="U4039" s="4">
        <v>49805</v>
      </c>
    </row>
    <row r="4040" spans="19:21" hidden="1" x14ac:dyDescent="0.2">
      <c r="S4040" s="3">
        <f t="shared" si="127"/>
        <v>0</v>
      </c>
      <c r="T4040" s="3">
        <f t="shared" si="128"/>
        <v>2319</v>
      </c>
      <c r="U4040" s="4">
        <v>49836</v>
      </c>
    </row>
    <row r="4041" spans="19:21" hidden="1" x14ac:dyDescent="0.2">
      <c r="S4041" s="3">
        <f t="shared" si="127"/>
        <v>0</v>
      </c>
      <c r="T4041" s="3">
        <f t="shared" si="128"/>
        <v>2320</v>
      </c>
      <c r="U4041" s="4">
        <v>49866</v>
      </c>
    </row>
    <row r="4042" spans="19:21" hidden="1" x14ac:dyDescent="0.2">
      <c r="S4042" s="3">
        <f t="shared" si="127"/>
        <v>0</v>
      </c>
      <c r="T4042" s="3">
        <f t="shared" si="128"/>
        <v>2321</v>
      </c>
      <c r="U4042" s="4">
        <v>49897</v>
      </c>
    </row>
    <row r="4043" spans="19:21" hidden="1" x14ac:dyDescent="0.2">
      <c r="S4043" s="3">
        <f t="shared" si="127"/>
        <v>0</v>
      </c>
      <c r="T4043" s="3">
        <f t="shared" si="128"/>
        <v>2322</v>
      </c>
      <c r="U4043" s="4">
        <v>49928</v>
      </c>
    </row>
    <row r="4044" spans="19:21" hidden="1" x14ac:dyDescent="0.2">
      <c r="S4044" s="3">
        <f t="shared" si="127"/>
        <v>0</v>
      </c>
      <c r="T4044" s="3">
        <f t="shared" si="128"/>
        <v>2323</v>
      </c>
      <c r="U4044" s="4">
        <v>49958</v>
      </c>
    </row>
    <row r="4045" spans="19:21" hidden="1" x14ac:dyDescent="0.2">
      <c r="S4045" s="3">
        <f t="shared" si="127"/>
        <v>0</v>
      </c>
      <c r="T4045" s="3">
        <f t="shared" si="128"/>
        <v>2324</v>
      </c>
      <c r="U4045" s="4">
        <v>49989</v>
      </c>
    </row>
    <row r="4046" spans="19:21" hidden="1" x14ac:dyDescent="0.2">
      <c r="S4046" s="3">
        <f t="shared" si="127"/>
        <v>0</v>
      </c>
      <c r="T4046" s="3">
        <f t="shared" si="128"/>
        <v>2325</v>
      </c>
      <c r="U4046" s="4">
        <v>50019</v>
      </c>
    </row>
    <row r="4047" spans="19:21" hidden="1" x14ac:dyDescent="0.2">
      <c r="S4047" s="3">
        <f t="shared" ref="S4047:S4110" si="129">IF($I$10=U4046,1,0)</f>
        <v>0</v>
      </c>
      <c r="T4047" s="3">
        <f t="shared" si="128"/>
        <v>2326</v>
      </c>
      <c r="U4047" s="4">
        <v>50050</v>
      </c>
    </row>
    <row r="4048" spans="19:21" hidden="1" x14ac:dyDescent="0.2">
      <c r="S4048" s="3">
        <f t="shared" si="129"/>
        <v>0</v>
      </c>
      <c r="T4048" s="3">
        <f t="shared" ref="T4048:T4111" si="130">IF(S4048+T4047=0,0,T4047+1)</f>
        <v>2327</v>
      </c>
      <c r="U4048" s="4">
        <v>50081</v>
      </c>
    </row>
    <row r="4049" spans="19:21" hidden="1" x14ac:dyDescent="0.2">
      <c r="S4049" s="3">
        <f t="shared" si="129"/>
        <v>0</v>
      </c>
      <c r="T4049" s="3">
        <f t="shared" si="130"/>
        <v>2328</v>
      </c>
      <c r="U4049" s="4">
        <v>50109</v>
      </c>
    </row>
    <row r="4050" spans="19:21" hidden="1" x14ac:dyDescent="0.2">
      <c r="S4050" s="3">
        <f t="shared" si="129"/>
        <v>0</v>
      </c>
      <c r="T4050" s="3">
        <f t="shared" si="130"/>
        <v>2329</v>
      </c>
      <c r="U4050" s="4">
        <v>50140</v>
      </c>
    </row>
    <row r="4051" spans="19:21" hidden="1" x14ac:dyDescent="0.2">
      <c r="S4051" s="3">
        <f t="shared" si="129"/>
        <v>0</v>
      </c>
      <c r="T4051" s="3">
        <f t="shared" si="130"/>
        <v>2330</v>
      </c>
      <c r="U4051" s="4">
        <v>50170</v>
      </c>
    </row>
    <row r="4052" spans="19:21" hidden="1" x14ac:dyDescent="0.2">
      <c r="S4052" s="3">
        <f t="shared" si="129"/>
        <v>0</v>
      </c>
      <c r="T4052" s="3">
        <f t="shared" si="130"/>
        <v>2331</v>
      </c>
      <c r="U4052" s="4">
        <v>50201</v>
      </c>
    </row>
    <row r="4053" spans="19:21" hidden="1" x14ac:dyDescent="0.2">
      <c r="S4053" s="3">
        <f t="shared" si="129"/>
        <v>0</v>
      </c>
      <c r="T4053" s="3">
        <f t="shared" si="130"/>
        <v>2332</v>
      </c>
      <c r="U4053" s="4">
        <v>50231</v>
      </c>
    </row>
    <row r="4054" spans="19:21" hidden="1" x14ac:dyDescent="0.2">
      <c r="S4054" s="3">
        <f t="shared" si="129"/>
        <v>0</v>
      </c>
      <c r="T4054" s="3">
        <f t="shared" si="130"/>
        <v>2333</v>
      </c>
      <c r="U4054" s="4">
        <v>50262</v>
      </c>
    </row>
    <row r="4055" spans="19:21" hidden="1" x14ac:dyDescent="0.2">
      <c r="S4055" s="3">
        <f t="shared" si="129"/>
        <v>0</v>
      </c>
      <c r="T4055" s="3">
        <f t="shared" si="130"/>
        <v>2334</v>
      </c>
      <c r="U4055" s="4">
        <v>50293</v>
      </c>
    </row>
    <row r="4056" spans="19:21" hidden="1" x14ac:dyDescent="0.2">
      <c r="S4056" s="3">
        <f t="shared" si="129"/>
        <v>0</v>
      </c>
      <c r="T4056" s="3">
        <f t="shared" si="130"/>
        <v>2335</v>
      </c>
      <c r="U4056" s="4">
        <v>50323</v>
      </c>
    </row>
    <row r="4057" spans="19:21" hidden="1" x14ac:dyDescent="0.2">
      <c r="S4057" s="3">
        <f t="shared" si="129"/>
        <v>0</v>
      </c>
      <c r="T4057" s="3">
        <f t="shared" si="130"/>
        <v>2336</v>
      </c>
      <c r="U4057" s="4">
        <v>50354</v>
      </c>
    </row>
    <row r="4058" spans="19:21" hidden="1" x14ac:dyDescent="0.2">
      <c r="S4058" s="3">
        <f t="shared" si="129"/>
        <v>0</v>
      </c>
      <c r="T4058" s="3">
        <f t="shared" si="130"/>
        <v>2337</v>
      </c>
      <c r="U4058" s="4">
        <v>50384</v>
      </c>
    </row>
    <row r="4059" spans="19:21" hidden="1" x14ac:dyDescent="0.2">
      <c r="S4059" s="3">
        <f t="shared" si="129"/>
        <v>0</v>
      </c>
      <c r="T4059" s="3">
        <f t="shared" si="130"/>
        <v>2338</v>
      </c>
      <c r="U4059" s="4">
        <v>50415</v>
      </c>
    </row>
    <row r="4060" spans="19:21" hidden="1" x14ac:dyDescent="0.2">
      <c r="S4060" s="3">
        <f t="shared" si="129"/>
        <v>0</v>
      </c>
      <c r="T4060" s="3">
        <f t="shared" si="130"/>
        <v>2339</v>
      </c>
      <c r="U4060" s="4">
        <v>50446</v>
      </c>
    </row>
    <row r="4061" spans="19:21" hidden="1" x14ac:dyDescent="0.2">
      <c r="S4061" s="3">
        <f t="shared" si="129"/>
        <v>0</v>
      </c>
      <c r="T4061" s="3">
        <f t="shared" si="130"/>
        <v>2340</v>
      </c>
      <c r="U4061" s="4">
        <v>50474</v>
      </c>
    </row>
    <row r="4062" spans="19:21" hidden="1" x14ac:dyDescent="0.2">
      <c r="S4062" s="3">
        <f t="shared" si="129"/>
        <v>0</v>
      </c>
      <c r="T4062" s="3">
        <f t="shared" si="130"/>
        <v>2341</v>
      </c>
      <c r="U4062" s="4">
        <v>50505</v>
      </c>
    </row>
    <row r="4063" spans="19:21" hidden="1" x14ac:dyDescent="0.2">
      <c r="S4063" s="3">
        <f t="shared" si="129"/>
        <v>0</v>
      </c>
      <c r="T4063" s="3">
        <f t="shared" si="130"/>
        <v>2342</v>
      </c>
      <c r="U4063" s="4">
        <v>50535</v>
      </c>
    </row>
    <row r="4064" spans="19:21" hidden="1" x14ac:dyDescent="0.2">
      <c r="S4064" s="3">
        <f t="shared" si="129"/>
        <v>0</v>
      </c>
      <c r="T4064" s="3">
        <f t="shared" si="130"/>
        <v>2343</v>
      </c>
      <c r="U4064" s="4">
        <v>50566</v>
      </c>
    </row>
    <row r="4065" spans="19:21" hidden="1" x14ac:dyDescent="0.2">
      <c r="S4065" s="3">
        <f t="shared" si="129"/>
        <v>0</v>
      </c>
      <c r="T4065" s="3">
        <f t="shared" si="130"/>
        <v>2344</v>
      </c>
      <c r="U4065" s="4">
        <v>50596</v>
      </c>
    </row>
    <row r="4066" spans="19:21" hidden="1" x14ac:dyDescent="0.2">
      <c r="S4066" s="3">
        <f t="shared" si="129"/>
        <v>0</v>
      </c>
      <c r="T4066" s="3">
        <f t="shared" si="130"/>
        <v>2345</v>
      </c>
      <c r="U4066" s="4">
        <v>50627</v>
      </c>
    </row>
    <row r="4067" spans="19:21" hidden="1" x14ac:dyDescent="0.2">
      <c r="S4067" s="3">
        <f t="shared" si="129"/>
        <v>0</v>
      </c>
      <c r="T4067" s="3">
        <f t="shared" si="130"/>
        <v>2346</v>
      </c>
      <c r="U4067" s="4">
        <v>50658</v>
      </c>
    </row>
    <row r="4068" spans="19:21" hidden="1" x14ac:dyDescent="0.2">
      <c r="S4068" s="3">
        <f t="shared" si="129"/>
        <v>0</v>
      </c>
      <c r="T4068" s="3">
        <f t="shared" si="130"/>
        <v>2347</v>
      </c>
      <c r="U4068" s="4">
        <v>50688</v>
      </c>
    </row>
    <row r="4069" spans="19:21" hidden="1" x14ac:dyDescent="0.2">
      <c r="S4069" s="3">
        <f t="shared" si="129"/>
        <v>0</v>
      </c>
      <c r="T4069" s="3">
        <f t="shared" si="130"/>
        <v>2348</v>
      </c>
      <c r="U4069" s="4">
        <v>50719</v>
      </c>
    </row>
    <row r="4070" spans="19:21" hidden="1" x14ac:dyDescent="0.2">
      <c r="S4070" s="3">
        <f t="shared" si="129"/>
        <v>0</v>
      </c>
      <c r="T4070" s="3">
        <f t="shared" si="130"/>
        <v>2349</v>
      </c>
      <c r="U4070" s="4">
        <v>50749</v>
      </c>
    </row>
    <row r="4071" spans="19:21" hidden="1" x14ac:dyDescent="0.2">
      <c r="S4071" s="3">
        <f t="shared" si="129"/>
        <v>0</v>
      </c>
      <c r="T4071" s="3">
        <f t="shared" si="130"/>
        <v>2350</v>
      </c>
      <c r="U4071" s="4">
        <v>50780</v>
      </c>
    </row>
    <row r="4072" spans="19:21" hidden="1" x14ac:dyDescent="0.2">
      <c r="S4072" s="3">
        <f t="shared" si="129"/>
        <v>0</v>
      </c>
      <c r="T4072" s="3">
        <f t="shared" si="130"/>
        <v>2351</v>
      </c>
      <c r="U4072" s="4">
        <v>50811</v>
      </c>
    </row>
    <row r="4073" spans="19:21" hidden="1" x14ac:dyDescent="0.2">
      <c r="S4073" s="3">
        <f t="shared" si="129"/>
        <v>0</v>
      </c>
      <c r="T4073" s="3">
        <f t="shared" si="130"/>
        <v>2352</v>
      </c>
      <c r="U4073" s="4">
        <v>50839</v>
      </c>
    </row>
    <row r="4074" spans="19:21" hidden="1" x14ac:dyDescent="0.2">
      <c r="S4074" s="3">
        <f t="shared" si="129"/>
        <v>0</v>
      </c>
      <c r="T4074" s="3">
        <f t="shared" si="130"/>
        <v>2353</v>
      </c>
      <c r="U4074" s="4">
        <v>50870</v>
      </c>
    </row>
    <row r="4075" spans="19:21" hidden="1" x14ac:dyDescent="0.2">
      <c r="S4075" s="3">
        <f t="shared" si="129"/>
        <v>0</v>
      </c>
      <c r="T4075" s="3">
        <f t="shared" si="130"/>
        <v>2354</v>
      </c>
      <c r="U4075" s="4">
        <v>50900</v>
      </c>
    </row>
    <row r="4076" spans="19:21" hidden="1" x14ac:dyDescent="0.2">
      <c r="S4076" s="3">
        <f t="shared" si="129"/>
        <v>0</v>
      </c>
      <c r="T4076" s="3">
        <f t="shared" si="130"/>
        <v>2355</v>
      </c>
      <c r="U4076" s="4">
        <v>50931</v>
      </c>
    </row>
    <row r="4077" spans="19:21" hidden="1" x14ac:dyDescent="0.2">
      <c r="S4077" s="3">
        <f t="shared" si="129"/>
        <v>0</v>
      </c>
      <c r="T4077" s="3">
        <f t="shared" si="130"/>
        <v>2356</v>
      </c>
      <c r="U4077" s="4">
        <v>50961</v>
      </c>
    </row>
    <row r="4078" spans="19:21" hidden="1" x14ac:dyDescent="0.2">
      <c r="S4078" s="3">
        <f t="shared" si="129"/>
        <v>0</v>
      </c>
      <c r="T4078" s="3">
        <f t="shared" si="130"/>
        <v>2357</v>
      </c>
      <c r="U4078" s="4">
        <v>50992</v>
      </c>
    </row>
    <row r="4079" spans="19:21" hidden="1" x14ac:dyDescent="0.2">
      <c r="S4079" s="3">
        <f t="shared" si="129"/>
        <v>0</v>
      </c>
      <c r="T4079" s="3">
        <f t="shared" si="130"/>
        <v>2358</v>
      </c>
      <c r="U4079" s="4">
        <v>51023</v>
      </c>
    </row>
    <row r="4080" spans="19:21" hidden="1" x14ac:dyDescent="0.2">
      <c r="S4080" s="3">
        <f t="shared" si="129"/>
        <v>0</v>
      </c>
      <c r="T4080" s="3">
        <f t="shared" si="130"/>
        <v>2359</v>
      </c>
      <c r="U4080" s="4">
        <v>51053</v>
      </c>
    </row>
    <row r="4081" spans="19:21" hidden="1" x14ac:dyDescent="0.2">
      <c r="S4081" s="3">
        <f t="shared" si="129"/>
        <v>0</v>
      </c>
      <c r="T4081" s="3">
        <f t="shared" si="130"/>
        <v>2360</v>
      </c>
      <c r="U4081" s="4">
        <v>51084</v>
      </c>
    </row>
    <row r="4082" spans="19:21" hidden="1" x14ac:dyDescent="0.2">
      <c r="S4082" s="3">
        <f t="shared" si="129"/>
        <v>0</v>
      </c>
      <c r="T4082" s="3">
        <f t="shared" si="130"/>
        <v>2361</v>
      </c>
      <c r="U4082" s="4">
        <v>51114</v>
      </c>
    </row>
    <row r="4083" spans="19:21" hidden="1" x14ac:dyDescent="0.2">
      <c r="S4083" s="3">
        <f t="shared" si="129"/>
        <v>0</v>
      </c>
      <c r="T4083" s="3">
        <f t="shared" si="130"/>
        <v>2362</v>
      </c>
      <c r="U4083" s="4">
        <v>51145</v>
      </c>
    </row>
    <row r="4084" spans="19:21" hidden="1" x14ac:dyDescent="0.2">
      <c r="S4084" s="3">
        <f t="shared" si="129"/>
        <v>0</v>
      </c>
      <c r="T4084" s="3">
        <f t="shared" si="130"/>
        <v>2363</v>
      </c>
      <c r="U4084" s="4">
        <v>51176</v>
      </c>
    </row>
    <row r="4085" spans="19:21" hidden="1" x14ac:dyDescent="0.2">
      <c r="S4085" s="3">
        <f t="shared" si="129"/>
        <v>0</v>
      </c>
      <c r="T4085" s="3">
        <f t="shared" si="130"/>
        <v>2364</v>
      </c>
      <c r="U4085" s="4">
        <v>51205</v>
      </c>
    </row>
    <row r="4086" spans="19:21" hidden="1" x14ac:dyDescent="0.2">
      <c r="S4086" s="3">
        <f t="shared" si="129"/>
        <v>0</v>
      </c>
      <c r="T4086" s="3">
        <f t="shared" si="130"/>
        <v>2365</v>
      </c>
      <c r="U4086" s="4">
        <v>51236</v>
      </c>
    </row>
    <row r="4087" spans="19:21" hidden="1" x14ac:dyDescent="0.2">
      <c r="S4087" s="3">
        <f t="shared" si="129"/>
        <v>0</v>
      </c>
      <c r="T4087" s="3">
        <f t="shared" si="130"/>
        <v>2366</v>
      </c>
      <c r="U4087" s="4">
        <v>51266</v>
      </c>
    </row>
    <row r="4088" spans="19:21" hidden="1" x14ac:dyDescent="0.2">
      <c r="S4088" s="3">
        <f t="shared" si="129"/>
        <v>0</v>
      </c>
      <c r="T4088" s="3">
        <f t="shared" si="130"/>
        <v>2367</v>
      </c>
      <c r="U4088" s="4">
        <v>51297</v>
      </c>
    </row>
    <row r="4089" spans="19:21" hidden="1" x14ac:dyDescent="0.2">
      <c r="S4089" s="3">
        <f t="shared" si="129"/>
        <v>0</v>
      </c>
      <c r="T4089" s="3">
        <f t="shared" si="130"/>
        <v>2368</v>
      </c>
      <c r="U4089" s="4">
        <v>51327</v>
      </c>
    </row>
    <row r="4090" spans="19:21" hidden="1" x14ac:dyDescent="0.2">
      <c r="S4090" s="3">
        <f t="shared" si="129"/>
        <v>0</v>
      </c>
      <c r="T4090" s="3">
        <f t="shared" si="130"/>
        <v>2369</v>
      </c>
      <c r="U4090" s="4">
        <v>51358</v>
      </c>
    </row>
    <row r="4091" spans="19:21" hidden="1" x14ac:dyDescent="0.2">
      <c r="S4091" s="3">
        <f t="shared" si="129"/>
        <v>0</v>
      </c>
      <c r="T4091" s="3">
        <f t="shared" si="130"/>
        <v>2370</v>
      </c>
      <c r="U4091" s="4">
        <v>51389</v>
      </c>
    </row>
    <row r="4092" spans="19:21" hidden="1" x14ac:dyDescent="0.2">
      <c r="S4092" s="3">
        <f t="shared" si="129"/>
        <v>0</v>
      </c>
      <c r="T4092" s="3">
        <f t="shared" si="130"/>
        <v>2371</v>
      </c>
      <c r="U4092" s="4">
        <v>51419</v>
      </c>
    </row>
    <row r="4093" spans="19:21" hidden="1" x14ac:dyDescent="0.2">
      <c r="S4093" s="3">
        <f t="shared" si="129"/>
        <v>0</v>
      </c>
      <c r="T4093" s="3">
        <f t="shared" si="130"/>
        <v>2372</v>
      </c>
      <c r="U4093" s="4">
        <v>51450</v>
      </c>
    </row>
    <row r="4094" spans="19:21" hidden="1" x14ac:dyDescent="0.2">
      <c r="S4094" s="3">
        <f t="shared" si="129"/>
        <v>0</v>
      </c>
      <c r="T4094" s="3">
        <f t="shared" si="130"/>
        <v>2373</v>
      </c>
      <c r="U4094" s="4">
        <v>51480</v>
      </c>
    </row>
    <row r="4095" spans="19:21" hidden="1" x14ac:dyDescent="0.2">
      <c r="S4095" s="3">
        <f t="shared" si="129"/>
        <v>0</v>
      </c>
      <c r="T4095" s="3">
        <f t="shared" si="130"/>
        <v>2374</v>
      </c>
      <c r="U4095" s="4">
        <v>51511</v>
      </c>
    </row>
    <row r="4096" spans="19:21" hidden="1" x14ac:dyDescent="0.2">
      <c r="S4096" s="3">
        <f t="shared" si="129"/>
        <v>0</v>
      </c>
      <c r="T4096" s="3">
        <f t="shared" si="130"/>
        <v>2375</v>
      </c>
      <c r="U4096" s="4">
        <v>51542</v>
      </c>
    </row>
    <row r="4097" spans="19:21" hidden="1" x14ac:dyDescent="0.2">
      <c r="S4097" s="3">
        <f t="shared" si="129"/>
        <v>0</v>
      </c>
      <c r="T4097" s="3">
        <f t="shared" si="130"/>
        <v>2376</v>
      </c>
      <c r="U4097" s="4">
        <v>51570</v>
      </c>
    </row>
    <row r="4098" spans="19:21" hidden="1" x14ac:dyDescent="0.2">
      <c r="S4098" s="3">
        <f t="shared" si="129"/>
        <v>0</v>
      </c>
      <c r="T4098" s="3">
        <f t="shared" si="130"/>
        <v>2377</v>
      </c>
      <c r="U4098" s="4">
        <v>51601</v>
      </c>
    </row>
    <row r="4099" spans="19:21" hidden="1" x14ac:dyDescent="0.2">
      <c r="S4099" s="3">
        <f t="shared" si="129"/>
        <v>0</v>
      </c>
      <c r="T4099" s="3">
        <f t="shared" si="130"/>
        <v>2378</v>
      </c>
      <c r="U4099" s="4">
        <v>51631</v>
      </c>
    </row>
    <row r="4100" spans="19:21" hidden="1" x14ac:dyDescent="0.2">
      <c r="S4100" s="3">
        <f t="shared" si="129"/>
        <v>0</v>
      </c>
      <c r="T4100" s="3">
        <f t="shared" si="130"/>
        <v>2379</v>
      </c>
      <c r="U4100" s="4">
        <v>51662</v>
      </c>
    </row>
    <row r="4101" spans="19:21" hidden="1" x14ac:dyDescent="0.2">
      <c r="S4101" s="3">
        <f t="shared" si="129"/>
        <v>0</v>
      </c>
      <c r="T4101" s="3">
        <f t="shared" si="130"/>
        <v>2380</v>
      </c>
      <c r="U4101" s="4">
        <v>51692</v>
      </c>
    </row>
    <row r="4102" spans="19:21" hidden="1" x14ac:dyDescent="0.2">
      <c r="S4102" s="3">
        <f t="shared" si="129"/>
        <v>0</v>
      </c>
      <c r="T4102" s="3">
        <f t="shared" si="130"/>
        <v>2381</v>
      </c>
      <c r="U4102" s="4">
        <v>51723</v>
      </c>
    </row>
    <row r="4103" spans="19:21" hidden="1" x14ac:dyDescent="0.2">
      <c r="S4103" s="3">
        <f t="shared" si="129"/>
        <v>0</v>
      </c>
      <c r="T4103" s="3">
        <f t="shared" si="130"/>
        <v>2382</v>
      </c>
      <c r="U4103" s="4">
        <v>51754</v>
      </c>
    </row>
    <row r="4104" spans="19:21" hidden="1" x14ac:dyDescent="0.2">
      <c r="S4104" s="3">
        <f t="shared" si="129"/>
        <v>0</v>
      </c>
      <c r="T4104" s="3">
        <f t="shared" si="130"/>
        <v>2383</v>
      </c>
      <c r="U4104" s="4">
        <v>51784</v>
      </c>
    </row>
    <row r="4105" spans="19:21" hidden="1" x14ac:dyDescent="0.2">
      <c r="S4105" s="3">
        <f t="shared" si="129"/>
        <v>0</v>
      </c>
      <c r="T4105" s="3">
        <f t="shared" si="130"/>
        <v>2384</v>
      </c>
      <c r="U4105" s="4">
        <v>51815</v>
      </c>
    </row>
    <row r="4106" spans="19:21" hidden="1" x14ac:dyDescent="0.2">
      <c r="S4106" s="3">
        <f t="shared" si="129"/>
        <v>0</v>
      </c>
      <c r="T4106" s="3">
        <f t="shared" si="130"/>
        <v>2385</v>
      </c>
      <c r="U4106" s="4">
        <v>51845</v>
      </c>
    </row>
    <row r="4107" spans="19:21" hidden="1" x14ac:dyDescent="0.2">
      <c r="S4107" s="3">
        <f t="shared" si="129"/>
        <v>0</v>
      </c>
      <c r="T4107" s="3">
        <f t="shared" si="130"/>
        <v>2386</v>
      </c>
      <c r="U4107" s="4">
        <v>51876</v>
      </c>
    </row>
    <row r="4108" spans="19:21" hidden="1" x14ac:dyDescent="0.2">
      <c r="S4108" s="3">
        <f t="shared" si="129"/>
        <v>0</v>
      </c>
      <c r="T4108" s="3">
        <f t="shared" si="130"/>
        <v>2387</v>
      </c>
      <c r="U4108" s="4">
        <v>51907</v>
      </c>
    </row>
    <row r="4109" spans="19:21" hidden="1" x14ac:dyDescent="0.2">
      <c r="S4109" s="3">
        <f t="shared" si="129"/>
        <v>0</v>
      </c>
      <c r="T4109" s="3">
        <f t="shared" si="130"/>
        <v>2388</v>
      </c>
      <c r="U4109" s="4">
        <v>51935</v>
      </c>
    </row>
    <row r="4110" spans="19:21" hidden="1" x14ac:dyDescent="0.2">
      <c r="S4110" s="3">
        <f t="shared" si="129"/>
        <v>0</v>
      </c>
      <c r="T4110" s="3">
        <f t="shared" si="130"/>
        <v>2389</v>
      </c>
      <c r="U4110" s="4">
        <v>51966</v>
      </c>
    </row>
    <row r="4111" spans="19:21" hidden="1" x14ac:dyDescent="0.2">
      <c r="S4111" s="3">
        <f t="shared" ref="S4111:S4174" si="131">IF($I$10=U4110,1,0)</f>
        <v>0</v>
      </c>
      <c r="T4111" s="3">
        <f t="shared" si="130"/>
        <v>2390</v>
      </c>
      <c r="U4111" s="4">
        <v>51996</v>
      </c>
    </row>
    <row r="4112" spans="19:21" hidden="1" x14ac:dyDescent="0.2">
      <c r="S4112" s="3">
        <f t="shared" si="131"/>
        <v>0</v>
      </c>
      <c r="T4112" s="3">
        <f t="shared" ref="T4112:T4175" si="132">IF(S4112+T4111=0,0,T4111+1)</f>
        <v>2391</v>
      </c>
      <c r="U4112" s="4">
        <v>52027</v>
      </c>
    </row>
    <row r="4113" spans="19:21" hidden="1" x14ac:dyDescent="0.2">
      <c r="S4113" s="3">
        <f t="shared" si="131"/>
        <v>0</v>
      </c>
      <c r="T4113" s="3">
        <f t="shared" si="132"/>
        <v>2392</v>
      </c>
      <c r="U4113" s="4">
        <v>52057</v>
      </c>
    </row>
    <row r="4114" spans="19:21" hidden="1" x14ac:dyDescent="0.2">
      <c r="S4114" s="3">
        <f t="shared" si="131"/>
        <v>0</v>
      </c>
      <c r="T4114" s="3">
        <f t="shared" si="132"/>
        <v>2393</v>
      </c>
      <c r="U4114" s="4">
        <v>52088</v>
      </c>
    </row>
    <row r="4115" spans="19:21" hidden="1" x14ac:dyDescent="0.2">
      <c r="S4115" s="3">
        <f t="shared" si="131"/>
        <v>0</v>
      </c>
      <c r="T4115" s="3">
        <f t="shared" si="132"/>
        <v>2394</v>
      </c>
      <c r="U4115" s="4">
        <v>52119</v>
      </c>
    </row>
    <row r="4116" spans="19:21" hidden="1" x14ac:dyDescent="0.2">
      <c r="S4116" s="3">
        <f t="shared" si="131"/>
        <v>0</v>
      </c>
      <c r="T4116" s="3">
        <f t="shared" si="132"/>
        <v>2395</v>
      </c>
      <c r="U4116" s="4">
        <v>52149</v>
      </c>
    </row>
    <row r="4117" spans="19:21" hidden="1" x14ac:dyDescent="0.2">
      <c r="S4117" s="3">
        <f t="shared" si="131"/>
        <v>0</v>
      </c>
      <c r="T4117" s="3">
        <f t="shared" si="132"/>
        <v>2396</v>
      </c>
      <c r="U4117" s="4">
        <v>52180</v>
      </c>
    </row>
    <row r="4118" spans="19:21" hidden="1" x14ac:dyDescent="0.2">
      <c r="S4118" s="3">
        <f t="shared" si="131"/>
        <v>0</v>
      </c>
      <c r="T4118" s="3">
        <f t="shared" si="132"/>
        <v>2397</v>
      </c>
      <c r="U4118" s="4">
        <v>52210</v>
      </c>
    </row>
    <row r="4119" spans="19:21" hidden="1" x14ac:dyDescent="0.2">
      <c r="S4119" s="3">
        <f t="shared" si="131"/>
        <v>0</v>
      </c>
      <c r="T4119" s="3">
        <f t="shared" si="132"/>
        <v>2398</v>
      </c>
      <c r="U4119" s="4">
        <v>52241</v>
      </c>
    </row>
    <row r="4120" spans="19:21" hidden="1" x14ac:dyDescent="0.2">
      <c r="S4120" s="3">
        <f t="shared" si="131"/>
        <v>0</v>
      </c>
      <c r="T4120" s="3">
        <f t="shared" si="132"/>
        <v>2399</v>
      </c>
      <c r="U4120" s="4">
        <v>52272</v>
      </c>
    </row>
    <row r="4121" spans="19:21" hidden="1" x14ac:dyDescent="0.2">
      <c r="S4121" s="3">
        <f t="shared" si="131"/>
        <v>0</v>
      </c>
      <c r="T4121" s="3">
        <f t="shared" si="132"/>
        <v>2400</v>
      </c>
      <c r="U4121" s="4">
        <v>52300</v>
      </c>
    </row>
    <row r="4122" spans="19:21" hidden="1" x14ac:dyDescent="0.2">
      <c r="S4122" s="3">
        <f t="shared" si="131"/>
        <v>0</v>
      </c>
      <c r="T4122" s="3">
        <f t="shared" si="132"/>
        <v>2401</v>
      </c>
      <c r="U4122" s="4">
        <v>52331</v>
      </c>
    </row>
    <row r="4123" spans="19:21" hidden="1" x14ac:dyDescent="0.2">
      <c r="S4123" s="3">
        <f t="shared" si="131"/>
        <v>0</v>
      </c>
      <c r="T4123" s="3">
        <f t="shared" si="132"/>
        <v>2402</v>
      </c>
      <c r="U4123" s="4">
        <v>52361</v>
      </c>
    </row>
    <row r="4124" spans="19:21" hidden="1" x14ac:dyDescent="0.2">
      <c r="S4124" s="3">
        <f t="shared" si="131"/>
        <v>0</v>
      </c>
      <c r="T4124" s="3">
        <f t="shared" si="132"/>
        <v>2403</v>
      </c>
      <c r="U4124" s="4">
        <v>52392</v>
      </c>
    </row>
    <row r="4125" spans="19:21" hidden="1" x14ac:dyDescent="0.2">
      <c r="S4125" s="3">
        <f t="shared" si="131"/>
        <v>0</v>
      </c>
      <c r="T4125" s="3">
        <f t="shared" si="132"/>
        <v>2404</v>
      </c>
      <c r="U4125" s="4">
        <v>52422</v>
      </c>
    </row>
    <row r="4126" spans="19:21" hidden="1" x14ac:dyDescent="0.2">
      <c r="S4126" s="3">
        <f t="shared" si="131"/>
        <v>0</v>
      </c>
      <c r="T4126" s="3">
        <f t="shared" si="132"/>
        <v>2405</v>
      </c>
      <c r="U4126" s="4">
        <v>52453</v>
      </c>
    </row>
    <row r="4127" spans="19:21" hidden="1" x14ac:dyDescent="0.2">
      <c r="S4127" s="3">
        <f t="shared" si="131"/>
        <v>0</v>
      </c>
      <c r="T4127" s="3">
        <f t="shared" si="132"/>
        <v>2406</v>
      </c>
      <c r="U4127" s="4">
        <v>52484</v>
      </c>
    </row>
    <row r="4128" spans="19:21" hidden="1" x14ac:dyDescent="0.2">
      <c r="S4128" s="3">
        <f t="shared" si="131"/>
        <v>0</v>
      </c>
      <c r="T4128" s="3">
        <f t="shared" si="132"/>
        <v>2407</v>
      </c>
      <c r="U4128" s="4">
        <v>52514</v>
      </c>
    </row>
    <row r="4129" spans="19:21" hidden="1" x14ac:dyDescent="0.2">
      <c r="S4129" s="3">
        <f t="shared" si="131"/>
        <v>0</v>
      </c>
      <c r="T4129" s="3">
        <f t="shared" si="132"/>
        <v>2408</v>
      </c>
      <c r="U4129" s="4">
        <v>52545</v>
      </c>
    </row>
    <row r="4130" spans="19:21" hidden="1" x14ac:dyDescent="0.2">
      <c r="S4130" s="3">
        <f t="shared" si="131"/>
        <v>0</v>
      </c>
      <c r="T4130" s="3">
        <f t="shared" si="132"/>
        <v>2409</v>
      </c>
      <c r="U4130" s="4">
        <v>52575</v>
      </c>
    </row>
    <row r="4131" spans="19:21" hidden="1" x14ac:dyDescent="0.2">
      <c r="S4131" s="3">
        <f t="shared" si="131"/>
        <v>0</v>
      </c>
      <c r="T4131" s="3">
        <f t="shared" si="132"/>
        <v>2410</v>
      </c>
      <c r="U4131" s="4">
        <v>52606</v>
      </c>
    </row>
    <row r="4132" spans="19:21" hidden="1" x14ac:dyDescent="0.2">
      <c r="S4132" s="3">
        <f t="shared" si="131"/>
        <v>0</v>
      </c>
      <c r="T4132" s="3">
        <f t="shared" si="132"/>
        <v>2411</v>
      </c>
      <c r="U4132" s="4">
        <v>52637</v>
      </c>
    </row>
    <row r="4133" spans="19:21" hidden="1" x14ac:dyDescent="0.2">
      <c r="S4133" s="3">
        <f t="shared" si="131"/>
        <v>0</v>
      </c>
      <c r="T4133" s="3">
        <f t="shared" si="132"/>
        <v>2412</v>
      </c>
      <c r="U4133" s="4">
        <v>52666</v>
      </c>
    </row>
    <row r="4134" spans="19:21" hidden="1" x14ac:dyDescent="0.2">
      <c r="S4134" s="3">
        <f t="shared" si="131"/>
        <v>0</v>
      </c>
      <c r="T4134" s="3">
        <f t="shared" si="132"/>
        <v>2413</v>
      </c>
      <c r="U4134" s="4">
        <v>52697</v>
      </c>
    </row>
    <row r="4135" spans="19:21" hidden="1" x14ac:dyDescent="0.2">
      <c r="S4135" s="3">
        <f t="shared" si="131"/>
        <v>0</v>
      </c>
      <c r="T4135" s="3">
        <f t="shared" si="132"/>
        <v>2414</v>
      </c>
      <c r="U4135" s="4">
        <v>52727</v>
      </c>
    </row>
    <row r="4136" spans="19:21" hidden="1" x14ac:dyDescent="0.2">
      <c r="S4136" s="3">
        <f t="shared" si="131"/>
        <v>0</v>
      </c>
      <c r="T4136" s="3">
        <f t="shared" si="132"/>
        <v>2415</v>
      </c>
      <c r="U4136" s="4">
        <v>52758</v>
      </c>
    </row>
    <row r="4137" spans="19:21" hidden="1" x14ac:dyDescent="0.2">
      <c r="S4137" s="3">
        <f t="shared" si="131"/>
        <v>0</v>
      </c>
      <c r="T4137" s="3">
        <f t="shared" si="132"/>
        <v>2416</v>
      </c>
      <c r="U4137" s="4">
        <v>52788</v>
      </c>
    </row>
    <row r="4138" spans="19:21" hidden="1" x14ac:dyDescent="0.2">
      <c r="S4138" s="3">
        <f t="shared" si="131"/>
        <v>0</v>
      </c>
      <c r="T4138" s="3">
        <f t="shared" si="132"/>
        <v>2417</v>
      </c>
      <c r="U4138" s="4">
        <v>52819</v>
      </c>
    </row>
    <row r="4139" spans="19:21" hidden="1" x14ac:dyDescent="0.2">
      <c r="S4139" s="3">
        <f t="shared" si="131"/>
        <v>0</v>
      </c>
      <c r="T4139" s="3">
        <f t="shared" si="132"/>
        <v>2418</v>
      </c>
      <c r="U4139" s="4">
        <v>52850</v>
      </c>
    </row>
    <row r="4140" spans="19:21" hidden="1" x14ac:dyDescent="0.2">
      <c r="S4140" s="3">
        <f t="shared" si="131"/>
        <v>0</v>
      </c>
      <c r="T4140" s="3">
        <f t="shared" si="132"/>
        <v>2419</v>
      </c>
      <c r="U4140" s="4">
        <v>52880</v>
      </c>
    </row>
    <row r="4141" spans="19:21" hidden="1" x14ac:dyDescent="0.2">
      <c r="S4141" s="3">
        <f t="shared" si="131"/>
        <v>0</v>
      </c>
      <c r="T4141" s="3">
        <f t="shared" si="132"/>
        <v>2420</v>
      </c>
      <c r="U4141" s="4">
        <v>52911</v>
      </c>
    </row>
    <row r="4142" spans="19:21" hidden="1" x14ac:dyDescent="0.2">
      <c r="S4142" s="3">
        <f t="shared" si="131"/>
        <v>0</v>
      </c>
      <c r="T4142" s="3">
        <f t="shared" si="132"/>
        <v>2421</v>
      </c>
      <c r="U4142" s="4">
        <v>52941</v>
      </c>
    </row>
    <row r="4143" spans="19:21" hidden="1" x14ac:dyDescent="0.2">
      <c r="S4143" s="3">
        <f t="shared" si="131"/>
        <v>0</v>
      </c>
      <c r="T4143" s="3">
        <f t="shared" si="132"/>
        <v>2422</v>
      </c>
      <c r="U4143" s="4">
        <v>52972</v>
      </c>
    </row>
    <row r="4144" spans="19:21" hidden="1" x14ac:dyDescent="0.2">
      <c r="S4144" s="3">
        <f t="shared" si="131"/>
        <v>0</v>
      </c>
      <c r="T4144" s="3">
        <f t="shared" si="132"/>
        <v>2423</v>
      </c>
      <c r="U4144" s="4">
        <v>53003</v>
      </c>
    </row>
    <row r="4145" spans="19:21" hidden="1" x14ac:dyDescent="0.2">
      <c r="S4145" s="3">
        <f t="shared" si="131"/>
        <v>0</v>
      </c>
      <c r="T4145" s="3">
        <f t="shared" si="132"/>
        <v>2424</v>
      </c>
      <c r="U4145" s="4">
        <v>53031</v>
      </c>
    </row>
    <row r="4146" spans="19:21" hidden="1" x14ac:dyDescent="0.2">
      <c r="S4146" s="3">
        <f t="shared" si="131"/>
        <v>0</v>
      </c>
      <c r="T4146" s="3">
        <f t="shared" si="132"/>
        <v>2425</v>
      </c>
      <c r="U4146" s="4">
        <v>53062</v>
      </c>
    </row>
    <row r="4147" spans="19:21" hidden="1" x14ac:dyDescent="0.2">
      <c r="S4147" s="3">
        <f t="shared" si="131"/>
        <v>0</v>
      </c>
      <c r="T4147" s="3">
        <f t="shared" si="132"/>
        <v>2426</v>
      </c>
      <c r="U4147" s="4">
        <v>53092</v>
      </c>
    </row>
    <row r="4148" spans="19:21" hidden="1" x14ac:dyDescent="0.2">
      <c r="S4148" s="3">
        <f t="shared" si="131"/>
        <v>0</v>
      </c>
      <c r="T4148" s="3">
        <f t="shared" si="132"/>
        <v>2427</v>
      </c>
      <c r="U4148" s="4">
        <v>53123</v>
      </c>
    </row>
    <row r="4149" spans="19:21" hidden="1" x14ac:dyDescent="0.2">
      <c r="S4149" s="3">
        <f t="shared" si="131"/>
        <v>0</v>
      </c>
      <c r="T4149" s="3">
        <f t="shared" si="132"/>
        <v>2428</v>
      </c>
      <c r="U4149" s="4">
        <v>53153</v>
      </c>
    </row>
    <row r="4150" spans="19:21" hidden="1" x14ac:dyDescent="0.2">
      <c r="S4150" s="3">
        <f t="shared" si="131"/>
        <v>0</v>
      </c>
      <c r="T4150" s="3">
        <f t="shared" si="132"/>
        <v>2429</v>
      </c>
      <c r="U4150" s="4">
        <v>53184</v>
      </c>
    </row>
    <row r="4151" spans="19:21" hidden="1" x14ac:dyDescent="0.2">
      <c r="S4151" s="3">
        <f t="shared" si="131"/>
        <v>0</v>
      </c>
      <c r="T4151" s="3">
        <f t="shared" si="132"/>
        <v>2430</v>
      </c>
      <c r="U4151" s="4">
        <v>53215</v>
      </c>
    </row>
    <row r="4152" spans="19:21" hidden="1" x14ac:dyDescent="0.2">
      <c r="S4152" s="3">
        <f t="shared" si="131"/>
        <v>0</v>
      </c>
      <c r="T4152" s="3">
        <f t="shared" si="132"/>
        <v>2431</v>
      </c>
      <c r="U4152" s="4">
        <v>53245</v>
      </c>
    </row>
    <row r="4153" spans="19:21" hidden="1" x14ac:dyDescent="0.2">
      <c r="S4153" s="3">
        <f t="shared" si="131"/>
        <v>0</v>
      </c>
      <c r="T4153" s="3">
        <f t="shared" si="132"/>
        <v>2432</v>
      </c>
      <c r="U4153" s="4">
        <v>53276</v>
      </c>
    </row>
    <row r="4154" spans="19:21" hidden="1" x14ac:dyDescent="0.2">
      <c r="S4154" s="3">
        <f t="shared" si="131"/>
        <v>0</v>
      </c>
      <c r="T4154" s="3">
        <f t="shared" si="132"/>
        <v>2433</v>
      </c>
      <c r="U4154" s="4">
        <v>53306</v>
      </c>
    </row>
    <row r="4155" spans="19:21" hidden="1" x14ac:dyDescent="0.2">
      <c r="S4155" s="3">
        <f t="shared" si="131"/>
        <v>0</v>
      </c>
      <c r="T4155" s="3">
        <f t="shared" si="132"/>
        <v>2434</v>
      </c>
      <c r="U4155" s="4">
        <v>53337</v>
      </c>
    </row>
    <row r="4156" spans="19:21" hidden="1" x14ac:dyDescent="0.2">
      <c r="S4156" s="3">
        <f t="shared" si="131"/>
        <v>0</v>
      </c>
      <c r="T4156" s="3">
        <f t="shared" si="132"/>
        <v>2435</v>
      </c>
      <c r="U4156" s="4">
        <v>53368</v>
      </c>
    </row>
    <row r="4157" spans="19:21" hidden="1" x14ac:dyDescent="0.2">
      <c r="S4157" s="3">
        <f t="shared" si="131"/>
        <v>0</v>
      </c>
      <c r="T4157" s="3">
        <f t="shared" si="132"/>
        <v>2436</v>
      </c>
      <c r="U4157" s="4">
        <v>53396</v>
      </c>
    </row>
    <row r="4158" spans="19:21" hidden="1" x14ac:dyDescent="0.2">
      <c r="S4158" s="3">
        <f t="shared" si="131"/>
        <v>0</v>
      </c>
      <c r="T4158" s="3">
        <f t="shared" si="132"/>
        <v>2437</v>
      </c>
      <c r="U4158" s="4">
        <v>53427</v>
      </c>
    </row>
    <row r="4159" spans="19:21" hidden="1" x14ac:dyDescent="0.2">
      <c r="S4159" s="3">
        <f t="shared" si="131"/>
        <v>0</v>
      </c>
      <c r="T4159" s="3">
        <f t="shared" si="132"/>
        <v>2438</v>
      </c>
      <c r="U4159" s="4">
        <v>53457</v>
      </c>
    </row>
    <row r="4160" spans="19:21" hidden="1" x14ac:dyDescent="0.2">
      <c r="S4160" s="3">
        <f t="shared" si="131"/>
        <v>0</v>
      </c>
      <c r="T4160" s="3">
        <f t="shared" si="132"/>
        <v>2439</v>
      </c>
      <c r="U4160" s="4">
        <v>53488</v>
      </c>
    </row>
    <row r="4161" spans="19:21" hidden="1" x14ac:dyDescent="0.2">
      <c r="S4161" s="3">
        <f t="shared" si="131"/>
        <v>0</v>
      </c>
      <c r="T4161" s="3">
        <f t="shared" si="132"/>
        <v>2440</v>
      </c>
      <c r="U4161" s="4">
        <v>53518</v>
      </c>
    </row>
    <row r="4162" spans="19:21" hidden="1" x14ac:dyDescent="0.2">
      <c r="S4162" s="3">
        <f t="shared" si="131"/>
        <v>0</v>
      </c>
      <c r="T4162" s="3">
        <f t="shared" si="132"/>
        <v>2441</v>
      </c>
      <c r="U4162" s="4">
        <v>53549</v>
      </c>
    </row>
    <row r="4163" spans="19:21" hidden="1" x14ac:dyDescent="0.2">
      <c r="S4163" s="3">
        <f t="shared" si="131"/>
        <v>0</v>
      </c>
      <c r="T4163" s="3">
        <f t="shared" si="132"/>
        <v>2442</v>
      </c>
      <c r="U4163" s="4">
        <v>53580</v>
      </c>
    </row>
    <row r="4164" spans="19:21" hidden="1" x14ac:dyDescent="0.2">
      <c r="S4164" s="3">
        <f t="shared" si="131"/>
        <v>0</v>
      </c>
      <c r="T4164" s="3">
        <f t="shared" si="132"/>
        <v>2443</v>
      </c>
      <c r="U4164" s="4">
        <v>53610</v>
      </c>
    </row>
    <row r="4165" spans="19:21" hidden="1" x14ac:dyDescent="0.2">
      <c r="S4165" s="3">
        <f t="shared" si="131"/>
        <v>0</v>
      </c>
      <c r="T4165" s="3">
        <f t="shared" si="132"/>
        <v>2444</v>
      </c>
      <c r="U4165" s="4">
        <v>53641</v>
      </c>
    </row>
    <row r="4166" spans="19:21" hidden="1" x14ac:dyDescent="0.2">
      <c r="S4166" s="3">
        <f t="shared" si="131"/>
        <v>0</v>
      </c>
      <c r="T4166" s="3">
        <f t="shared" si="132"/>
        <v>2445</v>
      </c>
      <c r="U4166" s="4">
        <v>53671</v>
      </c>
    </row>
    <row r="4167" spans="19:21" hidden="1" x14ac:dyDescent="0.2">
      <c r="S4167" s="3">
        <f t="shared" si="131"/>
        <v>0</v>
      </c>
      <c r="T4167" s="3">
        <f t="shared" si="132"/>
        <v>2446</v>
      </c>
      <c r="U4167" s="4">
        <v>53702</v>
      </c>
    </row>
    <row r="4168" spans="19:21" hidden="1" x14ac:dyDescent="0.2">
      <c r="S4168" s="3">
        <f t="shared" si="131"/>
        <v>0</v>
      </c>
      <c r="T4168" s="3">
        <f t="shared" si="132"/>
        <v>2447</v>
      </c>
      <c r="U4168" s="4">
        <v>53733</v>
      </c>
    </row>
    <row r="4169" spans="19:21" hidden="1" x14ac:dyDescent="0.2">
      <c r="S4169" s="3">
        <f t="shared" si="131"/>
        <v>0</v>
      </c>
      <c r="T4169" s="3">
        <f t="shared" si="132"/>
        <v>2448</v>
      </c>
      <c r="U4169" s="4">
        <v>53761</v>
      </c>
    </row>
    <row r="4170" spans="19:21" hidden="1" x14ac:dyDescent="0.2">
      <c r="S4170" s="3">
        <f t="shared" si="131"/>
        <v>0</v>
      </c>
      <c r="T4170" s="3">
        <f t="shared" si="132"/>
        <v>2449</v>
      </c>
      <c r="U4170" s="4">
        <v>53792</v>
      </c>
    </row>
    <row r="4171" spans="19:21" hidden="1" x14ac:dyDescent="0.2">
      <c r="S4171" s="3">
        <f t="shared" si="131"/>
        <v>0</v>
      </c>
      <c r="T4171" s="3">
        <f t="shared" si="132"/>
        <v>2450</v>
      </c>
      <c r="U4171" s="4">
        <v>53822</v>
      </c>
    </row>
    <row r="4172" spans="19:21" hidden="1" x14ac:dyDescent="0.2">
      <c r="S4172" s="3">
        <f t="shared" si="131"/>
        <v>0</v>
      </c>
      <c r="T4172" s="3">
        <f t="shared" si="132"/>
        <v>2451</v>
      </c>
      <c r="U4172" s="4">
        <v>53853</v>
      </c>
    </row>
    <row r="4173" spans="19:21" hidden="1" x14ac:dyDescent="0.2">
      <c r="S4173" s="3">
        <f t="shared" si="131"/>
        <v>0</v>
      </c>
      <c r="T4173" s="3">
        <f t="shared" si="132"/>
        <v>2452</v>
      </c>
      <c r="U4173" s="4">
        <v>53883</v>
      </c>
    </row>
    <row r="4174" spans="19:21" hidden="1" x14ac:dyDescent="0.2">
      <c r="S4174" s="3">
        <f t="shared" si="131"/>
        <v>0</v>
      </c>
      <c r="T4174" s="3">
        <f t="shared" si="132"/>
        <v>2453</v>
      </c>
      <c r="U4174" s="4">
        <v>53914</v>
      </c>
    </row>
    <row r="4175" spans="19:21" hidden="1" x14ac:dyDescent="0.2">
      <c r="S4175" s="3">
        <f t="shared" ref="S4175:S4238" si="133">IF($I$10=U4174,1,0)</f>
        <v>0</v>
      </c>
      <c r="T4175" s="3">
        <f t="shared" si="132"/>
        <v>2454</v>
      </c>
      <c r="U4175" s="4">
        <v>53945</v>
      </c>
    </row>
    <row r="4176" spans="19:21" hidden="1" x14ac:dyDescent="0.2">
      <c r="S4176" s="3">
        <f t="shared" si="133"/>
        <v>0</v>
      </c>
      <c r="T4176" s="3">
        <f t="shared" ref="T4176:T4239" si="134">IF(S4176+T4175=0,0,T4175+1)</f>
        <v>2455</v>
      </c>
      <c r="U4176" s="4">
        <v>53975</v>
      </c>
    </row>
    <row r="4177" spans="19:21" hidden="1" x14ac:dyDescent="0.2">
      <c r="S4177" s="3">
        <f t="shared" si="133"/>
        <v>0</v>
      </c>
      <c r="T4177" s="3">
        <f t="shared" si="134"/>
        <v>2456</v>
      </c>
      <c r="U4177" s="4">
        <v>54006</v>
      </c>
    </row>
    <row r="4178" spans="19:21" hidden="1" x14ac:dyDescent="0.2">
      <c r="S4178" s="3">
        <f t="shared" si="133"/>
        <v>0</v>
      </c>
      <c r="T4178" s="3">
        <f t="shared" si="134"/>
        <v>2457</v>
      </c>
      <c r="U4178" s="4">
        <v>54036</v>
      </c>
    </row>
    <row r="4179" spans="19:21" hidden="1" x14ac:dyDescent="0.2">
      <c r="S4179" s="3">
        <f t="shared" si="133"/>
        <v>0</v>
      </c>
      <c r="T4179" s="3">
        <f t="shared" si="134"/>
        <v>2458</v>
      </c>
      <c r="U4179" s="4">
        <v>54067</v>
      </c>
    </row>
    <row r="4180" spans="19:21" hidden="1" x14ac:dyDescent="0.2">
      <c r="S4180" s="3">
        <f t="shared" si="133"/>
        <v>0</v>
      </c>
      <c r="T4180" s="3">
        <f t="shared" si="134"/>
        <v>2459</v>
      </c>
      <c r="U4180" s="4">
        <v>54098</v>
      </c>
    </row>
    <row r="4181" spans="19:21" hidden="1" x14ac:dyDescent="0.2">
      <c r="S4181" s="3">
        <f t="shared" si="133"/>
        <v>0</v>
      </c>
      <c r="T4181" s="3">
        <f t="shared" si="134"/>
        <v>2460</v>
      </c>
      <c r="U4181" s="4">
        <v>54127</v>
      </c>
    </row>
    <row r="4182" spans="19:21" hidden="1" x14ac:dyDescent="0.2">
      <c r="S4182" s="3">
        <f t="shared" si="133"/>
        <v>0</v>
      </c>
      <c r="T4182" s="3">
        <f t="shared" si="134"/>
        <v>2461</v>
      </c>
      <c r="U4182" s="4">
        <v>54158</v>
      </c>
    </row>
    <row r="4183" spans="19:21" hidden="1" x14ac:dyDescent="0.2">
      <c r="S4183" s="3">
        <f t="shared" si="133"/>
        <v>0</v>
      </c>
      <c r="T4183" s="3">
        <f t="shared" si="134"/>
        <v>2462</v>
      </c>
      <c r="U4183" s="4">
        <v>54188</v>
      </c>
    </row>
    <row r="4184" spans="19:21" hidden="1" x14ac:dyDescent="0.2">
      <c r="S4184" s="3">
        <f t="shared" si="133"/>
        <v>0</v>
      </c>
      <c r="T4184" s="3">
        <f t="shared" si="134"/>
        <v>2463</v>
      </c>
      <c r="U4184" s="4">
        <v>54219</v>
      </c>
    </row>
    <row r="4185" spans="19:21" hidden="1" x14ac:dyDescent="0.2">
      <c r="S4185" s="3">
        <f t="shared" si="133"/>
        <v>0</v>
      </c>
      <c r="T4185" s="3">
        <f t="shared" si="134"/>
        <v>2464</v>
      </c>
      <c r="U4185" s="4">
        <v>54249</v>
      </c>
    </row>
    <row r="4186" spans="19:21" hidden="1" x14ac:dyDescent="0.2">
      <c r="S4186" s="3">
        <f t="shared" si="133"/>
        <v>0</v>
      </c>
      <c r="T4186" s="3">
        <f t="shared" si="134"/>
        <v>2465</v>
      </c>
      <c r="U4186" s="4">
        <v>54280</v>
      </c>
    </row>
    <row r="4187" spans="19:21" hidden="1" x14ac:dyDescent="0.2">
      <c r="S4187" s="3">
        <f t="shared" si="133"/>
        <v>0</v>
      </c>
      <c r="T4187" s="3">
        <f t="shared" si="134"/>
        <v>2466</v>
      </c>
      <c r="U4187" s="4">
        <v>54311</v>
      </c>
    </row>
    <row r="4188" spans="19:21" hidden="1" x14ac:dyDescent="0.2">
      <c r="S4188" s="3">
        <f t="shared" si="133"/>
        <v>0</v>
      </c>
      <c r="T4188" s="3">
        <f t="shared" si="134"/>
        <v>2467</v>
      </c>
      <c r="U4188" s="4">
        <v>54341</v>
      </c>
    </row>
    <row r="4189" spans="19:21" hidden="1" x14ac:dyDescent="0.2">
      <c r="S4189" s="3">
        <f t="shared" si="133"/>
        <v>0</v>
      </c>
      <c r="T4189" s="3">
        <f t="shared" si="134"/>
        <v>2468</v>
      </c>
      <c r="U4189" s="4">
        <v>54372</v>
      </c>
    </row>
    <row r="4190" spans="19:21" hidden="1" x14ac:dyDescent="0.2">
      <c r="S4190" s="3">
        <f t="shared" si="133"/>
        <v>0</v>
      </c>
      <c r="T4190" s="3">
        <f t="shared" si="134"/>
        <v>2469</v>
      </c>
      <c r="U4190" s="4">
        <v>54402</v>
      </c>
    </row>
    <row r="4191" spans="19:21" hidden="1" x14ac:dyDescent="0.2">
      <c r="S4191" s="3">
        <f t="shared" si="133"/>
        <v>0</v>
      </c>
      <c r="T4191" s="3">
        <f t="shared" si="134"/>
        <v>2470</v>
      </c>
      <c r="U4191" s="4">
        <v>54433</v>
      </c>
    </row>
    <row r="4192" spans="19:21" hidden="1" x14ac:dyDescent="0.2">
      <c r="S4192" s="3">
        <f t="shared" si="133"/>
        <v>0</v>
      </c>
      <c r="T4192" s="3">
        <f t="shared" si="134"/>
        <v>2471</v>
      </c>
      <c r="U4192" s="4">
        <v>54464</v>
      </c>
    </row>
    <row r="4193" spans="19:21" hidden="1" x14ac:dyDescent="0.2">
      <c r="S4193" s="3">
        <f t="shared" si="133"/>
        <v>0</v>
      </c>
      <c r="T4193" s="3">
        <f t="shared" si="134"/>
        <v>2472</v>
      </c>
      <c r="U4193" s="4">
        <v>54492</v>
      </c>
    </row>
    <row r="4194" spans="19:21" hidden="1" x14ac:dyDescent="0.2">
      <c r="S4194" s="3">
        <f t="shared" si="133"/>
        <v>0</v>
      </c>
      <c r="T4194" s="3">
        <f t="shared" si="134"/>
        <v>2473</v>
      </c>
      <c r="U4194" s="4">
        <v>54523</v>
      </c>
    </row>
    <row r="4195" spans="19:21" hidden="1" x14ac:dyDescent="0.2">
      <c r="S4195" s="3">
        <f t="shared" si="133"/>
        <v>0</v>
      </c>
      <c r="T4195" s="3">
        <f t="shared" si="134"/>
        <v>2474</v>
      </c>
      <c r="U4195" s="4">
        <v>54553</v>
      </c>
    </row>
    <row r="4196" spans="19:21" hidden="1" x14ac:dyDescent="0.2">
      <c r="S4196" s="3">
        <f t="shared" si="133"/>
        <v>0</v>
      </c>
      <c r="T4196" s="3">
        <f t="shared" si="134"/>
        <v>2475</v>
      </c>
      <c r="U4196" s="4">
        <v>54584</v>
      </c>
    </row>
    <row r="4197" spans="19:21" hidden="1" x14ac:dyDescent="0.2">
      <c r="S4197" s="3">
        <f t="shared" si="133"/>
        <v>0</v>
      </c>
      <c r="T4197" s="3">
        <f t="shared" si="134"/>
        <v>2476</v>
      </c>
      <c r="U4197" s="4">
        <v>54614</v>
      </c>
    </row>
    <row r="4198" spans="19:21" hidden="1" x14ac:dyDescent="0.2">
      <c r="S4198" s="3">
        <f t="shared" si="133"/>
        <v>0</v>
      </c>
      <c r="T4198" s="3">
        <f t="shared" si="134"/>
        <v>2477</v>
      </c>
      <c r="U4198" s="4">
        <v>54645</v>
      </c>
    </row>
    <row r="4199" spans="19:21" hidden="1" x14ac:dyDescent="0.2">
      <c r="S4199" s="3">
        <f t="shared" si="133"/>
        <v>0</v>
      </c>
      <c r="T4199" s="3">
        <f t="shared" si="134"/>
        <v>2478</v>
      </c>
      <c r="U4199" s="4">
        <v>54676</v>
      </c>
    </row>
    <row r="4200" spans="19:21" hidden="1" x14ac:dyDescent="0.2">
      <c r="S4200" s="3">
        <f t="shared" si="133"/>
        <v>0</v>
      </c>
      <c r="T4200" s="3">
        <f t="shared" si="134"/>
        <v>2479</v>
      </c>
      <c r="U4200" s="4">
        <v>54706</v>
      </c>
    </row>
    <row r="4201" spans="19:21" hidden="1" x14ac:dyDescent="0.2">
      <c r="S4201" s="3">
        <f t="shared" si="133"/>
        <v>0</v>
      </c>
      <c r="T4201" s="3">
        <f t="shared" si="134"/>
        <v>2480</v>
      </c>
      <c r="U4201" s="4">
        <v>54737</v>
      </c>
    </row>
    <row r="4202" spans="19:21" hidden="1" x14ac:dyDescent="0.2">
      <c r="S4202" s="3">
        <f t="shared" si="133"/>
        <v>0</v>
      </c>
      <c r="T4202" s="3">
        <f t="shared" si="134"/>
        <v>2481</v>
      </c>
      <c r="U4202" s="4">
        <v>54767</v>
      </c>
    </row>
    <row r="4203" spans="19:21" hidden="1" x14ac:dyDescent="0.2">
      <c r="S4203" s="3">
        <f t="shared" si="133"/>
        <v>0</v>
      </c>
      <c r="T4203" s="3">
        <f t="shared" si="134"/>
        <v>2482</v>
      </c>
      <c r="U4203" s="4">
        <v>54798</v>
      </c>
    </row>
    <row r="4204" spans="19:21" hidden="1" x14ac:dyDescent="0.2">
      <c r="S4204" s="3">
        <f t="shared" si="133"/>
        <v>0</v>
      </c>
      <c r="T4204" s="3">
        <f t="shared" si="134"/>
        <v>2483</v>
      </c>
      <c r="U4204" s="4">
        <v>54829</v>
      </c>
    </row>
    <row r="4205" spans="19:21" hidden="1" x14ac:dyDescent="0.2">
      <c r="S4205" s="3">
        <f t="shared" si="133"/>
        <v>0</v>
      </c>
      <c r="T4205" s="3">
        <f t="shared" si="134"/>
        <v>2484</v>
      </c>
      <c r="U4205" s="4">
        <v>54857</v>
      </c>
    </row>
    <row r="4206" spans="19:21" hidden="1" x14ac:dyDescent="0.2">
      <c r="S4206" s="3">
        <f t="shared" si="133"/>
        <v>0</v>
      </c>
      <c r="T4206" s="3">
        <f t="shared" si="134"/>
        <v>2485</v>
      </c>
      <c r="U4206" s="4">
        <v>54888</v>
      </c>
    </row>
    <row r="4207" spans="19:21" hidden="1" x14ac:dyDescent="0.2">
      <c r="S4207" s="3">
        <f t="shared" si="133"/>
        <v>0</v>
      </c>
      <c r="T4207" s="3">
        <f t="shared" si="134"/>
        <v>2486</v>
      </c>
      <c r="U4207" s="4">
        <v>54918</v>
      </c>
    </row>
    <row r="4208" spans="19:21" hidden="1" x14ac:dyDescent="0.2">
      <c r="S4208" s="3">
        <f t="shared" si="133"/>
        <v>0</v>
      </c>
      <c r="T4208" s="3">
        <f t="shared" si="134"/>
        <v>2487</v>
      </c>
      <c r="U4208" s="4">
        <v>54949</v>
      </c>
    </row>
    <row r="4209" spans="19:21" hidden="1" x14ac:dyDescent="0.2">
      <c r="S4209" s="3">
        <f t="shared" si="133"/>
        <v>0</v>
      </c>
      <c r="T4209" s="3">
        <f t="shared" si="134"/>
        <v>2488</v>
      </c>
      <c r="U4209" s="4">
        <v>54979</v>
      </c>
    </row>
    <row r="4210" spans="19:21" hidden="1" x14ac:dyDescent="0.2">
      <c r="S4210" s="3">
        <f t="shared" si="133"/>
        <v>0</v>
      </c>
      <c r="T4210" s="3">
        <f t="shared" si="134"/>
        <v>2489</v>
      </c>
      <c r="U4210" s="4">
        <v>55010</v>
      </c>
    </row>
    <row r="4211" spans="19:21" hidden="1" x14ac:dyDescent="0.2">
      <c r="S4211" s="3">
        <f t="shared" si="133"/>
        <v>0</v>
      </c>
      <c r="T4211" s="3">
        <f t="shared" si="134"/>
        <v>2490</v>
      </c>
      <c r="U4211" s="4">
        <v>55041</v>
      </c>
    </row>
    <row r="4212" spans="19:21" hidden="1" x14ac:dyDescent="0.2">
      <c r="S4212" s="3">
        <f t="shared" si="133"/>
        <v>0</v>
      </c>
      <c r="T4212" s="3">
        <f t="shared" si="134"/>
        <v>2491</v>
      </c>
      <c r="U4212" s="4">
        <v>55071</v>
      </c>
    </row>
    <row r="4213" spans="19:21" hidden="1" x14ac:dyDescent="0.2">
      <c r="S4213" s="3">
        <f t="shared" si="133"/>
        <v>0</v>
      </c>
      <c r="T4213" s="3">
        <f t="shared" si="134"/>
        <v>2492</v>
      </c>
      <c r="U4213" s="4">
        <v>55102</v>
      </c>
    </row>
    <row r="4214" spans="19:21" hidden="1" x14ac:dyDescent="0.2">
      <c r="S4214" s="3">
        <f t="shared" si="133"/>
        <v>0</v>
      </c>
      <c r="T4214" s="3">
        <f t="shared" si="134"/>
        <v>2493</v>
      </c>
      <c r="U4214" s="4">
        <v>55132</v>
      </c>
    </row>
    <row r="4215" spans="19:21" hidden="1" x14ac:dyDescent="0.2">
      <c r="S4215" s="3">
        <f t="shared" si="133"/>
        <v>0</v>
      </c>
      <c r="T4215" s="3">
        <f t="shared" si="134"/>
        <v>2494</v>
      </c>
      <c r="U4215" s="4">
        <v>42380</v>
      </c>
    </row>
    <row r="4216" spans="19:21" hidden="1" x14ac:dyDescent="0.2">
      <c r="S4216" s="3">
        <f t="shared" si="133"/>
        <v>0</v>
      </c>
      <c r="T4216" s="3">
        <f t="shared" si="134"/>
        <v>2495</v>
      </c>
      <c r="U4216" s="4">
        <v>42411</v>
      </c>
    </row>
    <row r="4217" spans="19:21" hidden="1" x14ac:dyDescent="0.2">
      <c r="S4217" s="3">
        <f t="shared" si="133"/>
        <v>0</v>
      </c>
      <c r="T4217" s="3">
        <f t="shared" si="134"/>
        <v>2496</v>
      </c>
      <c r="U4217" s="4">
        <v>42440</v>
      </c>
    </row>
    <row r="4218" spans="19:21" hidden="1" x14ac:dyDescent="0.2">
      <c r="S4218" s="3">
        <f t="shared" si="133"/>
        <v>0</v>
      </c>
      <c r="T4218" s="3">
        <f t="shared" si="134"/>
        <v>2497</v>
      </c>
      <c r="U4218" s="4">
        <v>42471</v>
      </c>
    </row>
    <row r="4219" spans="19:21" hidden="1" x14ac:dyDescent="0.2">
      <c r="S4219" s="3">
        <f t="shared" si="133"/>
        <v>0</v>
      </c>
      <c r="T4219" s="3">
        <f t="shared" si="134"/>
        <v>2498</v>
      </c>
      <c r="U4219" s="4">
        <v>42501</v>
      </c>
    </row>
    <row r="4220" spans="19:21" hidden="1" x14ac:dyDescent="0.2">
      <c r="S4220" s="3">
        <f t="shared" si="133"/>
        <v>0</v>
      </c>
      <c r="T4220" s="3">
        <f t="shared" si="134"/>
        <v>2499</v>
      </c>
      <c r="U4220" s="4">
        <v>42532</v>
      </c>
    </row>
    <row r="4221" spans="19:21" hidden="1" x14ac:dyDescent="0.2">
      <c r="S4221" s="3">
        <f t="shared" si="133"/>
        <v>0</v>
      </c>
      <c r="T4221" s="3">
        <f t="shared" si="134"/>
        <v>2500</v>
      </c>
      <c r="U4221" s="4">
        <v>42562</v>
      </c>
    </row>
    <row r="4222" spans="19:21" hidden="1" x14ac:dyDescent="0.2">
      <c r="S4222" s="3">
        <f t="shared" si="133"/>
        <v>0</v>
      </c>
      <c r="T4222" s="3">
        <f t="shared" si="134"/>
        <v>2501</v>
      </c>
      <c r="U4222" s="4">
        <v>42593</v>
      </c>
    </row>
    <row r="4223" spans="19:21" hidden="1" x14ac:dyDescent="0.2">
      <c r="S4223" s="3">
        <f t="shared" si="133"/>
        <v>0</v>
      </c>
      <c r="T4223" s="3">
        <f t="shared" si="134"/>
        <v>2502</v>
      </c>
      <c r="U4223" s="4">
        <v>42624</v>
      </c>
    </row>
    <row r="4224" spans="19:21" hidden="1" x14ac:dyDescent="0.2">
      <c r="S4224" s="3">
        <f t="shared" si="133"/>
        <v>0</v>
      </c>
      <c r="T4224" s="3">
        <f t="shared" si="134"/>
        <v>2503</v>
      </c>
      <c r="U4224" s="4">
        <v>42654</v>
      </c>
    </row>
    <row r="4225" spans="19:21" hidden="1" x14ac:dyDescent="0.2">
      <c r="S4225" s="3">
        <f t="shared" si="133"/>
        <v>0</v>
      </c>
      <c r="T4225" s="3">
        <f t="shared" si="134"/>
        <v>2504</v>
      </c>
      <c r="U4225" s="4">
        <v>42685</v>
      </c>
    </row>
    <row r="4226" spans="19:21" hidden="1" x14ac:dyDescent="0.2">
      <c r="S4226" s="3">
        <f t="shared" si="133"/>
        <v>0</v>
      </c>
      <c r="T4226" s="3">
        <f t="shared" si="134"/>
        <v>2505</v>
      </c>
      <c r="U4226" s="4">
        <v>42715</v>
      </c>
    </row>
    <row r="4227" spans="19:21" hidden="1" x14ac:dyDescent="0.2">
      <c r="S4227" s="3">
        <f t="shared" si="133"/>
        <v>0</v>
      </c>
      <c r="T4227" s="3">
        <f t="shared" si="134"/>
        <v>2506</v>
      </c>
      <c r="U4227" s="4">
        <v>42746</v>
      </c>
    </row>
    <row r="4228" spans="19:21" hidden="1" x14ac:dyDescent="0.2">
      <c r="S4228" s="3">
        <f t="shared" si="133"/>
        <v>0</v>
      </c>
      <c r="T4228" s="3">
        <f t="shared" si="134"/>
        <v>2507</v>
      </c>
      <c r="U4228" s="4">
        <v>42777</v>
      </c>
    </row>
    <row r="4229" spans="19:21" hidden="1" x14ac:dyDescent="0.2">
      <c r="S4229" s="3">
        <f t="shared" si="133"/>
        <v>0</v>
      </c>
      <c r="T4229" s="3">
        <f t="shared" si="134"/>
        <v>2508</v>
      </c>
      <c r="U4229" s="4">
        <v>42805</v>
      </c>
    </row>
    <row r="4230" spans="19:21" hidden="1" x14ac:dyDescent="0.2">
      <c r="S4230" s="3">
        <f t="shared" si="133"/>
        <v>0</v>
      </c>
      <c r="T4230" s="3">
        <f t="shared" si="134"/>
        <v>2509</v>
      </c>
      <c r="U4230" s="4">
        <v>42836</v>
      </c>
    </row>
    <row r="4231" spans="19:21" hidden="1" x14ac:dyDescent="0.2">
      <c r="S4231" s="3">
        <f t="shared" si="133"/>
        <v>0</v>
      </c>
      <c r="T4231" s="3">
        <f t="shared" si="134"/>
        <v>2510</v>
      </c>
      <c r="U4231" s="4">
        <v>42866</v>
      </c>
    </row>
    <row r="4232" spans="19:21" hidden="1" x14ac:dyDescent="0.2">
      <c r="S4232" s="3">
        <f t="shared" si="133"/>
        <v>0</v>
      </c>
      <c r="T4232" s="3">
        <f t="shared" si="134"/>
        <v>2511</v>
      </c>
      <c r="U4232" s="4">
        <v>42897</v>
      </c>
    </row>
    <row r="4233" spans="19:21" hidden="1" x14ac:dyDescent="0.2">
      <c r="S4233" s="3">
        <f t="shared" si="133"/>
        <v>0</v>
      </c>
      <c r="T4233" s="3">
        <f t="shared" si="134"/>
        <v>2512</v>
      </c>
      <c r="U4233" s="4">
        <v>42927</v>
      </c>
    </row>
    <row r="4234" spans="19:21" hidden="1" x14ac:dyDescent="0.2">
      <c r="S4234" s="3">
        <f t="shared" si="133"/>
        <v>0</v>
      </c>
      <c r="T4234" s="3">
        <f t="shared" si="134"/>
        <v>2513</v>
      </c>
      <c r="U4234" s="4">
        <v>42958</v>
      </c>
    </row>
    <row r="4235" spans="19:21" hidden="1" x14ac:dyDescent="0.2">
      <c r="S4235" s="3">
        <f t="shared" si="133"/>
        <v>0</v>
      </c>
      <c r="T4235" s="3">
        <f t="shared" si="134"/>
        <v>2514</v>
      </c>
      <c r="U4235" s="4">
        <v>42989</v>
      </c>
    </row>
    <row r="4236" spans="19:21" hidden="1" x14ac:dyDescent="0.2">
      <c r="S4236" s="3">
        <f t="shared" si="133"/>
        <v>0</v>
      </c>
      <c r="T4236" s="3">
        <f t="shared" si="134"/>
        <v>2515</v>
      </c>
      <c r="U4236" s="4">
        <v>43019</v>
      </c>
    </row>
    <row r="4237" spans="19:21" hidden="1" x14ac:dyDescent="0.2">
      <c r="S4237" s="3">
        <f t="shared" si="133"/>
        <v>0</v>
      </c>
      <c r="T4237" s="3">
        <f t="shared" si="134"/>
        <v>2516</v>
      </c>
      <c r="U4237" s="4">
        <v>43050</v>
      </c>
    </row>
    <row r="4238" spans="19:21" hidden="1" x14ac:dyDescent="0.2">
      <c r="S4238" s="3">
        <f t="shared" si="133"/>
        <v>0</v>
      </c>
      <c r="T4238" s="3">
        <f t="shared" si="134"/>
        <v>2517</v>
      </c>
      <c r="U4238" s="4">
        <v>43080</v>
      </c>
    </row>
    <row r="4239" spans="19:21" hidden="1" x14ac:dyDescent="0.2">
      <c r="S4239" s="3">
        <f t="shared" ref="S4239:S4302" si="135">IF($I$10=U4238,1,0)</f>
        <v>0</v>
      </c>
      <c r="T4239" s="3">
        <f t="shared" si="134"/>
        <v>2518</v>
      </c>
      <c r="U4239" s="4">
        <v>43111</v>
      </c>
    </row>
    <row r="4240" spans="19:21" hidden="1" x14ac:dyDescent="0.2">
      <c r="S4240" s="3">
        <f t="shared" si="135"/>
        <v>0</v>
      </c>
      <c r="T4240" s="3">
        <f t="shared" ref="T4240:T4303" si="136">IF(S4240+T4239=0,0,T4239+1)</f>
        <v>2519</v>
      </c>
      <c r="U4240" s="4">
        <v>43142</v>
      </c>
    </row>
    <row r="4241" spans="19:21" hidden="1" x14ac:dyDescent="0.2">
      <c r="S4241" s="3">
        <f t="shared" si="135"/>
        <v>0</v>
      </c>
      <c r="T4241" s="3">
        <f t="shared" si="136"/>
        <v>2520</v>
      </c>
      <c r="U4241" s="4">
        <v>43170</v>
      </c>
    </row>
    <row r="4242" spans="19:21" hidden="1" x14ac:dyDescent="0.2">
      <c r="S4242" s="3">
        <f t="shared" si="135"/>
        <v>0</v>
      </c>
      <c r="T4242" s="3">
        <f t="shared" si="136"/>
        <v>2521</v>
      </c>
      <c r="U4242" s="4">
        <v>43201</v>
      </c>
    </row>
    <row r="4243" spans="19:21" hidden="1" x14ac:dyDescent="0.2">
      <c r="S4243" s="3">
        <f t="shared" si="135"/>
        <v>0</v>
      </c>
      <c r="T4243" s="3">
        <f t="shared" si="136"/>
        <v>2522</v>
      </c>
      <c r="U4243" s="4">
        <v>43231</v>
      </c>
    </row>
    <row r="4244" spans="19:21" hidden="1" x14ac:dyDescent="0.2">
      <c r="S4244" s="3">
        <f t="shared" si="135"/>
        <v>0</v>
      </c>
      <c r="T4244" s="3">
        <f t="shared" si="136"/>
        <v>2523</v>
      </c>
      <c r="U4244" s="4">
        <v>43262</v>
      </c>
    </row>
    <row r="4245" spans="19:21" hidden="1" x14ac:dyDescent="0.2">
      <c r="S4245" s="3">
        <f t="shared" si="135"/>
        <v>0</v>
      </c>
      <c r="T4245" s="3">
        <f t="shared" si="136"/>
        <v>2524</v>
      </c>
      <c r="U4245" s="4">
        <v>43292</v>
      </c>
    </row>
    <row r="4246" spans="19:21" hidden="1" x14ac:dyDescent="0.2">
      <c r="S4246" s="3">
        <f t="shared" si="135"/>
        <v>0</v>
      </c>
      <c r="T4246" s="3">
        <f t="shared" si="136"/>
        <v>2525</v>
      </c>
      <c r="U4246" s="4">
        <v>43323</v>
      </c>
    </row>
    <row r="4247" spans="19:21" hidden="1" x14ac:dyDescent="0.2">
      <c r="S4247" s="3">
        <f t="shared" si="135"/>
        <v>0</v>
      </c>
      <c r="T4247" s="3">
        <f t="shared" si="136"/>
        <v>2526</v>
      </c>
      <c r="U4247" s="4">
        <v>43354</v>
      </c>
    </row>
    <row r="4248" spans="19:21" hidden="1" x14ac:dyDescent="0.2">
      <c r="S4248" s="3">
        <f t="shared" si="135"/>
        <v>0</v>
      </c>
      <c r="T4248" s="3">
        <f t="shared" si="136"/>
        <v>2527</v>
      </c>
      <c r="U4248" s="4">
        <v>43384</v>
      </c>
    </row>
    <row r="4249" spans="19:21" hidden="1" x14ac:dyDescent="0.2">
      <c r="S4249" s="3">
        <f t="shared" si="135"/>
        <v>0</v>
      </c>
      <c r="T4249" s="3">
        <f t="shared" si="136"/>
        <v>2528</v>
      </c>
      <c r="U4249" s="4">
        <v>43415</v>
      </c>
    </row>
    <row r="4250" spans="19:21" hidden="1" x14ac:dyDescent="0.2">
      <c r="S4250" s="3">
        <f t="shared" si="135"/>
        <v>0</v>
      </c>
      <c r="T4250" s="3">
        <f t="shared" si="136"/>
        <v>2529</v>
      </c>
      <c r="U4250" s="4">
        <v>43445</v>
      </c>
    </row>
    <row r="4251" spans="19:21" hidden="1" x14ac:dyDescent="0.2">
      <c r="S4251" s="3">
        <f t="shared" si="135"/>
        <v>0</v>
      </c>
      <c r="T4251" s="3">
        <f t="shared" si="136"/>
        <v>2530</v>
      </c>
      <c r="U4251" s="4">
        <v>43476</v>
      </c>
    </row>
    <row r="4252" spans="19:21" hidden="1" x14ac:dyDescent="0.2">
      <c r="S4252" s="3">
        <f t="shared" si="135"/>
        <v>0</v>
      </c>
      <c r="T4252" s="3">
        <f t="shared" si="136"/>
        <v>2531</v>
      </c>
      <c r="U4252" s="4">
        <v>43507</v>
      </c>
    </row>
    <row r="4253" spans="19:21" hidden="1" x14ac:dyDescent="0.2">
      <c r="S4253" s="3">
        <f t="shared" si="135"/>
        <v>0</v>
      </c>
      <c r="T4253" s="3">
        <f t="shared" si="136"/>
        <v>2532</v>
      </c>
      <c r="U4253" s="4">
        <v>43535</v>
      </c>
    </row>
    <row r="4254" spans="19:21" hidden="1" x14ac:dyDescent="0.2">
      <c r="S4254" s="3">
        <f t="shared" si="135"/>
        <v>0</v>
      </c>
      <c r="T4254" s="3">
        <f t="shared" si="136"/>
        <v>2533</v>
      </c>
      <c r="U4254" s="4">
        <v>43566</v>
      </c>
    </row>
    <row r="4255" spans="19:21" hidden="1" x14ac:dyDescent="0.2">
      <c r="S4255" s="3">
        <f t="shared" si="135"/>
        <v>0</v>
      </c>
      <c r="T4255" s="3">
        <f t="shared" si="136"/>
        <v>2534</v>
      </c>
      <c r="U4255" s="4">
        <v>43596</v>
      </c>
    </row>
    <row r="4256" spans="19:21" hidden="1" x14ac:dyDescent="0.2">
      <c r="S4256" s="3">
        <f t="shared" si="135"/>
        <v>0</v>
      </c>
      <c r="T4256" s="3">
        <f t="shared" si="136"/>
        <v>2535</v>
      </c>
      <c r="U4256" s="4">
        <v>43627</v>
      </c>
    </row>
    <row r="4257" spans="19:21" hidden="1" x14ac:dyDescent="0.2">
      <c r="S4257" s="3">
        <f t="shared" si="135"/>
        <v>0</v>
      </c>
      <c r="T4257" s="3">
        <f t="shared" si="136"/>
        <v>2536</v>
      </c>
      <c r="U4257" s="4">
        <v>43657</v>
      </c>
    </row>
    <row r="4258" spans="19:21" hidden="1" x14ac:dyDescent="0.2">
      <c r="S4258" s="3">
        <f t="shared" si="135"/>
        <v>0</v>
      </c>
      <c r="T4258" s="3">
        <f t="shared" si="136"/>
        <v>2537</v>
      </c>
      <c r="U4258" s="4">
        <v>43688</v>
      </c>
    </row>
    <row r="4259" spans="19:21" hidden="1" x14ac:dyDescent="0.2">
      <c r="S4259" s="3">
        <f t="shared" si="135"/>
        <v>0</v>
      </c>
      <c r="T4259" s="3">
        <f t="shared" si="136"/>
        <v>2538</v>
      </c>
      <c r="U4259" s="4">
        <v>43719</v>
      </c>
    </row>
    <row r="4260" spans="19:21" hidden="1" x14ac:dyDescent="0.2">
      <c r="S4260" s="3">
        <f t="shared" si="135"/>
        <v>0</v>
      </c>
      <c r="T4260" s="3">
        <f t="shared" si="136"/>
        <v>2539</v>
      </c>
      <c r="U4260" s="4">
        <v>43749</v>
      </c>
    </row>
    <row r="4261" spans="19:21" hidden="1" x14ac:dyDescent="0.2">
      <c r="S4261" s="3">
        <f t="shared" si="135"/>
        <v>0</v>
      </c>
      <c r="T4261" s="3">
        <f t="shared" si="136"/>
        <v>2540</v>
      </c>
      <c r="U4261" s="4">
        <v>43780</v>
      </c>
    </row>
    <row r="4262" spans="19:21" hidden="1" x14ac:dyDescent="0.2">
      <c r="S4262" s="3">
        <f t="shared" si="135"/>
        <v>0</v>
      </c>
      <c r="T4262" s="3">
        <f t="shared" si="136"/>
        <v>2541</v>
      </c>
      <c r="U4262" s="4">
        <v>43810</v>
      </c>
    </row>
    <row r="4263" spans="19:21" hidden="1" x14ac:dyDescent="0.2">
      <c r="S4263" s="3">
        <f t="shared" si="135"/>
        <v>0</v>
      </c>
      <c r="T4263" s="3">
        <f t="shared" si="136"/>
        <v>2542</v>
      </c>
      <c r="U4263" s="4">
        <v>43841</v>
      </c>
    </row>
    <row r="4264" spans="19:21" hidden="1" x14ac:dyDescent="0.2">
      <c r="S4264" s="3">
        <f t="shared" si="135"/>
        <v>0</v>
      </c>
      <c r="T4264" s="3">
        <f t="shared" si="136"/>
        <v>2543</v>
      </c>
      <c r="U4264" s="4">
        <v>43872</v>
      </c>
    </row>
    <row r="4265" spans="19:21" hidden="1" x14ac:dyDescent="0.2">
      <c r="S4265" s="3">
        <f t="shared" si="135"/>
        <v>0</v>
      </c>
      <c r="T4265" s="3">
        <f t="shared" si="136"/>
        <v>2544</v>
      </c>
      <c r="U4265" s="4">
        <v>43901</v>
      </c>
    </row>
    <row r="4266" spans="19:21" hidden="1" x14ac:dyDescent="0.2">
      <c r="S4266" s="3">
        <f t="shared" si="135"/>
        <v>0</v>
      </c>
      <c r="T4266" s="3">
        <f t="shared" si="136"/>
        <v>2545</v>
      </c>
      <c r="U4266" s="4">
        <v>43932</v>
      </c>
    </row>
    <row r="4267" spans="19:21" hidden="1" x14ac:dyDescent="0.2">
      <c r="S4267" s="3">
        <f t="shared" si="135"/>
        <v>0</v>
      </c>
      <c r="T4267" s="3">
        <f t="shared" si="136"/>
        <v>2546</v>
      </c>
      <c r="U4267" s="4">
        <v>43962</v>
      </c>
    </row>
    <row r="4268" spans="19:21" hidden="1" x14ac:dyDescent="0.2">
      <c r="S4268" s="3">
        <f t="shared" si="135"/>
        <v>0</v>
      </c>
      <c r="T4268" s="3">
        <f t="shared" si="136"/>
        <v>2547</v>
      </c>
      <c r="U4268" s="4">
        <v>43993</v>
      </c>
    </row>
    <row r="4269" spans="19:21" hidden="1" x14ac:dyDescent="0.2">
      <c r="S4269" s="3">
        <f t="shared" si="135"/>
        <v>0</v>
      </c>
      <c r="T4269" s="3">
        <f t="shared" si="136"/>
        <v>2548</v>
      </c>
      <c r="U4269" s="4">
        <v>44023</v>
      </c>
    </row>
    <row r="4270" spans="19:21" hidden="1" x14ac:dyDescent="0.2">
      <c r="S4270" s="3">
        <f t="shared" si="135"/>
        <v>0</v>
      </c>
      <c r="T4270" s="3">
        <f t="shared" si="136"/>
        <v>2549</v>
      </c>
      <c r="U4270" s="4">
        <v>44054</v>
      </c>
    </row>
    <row r="4271" spans="19:21" hidden="1" x14ac:dyDescent="0.2">
      <c r="S4271" s="3">
        <f t="shared" si="135"/>
        <v>0</v>
      </c>
      <c r="T4271" s="3">
        <f t="shared" si="136"/>
        <v>2550</v>
      </c>
      <c r="U4271" s="4">
        <v>44085</v>
      </c>
    </row>
    <row r="4272" spans="19:21" hidden="1" x14ac:dyDescent="0.2">
      <c r="S4272" s="3">
        <f t="shared" si="135"/>
        <v>0</v>
      </c>
      <c r="T4272" s="3">
        <f t="shared" si="136"/>
        <v>2551</v>
      </c>
      <c r="U4272" s="4">
        <v>44115</v>
      </c>
    </row>
    <row r="4273" spans="19:21" hidden="1" x14ac:dyDescent="0.2">
      <c r="S4273" s="3">
        <f t="shared" si="135"/>
        <v>0</v>
      </c>
      <c r="T4273" s="3">
        <f t="shared" si="136"/>
        <v>2552</v>
      </c>
      <c r="U4273" s="4">
        <v>44146</v>
      </c>
    </row>
    <row r="4274" spans="19:21" hidden="1" x14ac:dyDescent="0.2">
      <c r="S4274" s="3">
        <f t="shared" si="135"/>
        <v>0</v>
      </c>
      <c r="T4274" s="3">
        <f t="shared" si="136"/>
        <v>2553</v>
      </c>
      <c r="U4274" s="4">
        <v>44176</v>
      </c>
    </row>
    <row r="4275" spans="19:21" hidden="1" x14ac:dyDescent="0.2">
      <c r="S4275" s="3">
        <f t="shared" si="135"/>
        <v>0</v>
      </c>
      <c r="T4275" s="3">
        <f t="shared" si="136"/>
        <v>2554</v>
      </c>
      <c r="U4275" s="4">
        <v>44207</v>
      </c>
    </row>
    <row r="4276" spans="19:21" hidden="1" x14ac:dyDescent="0.2">
      <c r="S4276" s="3">
        <f t="shared" si="135"/>
        <v>0</v>
      </c>
      <c r="T4276" s="3">
        <f t="shared" si="136"/>
        <v>2555</v>
      </c>
      <c r="U4276" s="4">
        <v>44238</v>
      </c>
    </row>
    <row r="4277" spans="19:21" hidden="1" x14ac:dyDescent="0.2">
      <c r="S4277" s="3">
        <f t="shared" si="135"/>
        <v>0</v>
      </c>
      <c r="T4277" s="3">
        <f t="shared" si="136"/>
        <v>2556</v>
      </c>
      <c r="U4277" s="4">
        <v>44266</v>
      </c>
    </row>
    <row r="4278" spans="19:21" hidden="1" x14ac:dyDescent="0.2">
      <c r="S4278" s="3">
        <f t="shared" si="135"/>
        <v>0</v>
      </c>
      <c r="T4278" s="3">
        <f t="shared" si="136"/>
        <v>2557</v>
      </c>
      <c r="U4278" s="4">
        <v>44297</v>
      </c>
    </row>
    <row r="4279" spans="19:21" hidden="1" x14ac:dyDescent="0.2">
      <c r="S4279" s="3">
        <f t="shared" si="135"/>
        <v>0</v>
      </c>
      <c r="T4279" s="3">
        <f t="shared" si="136"/>
        <v>2558</v>
      </c>
      <c r="U4279" s="4">
        <v>44327</v>
      </c>
    </row>
    <row r="4280" spans="19:21" hidden="1" x14ac:dyDescent="0.2">
      <c r="S4280" s="3">
        <f t="shared" si="135"/>
        <v>0</v>
      </c>
      <c r="T4280" s="3">
        <f t="shared" si="136"/>
        <v>2559</v>
      </c>
      <c r="U4280" s="4">
        <v>44358</v>
      </c>
    </row>
    <row r="4281" spans="19:21" hidden="1" x14ac:dyDescent="0.2">
      <c r="S4281" s="3">
        <f t="shared" si="135"/>
        <v>0</v>
      </c>
      <c r="T4281" s="3">
        <f t="shared" si="136"/>
        <v>2560</v>
      </c>
      <c r="U4281" s="4">
        <v>44388</v>
      </c>
    </row>
    <row r="4282" spans="19:21" hidden="1" x14ac:dyDescent="0.2">
      <c r="S4282" s="3">
        <f t="shared" si="135"/>
        <v>0</v>
      </c>
      <c r="T4282" s="3">
        <f t="shared" si="136"/>
        <v>2561</v>
      </c>
      <c r="U4282" s="4">
        <v>44419</v>
      </c>
    </row>
    <row r="4283" spans="19:21" hidden="1" x14ac:dyDescent="0.2">
      <c r="S4283" s="3">
        <f t="shared" si="135"/>
        <v>0</v>
      </c>
      <c r="T4283" s="3">
        <f t="shared" si="136"/>
        <v>2562</v>
      </c>
      <c r="U4283" s="4">
        <v>44450</v>
      </c>
    </row>
    <row r="4284" spans="19:21" hidden="1" x14ac:dyDescent="0.2">
      <c r="S4284" s="3">
        <f t="shared" si="135"/>
        <v>0</v>
      </c>
      <c r="T4284" s="3">
        <f t="shared" si="136"/>
        <v>2563</v>
      </c>
      <c r="U4284" s="4">
        <v>44480</v>
      </c>
    </row>
    <row r="4285" spans="19:21" hidden="1" x14ac:dyDescent="0.2">
      <c r="S4285" s="3">
        <f t="shared" si="135"/>
        <v>0</v>
      </c>
      <c r="T4285" s="3">
        <f t="shared" si="136"/>
        <v>2564</v>
      </c>
      <c r="U4285" s="4">
        <v>44511</v>
      </c>
    </row>
    <row r="4286" spans="19:21" hidden="1" x14ac:dyDescent="0.2">
      <c r="S4286" s="3">
        <f t="shared" si="135"/>
        <v>0</v>
      </c>
      <c r="T4286" s="3">
        <f t="shared" si="136"/>
        <v>2565</v>
      </c>
      <c r="U4286" s="4">
        <v>44541</v>
      </c>
    </row>
    <row r="4287" spans="19:21" hidden="1" x14ac:dyDescent="0.2">
      <c r="S4287" s="3">
        <f t="shared" si="135"/>
        <v>0</v>
      </c>
      <c r="T4287" s="3">
        <f t="shared" si="136"/>
        <v>2566</v>
      </c>
      <c r="U4287" s="4">
        <v>44572</v>
      </c>
    </row>
    <row r="4288" spans="19:21" hidden="1" x14ac:dyDescent="0.2">
      <c r="S4288" s="3">
        <f t="shared" si="135"/>
        <v>0</v>
      </c>
      <c r="T4288" s="3">
        <f t="shared" si="136"/>
        <v>2567</v>
      </c>
      <c r="U4288" s="4">
        <v>44603</v>
      </c>
    </row>
    <row r="4289" spans="19:21" hidden="1" x14ac:dyDescent="0.2">
      <c r="S4289" s="3">
        <f t="shared" si="135"/>
        <v>0</v>
      </c>
      <c r="T4289" s="3">
        <f t="shared" si="136"/>
        <v>2568</v>
      </c>
      <c r="U4289" s="4">
        <v>44631</v>
      </c>
    </row>
    <row r="4290" spans="19:21" hidden="1" x14ac:dyDescent="0.2">
      <c r="S4290" s="3">
        <f t="shared" si="135"/>
        <v>0</v>
      </c>
      <c r="T4290" s="3">
        <f t="shared" si="136"/>
        <v>2569</v>
      </c>
      <c r="U4290" s="4">
        <v>44662</v>
      </c>
    </row>
    <row r="4291" spans="19:21" hidden="1" x14ac:dyDescent="0.2">
      <c r="S4291" s="3">
        <f t="shared" si="135"/>
        <v>0</v>
      </c>
      <c r="T4291" s="3">
        <f t="shared" si="136"/>
        <v>2570</v>
      </c>
      <c r="U4291" s="4">
        <v>44692</v>
      </c>
    </row>
    <row r="4292" spans="19:21" hidden="1" x14ac:dyDescent="0.2">
      <c r="S4292" s="3">
        <f t="shared" si="135"/>
        <v>0</v>
      </c>
      <c r="T4292" s="3">
        <f t="shared" si="136"/>
        <v>2571</v>
      </c>
      <c r="U4292" s="4">
        <v>44723</v>
      </c>
    </row>
    <row r="4293" spans="19:21" hidden="1" x14ac:dyDescent="0.2">
      <c r="S4293" s="3">
        <f t="shared" si="135"/>
        <v>0</v>
      </c>
      <c r="T4293" s="3">
        <f t="shared" si="136"/>
        <v>2572</v>
      </c>
      <c r="U4293" s="4">
        <v>44753</v>
      </c>
    </row>
    <row r="4294" spans="19:21" hidden="1" x14ac:dyDescent="0.2">
      <c r="S4294" s="3">
        <f t="shared" si="135"/>
        <v>0</v>
      </c>
      <c r="T4294" s="3">
        <f t="shared" si="136"/>
        <v>2573</v>
      </c>
      <c r="U4294" s="4">
        <v>44784</v>
      </c>
    </row>
    <row r="4295" spans="19:21" hidden="1" x14ac:dyDescent="0.2">
      <c r="S4295" s="3">
        <f t="shared" si="135"/>
        <v>0</v>
      </c>
      <c r="T4295" s="3">
        <f t="shared" si="136"/>
        <v>2574</v>
      </c>
      <c r="U4295" s="4">
        <v>44815</v>
      </c>
    </row>
    <row r="4296" spans="19:21" hidden="1" x14ac:dyDescent="0.2">
      <c r="S4296" s="3">
        <f t="shared" si="135"/>
        <v>0</v>
      </c>
      <c r="T4296" s="3">
        <f t="shared" si="136"/>
        <v>2575</v>
      </c>
      <c r="U4296" s="4">
        <v>44845</v>
      </c>
    </row>
    <row r="4297" spans="19:21" hidden="1" x14ac:dyDescent="0.2">
      <c r="S4297" s="3">
        <f t="shared" si="135"/>
        <v>0</v>
      </c>
      <c r="T4297" s="3">
        <f t="shared" si="136"/>
        <v>2576</v>
      </c>
      <c r="U4297" s="4">
        <v>44876</v>
      </c>
    </row>
    <row r="4298" spans="19:21" hidden="1" x14ac:dyDescent="0.2">
      <c r="S4298" s="3">
        <f t="shared" si="135"/>
        <v>0</v>
      </c>
      <c r="T4298" s="3">
        <f t="shared" si="136"/>
        <v>2577</v>
      </c>
      <c r="U4298" s="4">
        <v>44906</v>
      </c>
    </row>
    <row r="4299" spans="19:21" hidden="1" x14ac:dyDescent="0.2">
      <c r="S4299" s="3">
        <f t="shared" si="135"/>
        <v>0</v>
      </c>
      <c r="T4299" s="3">
        <f t="shared" si="136"/>
        <v>2578</v>
      </c>
      <c r="U4299" s="4">
        <v>44937</v>
      </c>
    </row>
    <row r="4300" spans="19:21" hidden="1" x14ac:dyDescent="0.2">
      <c r="S4300" s="3">
        <f t="shared" si="135"/>
        <v>0</v>
      </c>
      <c r="T4300" s="3">
        <f t="shared" si="136"/>
        <v>2579</v>
      </c>
      <c r="U4300" s="4">
        <v>44968</v>
      </c>
    </row>
    <row r="4301" spans="19:21" hidden="1" x14ac:dyDescent="0.2">
      <c r="S4301" s="3">
        <f t="shared" si="135"/>
        <v>0</v>
      </c>
      <c r="T4301" s="3">
        <f t="shared" si="136"/>
        <v>2580</v>
      </c>
      <c r="U4301" s="4">
        <v>44996</v>
      </c>
    </row>
    <row r="4302" spans="19:21" hidden="1" x14ac:dyDescent="0.2">
      <c r="S4302" s="3">
        <f t="shared" si="135"/>
        <v>0</v>
      </c>
      <c r="T4302" s="3">
        <f t="shared" si="136"/>
        <v>2581</v>
      </c>
      <c r="U4302" s="4">
        <v>45027</v>
      </c>
    </row>
    <row r="4303" spans="19:21" hidden="1" x14ac:dyDescent="0.2">
      <c r="S4303" s="3">
        <f t="shared" ref="S4303:S4366" si="137">IF($I$10=U4302,1,0)</f>
        <v>0</v>
      </c>
      <c r="T4303" s="3">
        <f t="shared" si="136"/>
        <v>2582</v>
      </c>
      <c r="U4303" s="4">
        <v>45057</v>
      </c>
    </row>
    <row r="4304" spans="19:21" hidden="1" x14ac:dyDescent="0.2">
      <c r="S4304" s="3">
        <f t="shared" si="137"/>
        <v>0</v>
      </c>
      <c r="T4304" s="3">
        <f t="shared" ref="T4304:T4367" si="138">IF(S4304+T4303=0,0,T4303+1)</f>
        <v>2583</v>
      </c>
      <c r="U4304" s="4">
        <v>45088</v>
      </c>
    </row>
    <row r="4305" spans="19:21" hidden="1" x14ac:dyDescent="0.2">
      <c r="S4305" s="3">
        <f t="shared" si="137"/>
        <v>0</v>
      </c>
      <c r="T4305" s="3">
        <f t="shared" si="138"/>
        <v>2584</v>
      </c>
      <c r="U4305" s="4">
        <v>45118</v>
      </c>
    </row>
    <row r="4306" spans="19:21" hidden="1" x14ac:dyDescent="0.2">
      <c r="S4306" s="3">
        <f t="shared" si="137"/>
        <v>0</v>
      </c>
      <c r="T4306" s="3">
        <f t="shared" si="138"/>
        <v>2585</v>
      </c>
      <c r="U4306" s="4">
        <v>45149</v>
      </c>
    </row>
    <row r="4307" spans="19:21" hidden="1" x14ac:dyDescent="0.2">
      <c r="S4307" s="3">
        <f t="shared" si="137"/>
        <v>0</v>
      </c>
      <c r="T4307" s="3">
        <f t="shared" si="138"/>
        <v>2586</v>
      </c>
      <c r="U4307" s="4">
        <v>45180</v>
      </c>
    </row>
    <row r="4308" spans="19:21" hidden="1" x14ac:dyDescent="0.2">
      <c r="S4308" s="3">
        <f t="shared" si="137"/>
        <v>0</v>
      </c>
      <c r="T4308" s="3">
        <f t="shared" si="138"/>
        <v>2587</v>
      </c>
      <c r="U4308" s="4">
        <v>45210</v>
      </c>
    </row>
    <row r="4309" spans="19:21" hidden="1" x14ac:dyDescent="0.2">
      <c r="S4309" s="3">
        <f t="shared" si="137"/>
        <v>0</v>
      </c>
      <c r="T4309" s="3">
        <f t="shared" si="138"/>
        <v>2588</v>
      </c>
      <c r="U4309" s="4">
        <v>45241</v>
      </c>
    </row>
    <row r="4310" spans="19:21" hidden="1" x14ac:dyDescent="0.2">
      <c r="S4310" s="3">
        <f t="shared" si="137"/>
        <v>0</v>
      </c>
      <c r="T4310" s="3">
        <f t="shared" si="138"/>
        <v>2589</v>
      </c>
      <c r="U4310" s="4">
        <v>45271</v>
      </c>
    </row>
    <row r="4311" spans="19:21" hidden="1" x14ac:dyDescent="0.2">
      <c r="S4311" s="3">
        <f t="shared" si="137"/>
        <v>0</v>
      </c>
      <c r="T4311" s="3">
        <f t="shared" si="138"/>
        <v>2590</v>
      </c>
      <c r="U4311" s="4">
        <v>45302</v>
      </c>
    </row>
    <row r="4312" spans="19:21" hidden="1" x14ac:dyDescent="0.2">
      <c r="S4312" s="3">
        <f t="shared" si="137"/>
        <v>0</v>
      </c>
      <c r="T4312" s="3">
        <f t="shared" si="138"/>
        <v>2591</v>
      </c>
      <c r="U4312" s="4">
        <v>45333</v>
      </c>
    </row>
    <row r="4313" spans="19:21" hidden="1" x14ac:dyDescent="0.2">
      <c r="S4313" s="3">
        <f t="shared" si="137"/>
        <v>0</v>
      </c>
      <c r="T4313" s="3">
        <f t="shared" si="138"/>
        <v>2592</v>
      </c>
      <c r="U4313" s="4">
        <v>45362</v>
      </c>
    </row>
    <row r="4314" spans="19:21" hidden="1" x14ac:dyDescent="0.2">
      <c r="S4314" s="3">
        <f t="shared" si="137"/>
        <v>0</v>
      </c>
      <c r="T4314" s="3">
        <f t="shared" si="138"/>
        <v>2593</v>
      </c>
      <c r="U4314" s="4">
        <v>45393</v>
      </c>
    </row>
    <row r="4315" spans="19:21" hidden="1" x14ac:dyDescent="0.2">
      <c r="S4315" s="3">
        <f t="shared" si="137"/>
        <v>0</v>
      </c>
      <c r="T4315" s="3">
        <f t="shared" si="138"/>
        <v>2594</v>
      </c>
      <c r="U4315" s="4">
        <v>45423</v>
      </c>
    </row>
    <row r="4316" spans="19:21" hidden="1" x14ac:dyDescent="0.2">
      <c r="S4316" s="3">
        <f t="shared" si="137"/>
        <v>0</v>
      </c>
      <c r="T4316" s="3">
        <f t="shared" si="138"/>
        <v>2595</v>
      </c>
      <c r="U4316" s="4">
        <v>45454</v>
      </c>
    </row>
    <row r="4317" spans="19:21" hidden="1" x14ac:dyDescent="0.2">
      <c r="S4317" s="3">
        <f t="shared" si="137"/>
        <v>0</v>
      </c>
      <c r="T4317" s="3">
        <f t="shared" si="138"/>
        <v>2596</v>
      </c>
      <c r="U4317" s="4">
        <v>45484</v>
      </c>
    </row>
    <row r="4318" spans="19:21" hidden="1" x14ac:dyDescent="0.2">
      <c r="S4318" s="3">
        <f t="shared" si="137"/>
        <v>0</v>
      </c>
      <c r="T4318" s="3">
        <f t="shared" si="138"/>
        <v>2597</v>
      </c>
      <c r="U4318" s="4">
        <v>45515</v>
      </c>
    </row>
    <row r="4319" spans="19:21" hidden="1" x14ac:dyDescent="0.2">
      <c r="S4319" s="3">
        <f t="shared" si="137"/>
        <v>0</v>
      </c>
      <c r="T4319" s="3">
        <f t="shared" si="138"/>
        <v>2598</v>
      </c>
      <c r="U4319" s="4">
        <v>45546</v>
      </c>
    </row>
    <row r="4320" spans="19:21" hidden="1" x14ac:dyDescent="0.2">
      <c r="S4320" s="3">
        <f t="shared" si="137"/>
        <v>0</v>
      </c>
      <c r="T4320" s="3">
        <f t="shared" si="138"/>
        <v>2599</v>
      </c>
      <c r="U4320" s="4">
        <v>45576</v>
      </c>
    </row>
    <row r="4321" spans="19:21" hidden="1" x14ac:dyDescent="0.2">
      <c r="S4321" s="3">
        <f t="shared" si="137"/>
        <v>0</v>
      </c>
      <c r="T4321" s="3">
        <f t="shared" si="138"/>
        <v>2600</v>
      </c>
      <c r="U4321" s="4">
        <v>45607</v>
      </c>
    </row>
    <row r="4322" spans="19:21" hidden="1" x14ac:dyDescent="0.2">
      <c r="S4322" s="3">
        <f t="shared" si="137"/>
        <v>0</v>
      </c>
      <c r="T4322" s="3">
        <f t="shared" si="138"/>
        <v>2601</v>
      </c>
      <c r="U4322" s="4">
        <v>45637</v>
      </c>
    </row>
    <row r="4323" spans="19:21" hidden="1" x14ac:dyDescent="0.2">
      <c r="S4323" s="3">
        <f t="shared" si="137"/>
        <v>0</v>
      </c>
      <c r="T4323" s="3">
        <f t="shared" si="138"/>
        <v>2602</v>
      </c>
      <c r="U4323" s="4">
        <v>45668</v>
      </c>
    </row>
    <row r="4324" spans="19:21" hidden="1" x14ac:dyDescent="0.2">
      <c r="S4324" s="3">
        <f t="shared" si="137"/>
        <v>0</v>
      </c>
      <c r="T4324" s="3">
        <f t="shared" si="138"/>
        <v>2603</v>
      </c>
      <c r="U4324" s="4">
        <v>45699</v>
      </c>
    </row>
    <row r="4325" spans="19:21" hidden="1" x14ac:dyDescent="0.2">
      <c r="S4325" s="3">
        <f t="shared" si="137"/>
        <v>0</v>
      </c>
      <c r="T4325" s="3">
        <f t="shared" si="138"/>
        <v>2604</v>
      </c>
      <c r="U4325" s="4">
        <v>45727</v>
      </c>
    </row>
    <row r="4326" spans="19:21" hidden="1" x14ac:dyDescent="0.2">
      <c r="S4326" s="3">
        <f t="shared" si="137"/>
        <v>0</v>
      </c>
      <c r="T4326" s="3">
        <f t="shared" si="138"/>
        <v>2605</v>
      </c>
      <c r="U4326" s="4">
        <v>45758</v>
      </c>
    </row>
    <row r="4327" spans="19:21" hidden="1" x14ac:dyDescent="0.2">
      <c r="S4327" s="3">
        <f t="shared" si="137"/>
        <v>0</v>
      </c>
      <c r="T4327" s="3">
        <f t="shared" si="138"/>
        <v>2606</v>
      </c>
      <c r="U4327" s="4">
        <v>45788</v>
      </c>
    </row>
    <row r="4328" spans="19:21" hidden="1" x14ac:dyDescent="0.2">
      <c r="S4328" s="3">
        <f t="shared" si="137"/>
        <v>0</v>
      </c>
      <c r="T4328" s="3">
        <f t="shared" si="138"/>
        <v>2607</v>
      </c>
      <c r="U4328" s="4">
        <v>45819</v>
      </c>
    </row>
    <row r="4329" spans="19:21" hidden="1" x14ac:dyDescent="0.2">
      <c r="S4329" s="3">
        <f t="shared" si="137"/>
        <v>0</v>
      </c>
      <c r="T4329" s="3">
        <f t="shared" si="138"/>
        <v>2608</v>
      </c>
      <c r="U4329" s="4">
        <v>45849</v>
      </c>
    </row>
    <row r="4330" spans="19:21" hidden="1" x14ac:dyDescent="0.2">
      <c r="S4330" s="3">
        <f t="shared" si="137"/>
        <v>0</v>
      </c>
      <c r="T4330" s="3">
        <f t="shared" si="138"/>
        <v>2609</v>
      </c>
      <c r="U4330" s="4">
        <v>45880</v>
      </c>
    </row>
    <row r="4331" spans="19:21" hidden="1" x14ac:dyDescent="0.2">
      <c r="S4331" s="3">
        <f t="shared" si="137"/>
        <v>0</v>
      </c>
      <c r="T4331" s="3">
        <f t="shared" si="138"/>
        <v>2610</v>
      </c>
      <c r="U4331" s="4">
        <v>45911</v>
      </c>
    </row>
    <row r="4332" spans="19:21" hidden="1" x14ac:dyDescent="0.2">
      <c r="S4332" s="3">
        <f t="shared" si="137"/>
        <v>0</v>
      </c>
      <c r="T4332" s="3">
        <f t="shared" si="138"/>
        <v>2611</v>
      </c>
      <c r="U4332" s="4">
        <v>45941</v>
      </c>
    </row>
    <row r="4333" spans="19:21" hidden="1" x14ac:dyDescent="0.2">
      <c r="S4333" s="3">
        <f t="shared" si="137"/>
        <v>0</v>
      </c>
      <c r="T4333" s="3">
        <f t="shared" si="138"/>
        <v>2612</v>
      </c>
      <c r="U4333" s="4">
        <v>45972</v>
      </c>
    </row>
    <row r="4334" spans="19:21" hidden="1" x14ac:dyDescent="0.2">
      <c r="S4334" s="3">
        <f t="shared" si="137"/>
        <v>0</v>
      </c>
      <c r="T4334" s="3">
        <f t="shared" si="138"/>
        <v>2613</v>
      </c>
      <c r="U4334" s="4">
        <v>46002</v>
      </c>
    </row>
    <row r="4335" spans="19:21" hidden="1" x14ac:dyDescent="0.2">
      <c r="S4335" s="3">
        <f t="shared" si="137"/>
        <v>0</v>
      </c>
      <c r="T4335" s="3">
        <f t="shared" si="138"/>
        <v>2614</v>
      </c>
      <c r="U4335" s="4">
        <v>46033</v>
      </c>
    </row>
    <row r="4336" spans="19:21" hidden="1" x14ac:dyDescent="0.2">
      <c r="S4336" s="3">
        <f t="shared" si="137"/>
        <v>0</v>
      </c>
      <c r="T4336" s="3">
        <f t="shared" si="138"/>
        <v>2615</v>
      </c>
      <c r="U4336" s="4">
        <v>46064</v>
      </c>
    </row>
    <row r="4337" spans="19:21" hidden="1" x14ac:dyDescent="0.2">
      <c r="S4337" s="3">
        <f t="shared" si="137"/>
        <v>0</v>
      </c>
      <c r="T4337" s="3">
        <f t="shared" si="138"/>
        <v>2616</v>
      </c>
      <c r="U4337" s="4">
        <v>46092</v>
      </c>
    </row>
    <row r="4338" spans="19:21" hidden="1" x14ac:dyDescent="0.2">
      <c r="S4338" s="3">
        <f t="shared" si="137"/>
        <v>0</v>
      </c>
      <c r="T4338" s="3">
        <f t="shared" si="138"/>
        <v>2617</v>
      </c>
      <c r="U4338" s="4">
        <v>46123</v>
      </c>
    </row>
    <row r="4339" spans="19:21" hidden="1" x14ac:dyDescent="0.2">
      <c r="S4339" s="3">
        <f t="shared" si="137"/>
        <v>0</v>
      </c>
      <c r="T4339" s="3">
        <f t="shared" si="138"/>
        <v>2618</v>
      </c>
      <c r="U4339" s="4">
        <v>46153</v>
      </c>
    </row>
    <row r="4340" spans="19:21" hidden="1" x14ac:dyDescent="0.2">
      <c r="S4340" s="3">
        <f t="shared" si="137"/>
        <v>0</v>
      </c>
      <c r="T4340" s="3">
        <f t="shared" si="138"/>
        <v>2619</v>
      </c>
      <c r="U4340" s="4">
        <v>46184</v>
      </c>
    </row>
    <row r="4341" spans="19:21" hidden="1" x14ac:dyDescent="0.2">
      <c r="S4341" s="3">
        <f t="shared" si="137"/>
        <v>0</v>
      </c>
      <c r="T4341" s="3">
        <f t="shared" si="138"/>
        <v>2620</v>
      </c>
      <c r="U4341" s="4">
        <v>46214</v>
      </c>
    </row>
    <row r="4342" spans="19:21" hidden="1" x14ac:dyDescent="0.2">
      <c r="S4342" s="3">
        <f t="shared" si="137"/>
        <v>0</v>
      </c>
      <c r="T4342" s="3">
        <f t="shared" si="138"/>
        <v>2621</v>
      </c>
      <c r="U4342" s="4">
        <v>46245</v>
      </c>
    </row>
    <row r="4343" spans="19:21" hidden="1" x14ac:dyDescent="0.2">
      <c r="S4343" s="3">
        <f t="shared" si="137"/>
        <v>0</v>
      </c>
      <c r="T4343" s="3">
        <f t="shared" si="138"/>
        <v>2622</v>
      </c>
      <c r="U4343" s="4">
        <v>46276</v>
      </c>
    </row>
    <row r="4344" spans="19:21" hidden="1" x14ac:dyDescent="0.2">
      <c r="S4344" s="3">
        <f t="shared" si="137"/>
        <v>0</v>
      </c>
      <c r="T4344" s="3">
        <f t="shared" si="138"/>
        <v>2623</v>
      </c>
      <c r="U4344" s="4">
        <v>46306</v>
      </c>
    </row>
    <row r="4345" spans="19:21" hidden="1" x14ac:dyDescent="0.2">
      <c r="S4345" s="3">
        <f t="shared" si="137"/>
        <v>0</v>
      </c>
      <c r="T4345" s="3">
        <f t="shared" si="138"/>
        <v>2624</v>
      </c>
      <c r="U4345" s="4">
        <v>46337</v>
      </c>
    </row>
    <row r="4346" spans="19:21" hidden="1" x14ac:dyDescent="0.2">
      <c r="S4346" s="3">
        <f t="shared" si="137"/>
        <v>0</v>
      </c>
      <c r="T4346" s="3">
        <f t="shared" si="138"/>
        <v>2625</v>
      </c>
      <c r="U4346" s="4">
        <v>46367</v>
      </c>
    </row>
    <row r="4347" spans="19:21" hidden="1" x14ac:dyDescent="0.2">
      <c r="S4347" s="3">
        <f t="shared" si="137"/>
        <v>0</v>
      </c>
      <c r="T4347" s="3">
        <f t="shared" si="138"/>
        <v>2626</v>
      </c>
      <c r="U4347" s="4">
        <v>46398</v>
      </c>
    </row>
    <row r="4348" spans="19:21" hidden="1" x14ac:dyDescent="0.2">
      <c r="S4348" s="3">
        <f t="shared" si="137"/>
        <v>0</v>
      </c>
      <c r="T4348" s="3">
        <f t="shared" si="138"/>
        <v>2627</v>
      </c>
      <c r="U4348" s="4">
        <v>46429</v>
      </c>
    </row>
    <row r="4349" spans="19:21" hidden="1" x14ac:dyDescent="0.2">
      <c r="S4349" s="3">
        <f t="shared" si="137"/>
        <v>0</v>
      </c>
      <c r="T4349" s="3">
        <f t="shared" si="138"/>
        <v>2628</v>
      </c>
      <c r="U4349" s="4">
        <v>46457</v>
      </c>
    </row>
    <row r="4350" spans="19:21" hidden="1" x14ac:dyDescent="0.2">
      <c r="S4350" s="3">
        <f t="shared" si="137"/>
        <v>0</v>
      </c>
      <c r="T4350" s="3">
        <f t="shared" si="138"/>
        <v>2629</v>
      </c>
      <c r="U4350" s="4">
        <v>46488</v>
      </c>
    </row>
    <row r="4351" spans="19:21" hidden="1" x14ac:dyDescent="0.2">
      <c r="S4351" s="3">
        <f t="shared" si="137"/>
        <v>0</v>
      </c>
      <c r="T4351" s="3">
        <f t="shared" si="138"/>
        <v>2630</v>
      </c>
      <c r="U4351" s="4">
        <v>46518</v>
      </c>
    </row>
    <row r="4352" spans="19:21" hidden="1" x14ac:dyDescent="0.2">
      <c r="S4352" s="3">
        <f t="shared" si="137"/>
        <v>0</v>
      </c>
      <c r="T4352" s="3">
        <f t="shared" si="138"/>
        <v>2631</v>
      </c>
      <c r="U4352" s="4">
        <v>46549</v>
      </c>
    </row>
    <row r="4353" spans="19:21" hidden="1" x14ac:dyDescent="0.2">
      <c r="S4353" s="3">
        <f t="shared" si="137"/>
        <v>0</v>
      </c>
      <c r="T4353" s="3">
        <f t="shared" si="138"/>
        <v>2632</v>
      </c>
      <c r="U4353" s="4">
        <v>46579</v>
      </c>
    </row>
    <row r="4354" spans="19:21" hidden="1" x14ac:dyDescent="0.2">
      <c r="S4354" s="3">
        <f t="shared" si="137"/>
        <v>0</v>
      </c>
      <c r="T4354" s="3">
        <f t="shared" si="138"/>
        <v>2633</v>
      </c>
      <c r="U4354" s="4">
        <v>46610</v>
      </c>
    </row>
    <row r="4355" spans="19:21" hidden="1" x14ac:dyDescent="0.2">
      <c r="S4355" s="3">
        <f t="shared" si="137"/>
        <v>0</v>
      </c>
      <c r="T4355" s="3">
        <f t="shared" si="138"/>
        <v>2634</v>
      </c>
      <c r="U4355" s="4">
        <v>46641</v>
      </c>
    </row>
    <row r="4356" spans="19:21" hidden="1" x14ac:dyDescent="0.2">
      <c r="S4356" s="3">
        <f t="shared" si="137"/>
        <v>0</v>
      </c>
      <c r="T4356" s="3">
        <f t="shared" si="138"/>
        <v>2635</v>
      </c>
      <c r="U4356" s="4">
        <v>46671</v>
      </c>
    </row>
    <row r="4357" spans="19:21" hidden="1" x14ac:dyDescent="0.2">
      <c r="S4357" s="3">
        <f t="shared" si="137"/>
        <v>0</v>
      </c>
      <c r="T4357" s="3">
        <f t="shared" si="138"/>
        <v>2636</v>
      </c>
      <c r="U4357" s="4">
        <v>46702</v>
      </c>
    </row>
    <row r="4358" spans="19:21" hidden="1" x14ac:dyDescent="0.2">
      <c r="S4358" s="3">
        <f t="shared" si="137"/>
        <v>0</v>
      </c>
      <c r="T4358" s="3">
        <f t="shared" si="138"/>
        <v>2637</v>
      </c>
      <c r="U4358" s="4">
        <v>46732</v>
      </c>
    </row>
    <row r="4359" spans="19:21" hidden="1" x14ac:dyDescent="0.2">
      <c r="S4359" s="3">
        <f t="shared" si="137"/>
        <v>0</v>
      </c>
      <c r="T4359" s="3">
        <f t="shared" si="138"/>
        <v>2638</v>
      </c>
      <c r="U4359" s="4">
        <v>46763</v>
      </c>
    </row>
    <row r="4360" spans="19:21" hidden="1" x14ac:dyDescent="0.2">
      <c r="S4360" s="3">
        <f t="shared" si="137"/>
        <v>0</v>
      </c>
      <c r="T4360" s="3">
        <f t="shared" si="138"/>
        <v>2639</v>
      </c>
      <c r="U4360" s="4">
        <v>46794</v>
      </c>
    </row>
    <row r="4361" spans="19:21" hidden="1" x14ac:dyDescent="0.2">
      <c r="S4361" s="3">
        <f t="shared" si="137"/>
        <v>0</v>
      </c>
      <c r="T4361" s="3">
        <f t="shared" si="138"/>
        <v>2640</v>
      </c>
      <c r="U4361" s="4">
        <v>46823</v>
      </c>
    </row>
    <row r="4362" spans="19:21" hidden="1" x14ac:dyDescent="0.2">
      <c r="S4362" s="3">
        <f t="shared" si="137"/>
        <v>0</v>
      </c>
      <c r="T4362" s="3">
        <f t="shared" si="138"/>
        <v>2641</v>
      </c>
      <c r="U4362" s="4">
        <v>46854</v>
      </c>
    </row>
    <row r="4363" spans="19:21" hidden="1" x14ac:dyDescent="0.2">
      <c r="S4363" s="3">
        <f t="shared" si="137"/>
        <v>0</v>
      </c>
      <c r="T4363" s="3">
        <f t="shared" si="138"/>
        <v>2642</v>
      </c>
      <c r="U4363" s="4">
        <v>46884</v>
      </c>
    </row>
    <row r="4364" spans="19:21" hidden="1" x14ac:dyDescent="0.2">
      <c r="S4364" s="3">
        <f t="shared" si="137"/>
        <v>0</v>
      </c>
      <c r="T4364" s="3">
        <f t="shared" si="138"/>
        <v>2643</v>
      </c>
      <c r="U4364" s="4">
        <v>46915</v>
      </c>
    </row>
    <row r="4365" spans="19:21" hidden="1" x14ac:dyDescent="0.2">
      <c r="S4365" s="3">
        <f t="shared" si="137"/>
        <v>0</v>
      </c>
      <c r="T4365" s="3">
        <f t="shared" si="138"/>
        <v>2644</v>
      </c>
      <c r="U4365" s="4">
        <v>46945</v>
      </c>
    </row>
    <row r="4366" spans="19:21" hidden="1" x14ac:dyDescent="0.2">
      <c r="S4366" s="3">
        <f t="shared" si="137"/>
        <v>0</v>
      </c>
      <c r="T4366" s="3">
        <f t="shared" si="138"/>
        <v>2645</v>
      </c>
      <c r="U4366" s="4">
        <v>46976</v>
      </c>
    </row>
    <row r="4367" spans="19:21" hidden="1" x14ac:dyDescent="0.2">
      <c r="S4367" s="3">
        <f t="shared" ref="S4367:S4430" si="139">IF($I$10=U4366,1,0)</f>
        <v>0</v>
      </c>
      <c r="T4367" s="3">
        <f t="shared" si="138"/>
        <v>2646</v>
      </c>
      <c r="U4367" s="4">
        <v>47007</v>
      </c>
    </row>
    <row r="4368" spans="19:21" hidden="1" x14ac:dyDescent="0.2">
      <c r="S4368" s="3">
        <f t="shared" si="139"/>
        <v>0</v>
      </c>
      <c r="T4368" s="3">
        <f t="shared" ref="T4368:T4431" si="140">IF(S4368+T4367=0,0,T4367+1)</f>
        <v>2647</v>
      </c>
      <c r="U4368" s="4">
        <v>47037</v>
      </c>
    </row>
    <row r="4369" spans="19:21" hidden="1" x14ac:dyDescent="0.2">
      <c r="S4369" s="3">
        <f t="shared" si="139"/>
        <v>0</v>
      </c>
      <c r="T4369" s="3">
        <f t="shared" si="140"/>
        <v>2648</v>
      </c>
      <c r="U4369" s="4">
        <v>47068</v>
      </c>
    </row>
    <row r="4370" spans="19:21" hidden="1" x14ac:dyDescent="0.2">
      <c r="S4370" s="3">
        <f t="shared" si="139"/>
        <v>0</v>
      </c>
      <c r="T4370" s="3">
        <f t="shared" si="140"/>
        <v>2649</v>
      </c>
      <c r="U4370" s="4">
        <v>47098</v>
      </c>
    </row>
    <row r="4371" spans="19:21" hidden="1" x14ac:dyDescent="0.2">
      <c r="S4371" s="3">
        <f t="shared" si="139"/>
        <v>0</v>
      </c>
      <c r="T4371" s="3">
        <f t="shared" si="140"/>
        <v>2650</v>
      </c>
      <c r="U4371" s="4">
        <v>47129</v>
      </c>
    </row>
    <row r="4372" spans="19:21" hidden="1" x14ac:dyDescent="0.2">
      <c r="S4372" s="3">
        <f t="shared" si="139"/>
        <v>0</v>
      </c>
      <c r="T4372" s="3">
        <f t="shared" si="140"/>
        <v>2651</v>
      </c>
      <c r="U4372" s="4">
        <v>47160</v>
      </c>
    </row>
    <row r="4373" spans="19:21" hidden="1" x14ac:dyDescent="0.2">
      <c r="S4373" s="3">
        <f t="shared" si="139"/>
        <v>0</v>
      </c>
      <c r="T4373" s="3">
        <f t="shared" si="140"/>
        <v>2652</v>
      </c>
      <c r="U4373" s="4">
        <v>47188</v>
      </c>
    </row>
    <row r="4374" spans="19:21" hidden="1" x14ac:dyDescent="0.2">
      <c r="S4374" s="3">
        <f t="shared" si="139"/>
        <v>0</v>
      </c>
      <c r="T4374" s="3">
        <f t="shared" si="140"/>
        <v>2653</v>
      </c>
      <c r="U4374" s="4">
        <v>47219</v>
      </c>
    </row>
    <row r="4375" spans="19:21" hidden="1" x14ac:dyDescent="0.2">
      <c r="S4375" s="3">
        <f t="shared" si="139"/>
        <v>0</v>
      </c>
      <c r="T4375" s="3">
        <f t="shared" si="140"/>
        <v>2654</v>
      </c>
      <c r="U4375" s="4">
        <v>47249</v>
      </c>
    </row>
    <row r="4376" spans="19:21" hidden="1" x14ac:dyDescent="0.2">
      <c r="S4376" s="3">
        <f t="shared" si="139"/>
        <v>0</v>
      </c>
      <c r="T4376" s="3">
        <f t="shared" si="140"/>
        <v>2655</v>
      </c>
      <c r="U4376" s="4">
        <v>47280</v>
      </c>
    </row>
    <row r="4377" spans="19:21" hidden="1" x14ac:dyDescent="0.2">
      <c r="S4377" s="3">
        <f t="shared" si="139"/>
        <v>0</v>
      </c>
      <c r="T4377" s="3">
        <f t="shared" si="140"/>
        <v>2656</v>
      </c>
      <c r="U4377" s="4">
        <v>47310</v>
      </c>
    </row>
    <row r="4378" spans="19:21" hidden="1" x14ac:dyDescent="0.2">
      <c r="S4378" s="3">
        <f t="shared" si="139"/>
        <v>0</v>
      </c>
      <c r="T4378" s="3">
        <f t="shared" si="140"/>
        <v>2657</v>
      </c>
      <c r="U4378" s="4">
        <v>47341</v>
      </c>
    </row>
    <row r="4379" spans="19:21" hidden="1" x14ac:dyDescent="0.2">
      <c r="S4379" s="3">
        <f t="shared" si="139"/>
        <v>0</v>
      </c>
      <c r="T4379" s="3">
        <f t="shared" si="140"/>
        <v>2658</v>
      </c>
      <c r="U4379" s="4">
        <v>47372</v>
      </c>
    </row>
    <row r="4380" spans="19:21" hidden="1" x14ac:dyDescent="0.2">
      <c r="S4380" s="3">
        <f t="shared" si="139"/>
        <v>0</v>
      </c>
      <c r="T4380" s="3">
        <f t="shared" si="140"/>
        <v>2659</v>
      </c>
      <c r="U4380" s="4">
        <v>47402</v>
      </c>
    </row>
    <row r="4381" spans="19:21" hidden="1" x14ac:dyDescent="0.2">
      <c r="S4381" s="3">
        <f t="shared" si="139"/>
        <v>0</v>
      </c>
      <c r="T4381" s="3">
        <f t="shared" si="140"/>
        <v>2660</v>
      </c>
      <c r="U4381" s="4">
        <v>47433</v>
      </c>
    </row>
    <row r="4382" spans="19:21" hidden="1" x14ac:dyDescent="0.2">
      <c r="S4382" s="3">
        <f t="shared" si="139"/>
        <v>0</v>
      </c>
      <c r="T4382" s="3">
        <f t="shared" si="140"/>
        <v>2661</v>
      </c>
      <c r="U4382" s="4">
        <v>47463</v>
      </c>
    </row>
    <row r="4383" spans="19:21" hidden="1" x14ac:dyDescent="0.2">
      <c r="S4383" s="3">
        <f t="shared" si="139"/>
        <v>0</v>
      </c>
      <c r="T4383" s="3">
        <f t="shared" si="140"/>
        <v>2662</v>
      </c>
      <c r="U4383" s="4">
        <v>47494</v>
      </c>
    </row>
    <row r="4384" spans="19:21" hidden="1" x14ac:dyDescent="0.2">
      <c r="S4384" s="3">
        <f t="shared" si="139"/>
        <v>0</v>
      </c>
      <c r="T4384" s="3">
        <f t="shared" si="140"/>
        <v>2663</v>
      </c>
      <c r="U4384" s="4">
        <v>47525</v>
      </c>
    </row>
    <row r="4385" spans="19:21" hidden="1" x14ac:dyDescent="0.2">
      <c r="S4385" s="3">
        <f t="shared" si="139"/>
        <v>0</v>
      </c>
      <c r="T4385" s="3">
        <f t="shared" si="140"/>
        <v>2664</v>
      </c>
      <c r="U4385" s="4">
        <v>47553</v>
      </c>
    </row>
    <row r="4386" spans="19:21" hidden="1" x14ac:dyDescent="0.2">
      <c r="S4386" s="3">
        <f t="shared" si="139"/>
        <v>0</v>
      </c>
      <c r="T4386" s="3">
        <f t="shared" si="140"/>
        <v>2665</v>
      </c>
      <c r="U4386" s="4">
        <v>47584</v>
      </c>
    </row>
    <row r="4387" spans="19:21" hidden="1" x14ac:dyDescent="0.2">
      <c r="S4387" s="3">
        <f t="shared" si="139"/>
        <v>0</v>
      </c>
      <c r="T4387" s="3">
        <f t="shared" si="140"/>
        <v>2666</v>
      </c>
      <c r="U4387" s="4">
        <v>47614</v>
      </c>
    </row>
    <row r="4388" spans="19:21" hidden="1" x14ac:dyDescent="0.2">
      <c r="S4388" s="3">
        <f t="shared" si="139"/>
        <v>0</v>
      </c>
      <c r="T4388" s="3">
        <f t="shared" si="140"/>
        <v>2667</v>
      </c>
      <c r="U4388" s="4">
        <v>47645</v>
      </c>
    </row>
    <row r="4389" spans="19:21" hidden="1" x14ac:dyDescent="0.2">
      <c r="S4389" s="3">
        <f t="shared" si="139"/>
        <v>0</v>
      </c>
      <c r="T4389" s="3">
        <f t="shared" si="140"/>
        <v>2668</v>
      </c>
      <c r="U4389" s="4">
        <v>47675</v>
      </c>
    </row>
    <row r="4390" spans="19:21" hidden="1" x14ac:dyDescent="0.2">
      <c r="S4390" s="3">
        <f t="shared" si="139"/>
        <v>0</v>
      </c>
      <c r="T4390" s="3">
        <f t="shared" si="140"/>
        <v>2669</v>
      </c>
      <c r="U4390" s="4">
        <v>47706</v>
      </c>
    </row>
    <row r="4391" spans="19:21" hidden="1" x14ac:dyDescent="0.2">
      <c r="S4391" s="3">
        <f t="shared" si="139"/>
        <v>0</v>
      </c>
      <c r="T4391" s="3">
        <f t="shared" si="140"/>
        <v>2670</v>
      </c>
      <c r="U4391" s="4">
        <v>47737</v>
      </c>
    </row>
    <row r="4392" spans="19:21" hidden="1" x14ac:dyDescent="0.2">
      <c r="S4392" s="3">
        <f t="shared" si="139"/>
        <v>0</v>
      </c>
      <c r="T4392" s="3">
        <f t="shared" si="140"/>
        <v>2671</v>
      </c>
      <c r="U4392" s="4">
        <v>47767</v>
      </c>
    </row>
    <row r="4393" spans="19:21" hidden="1" x14ac:dyDescent="0.2">
      <c r="S4393" s="3">
        <f t="shared" si="139"/>
        <v>0</v>
      </c>
      <c r="T4393" s="3">
        <f t="shared" si="140"/>
        <v>2672</v>
      </c>
      <c r="U4393" s="4">
        <v>47798</v>
      </c>
    </row>
    <row r="4394" spans="19:21" hidden="1" x14ac:dyDescent="0.2">
      <c r="S4394" s="3">
        <f t="shared" si="139"/>
        <v>0</v>
      </c>
      <c r="T4394" s="3">
        <f t="shared" si="140"/>
        <v>2673</v>
      </c>
      <c r="U4394" s="4">
        <v>47828</v>
      </c>
    </row>
    <row r="4395" spans="19:21" hidden="1" x14ac:dyDescent="0.2">
      <c r="S4395" s="3">
        <f t="shared" si="139"/>
        <v>0</v>
      </c>
      <c r="T4395" s="3">
        <f t="shared" si="140"/>
        <v>2674</v>
      </c>
      <c r="U4395" s="4">
        <v>47859</v>
      </c>
    </row>
    <row r="4396" spans="19:21" hidden="1" x14ac:dyDescent="0.2">
      <c r="S4396" s="3">
        <f t="shared" si="139"/>
        <v>0</v>
      </c>
      <c r="T4396" s="3">
        <f t="shared" si="140"/>
        <v>2675</v>
      </c>
      <c r="U4396" s="4">
        <v>47890</v>
      </c>
    </row>
    <row r="4397" spans="19:21" hidden="1" x14ac:dyDescent="0.2">
      <c r="S4397" s="3">
        <f t="shared" si="139"/>
        <v>0</v>
      </c>
      <c r="T4397" s="3">
        <f t="shared" si="140"/>
        <v>2676</v>
      </c>
      <c r="U4397" s="4">
        <v>47918</v>
      </c>
    </row>
    <row r="4398" spans="19:21" hidden="1" x14ac:dyDescent="0.2">
      <c r="S4398" s="3">
        <f t="shared" si="139"/>
        <v>0</v>
      </c>
      <c r="T4398" s="3">
        <f t="shared" si="140"/>
        <v>2677</v>
      </c>
      <c r="U4398" s="4">
        <v>47949</v>
      </c>
    </row>
    <row r="4399" spans="19:21" hidden="1" x14ac:dyDescent="0.2">
      <c r="S4399" s="3">
        <f t="shared" si="139"/>
        <v>0</v>
      </c>
      <c r="T4399" s="3">
        <f t="shared" si="140"/>
        <v>2678</v>
      </c>
      <c r="U4399" s="4">
        <v>47979</v>
      </c>
    </row>
    <row r="4400" spans="19:21" hidden="1" x14ac:dyDescent="0.2">
      <c r="S4400" s="3">
        <f t="shared" si="139"/>
        <v>0</v>
      </c>
      <c r="T4400" s="3">
        <f t="shared" si="140"/>
        <v>2679</v>
      </c>
      <c r="U4400" s="4">
        <v>48010</v>
      </c>
    </row>
    <row r="4401" spans="19:21" hidden="1" x14ac:dyDescent="0.2">
      <c r="S4401" s="3">
        <f t="shared" si="139"/>
        <v>0</v>
      </c>
      <c r="T4401" s="3">
        <f t="shared" si="140"/>
        <v>2680</v>
      </c>
      <c r="U4401" s="4">
        <v>48040</v>
      </c>
    </row>
    <row r="4402" spans="19:21" hidden="1" x14ac:dyDescent="0.2">
      <c r="S4402" s="3">
        <f t="shared" si="139"/>
        <v>0</v>
      </c>
      <c r="T4402" s="3">
        <f t="shared" si="140"/>
        <v>2681</v>
      </c>
      <c r="U4402" s="4">
        <v>48071</v>
      </c>
    </row>
    <row r="4403" spans="19:21" hidden="1" x14ac:dyDescent="0.2">
      <c r="S4403" s="3">
        <f t="shared" si="139"/>
        <v>0</v>
      </c>
      <c r="T4403" s="3">
        <f t="shared" si="140"/>
        <v>2682</v>
      </c>
      <c r="U4403" s="4">
        <v>48102</v>
      </c>
    </row>
    <row r="4404" spans="19:21" hidden="1" x14ac:dyDescent="0.2">
      <c r="S4404" s="3">
        <f t="shared" si="139"/>
        <v>0</v>
      </c>
      <c r="T4404" s="3">
        <f t="shared" si="140"/>
        <v>2683</v>
      </c>
      <c r="U4404" s="4">
        <v>48132</v>
      </c>
    </row>
    <row r="4405" spans="19:21" hidden="1" x14ac:dyDescent="0.2">
      <c r="S4405" s="3">
        <f t="shared" si="139"/>
        <v>0</v>
      </c>
      <c r="T4405" s="3">
        <f t="shared" si="140"/>
        <v>2684</v>
      </c>
      <c r="U4405" s="4">
        <v>48163</v>
      </c>
    </row>
    <row r="4406" spans="19:21" hidden="1" x14ac:dyDescent="0.2">
      <c r="S4406" s="3">
        <f t="shared" si="139"/>
        <v>0</v>
      </c>
      <c r="T4406" s="3">
        <f t="shared" si="140"/>
        <v>2685</v>
      </c>
      <c r="U4406" s="4">
        <v>48193</v>
      </c>
    </row>
    <row r="4407" spans="19:21" hidden="1" x14ac:dyDescent="0.2">
      <c r="S4407" s="3">
        <f t="shared" si="139"/>
        <v>0</v>
      </c>
      <c r="T4407" s="3">
        <f t="shared" si="140"/>
        <v>2686</v>
      </c>
      <c r="U4407" s="4">
        <v>48224</v>
      </c>
    </row>
    <row r="4408" spans="19:21" hidden="1" x14ac:dyDescent="0.2">
      <c r="S4408" s="3">
        <f t="shared" si="139"/>
        <v>0</v>
      </c>
      <c r="T4408" s="3">
        <f t="shared" si="140"/>
        <v>2687</v>
      </c>
      <c r="U4408" s="4">
        <v>48255</v>
      </c>
    </row>
    <row r="4409" spans="19:21" hidden="1" x14ac:dyDescent="0.2">
      <c r="S4409" s="3">
        <f t="shared" si="139"/>
        <v>0</v>
      </c>
      <c r="T4409" s="3">
        <f t="shared" si="140"/>
        <v>2688</v>
      </c>
      <c r="U4409" s="4">
        <v>48284</v>
      </c>
    </row>
    <row r="4410" spans="19:21" hidden="1" x14ac:dyDescent="0.2">
      <c r="S4410" s="3">
        <f t="shared" si="139"/>
        <v>0</v>
      </c>
      <c r="T4410" s="3">
        <f t="shared" si="140"/>
        <v>2689</v>
      </c>
      <c r="U4410" s="4">
        <v>48315</v>
      </c>
    </row>
    <row r="4411" spans="19:21" hidden="1" x14ac:dyDescent="0.2">
      <c r="S4411" s="3">
        <f t="shared" si="139"/>
        <v>0</v>
      </c>
      <c r="T4411" s="3">
        <f t="shared" si="140"/>
        <v>2690</v>
      </c>
      <c r="U4411" s="4">
        <v>48345</v>
      </c>
    </row>
    <row r="4412" spans="19:21" hidden="1" x14ac:dyDescent="0.2">
      <c r="S4412" s="3">
        <f t="shared" si="139"/>
        <v>0</v>
      </c>
      <c r="T4412" s="3">
        <f t="shared" si="140"/>
        <v>2691</v>
      </c>
      <c r="U4412" s="4">
        <v>48376</v>
      </c>
    </row>
    <row r="4413" spans="19:21" hidden="1" x14ac:dyDescent="0.2">
      <c r="S4413" s="3">
        <f t="shared" si="139"/>
        <v>0</v>
      </c>
      <c r="T4413" s="3">
        <f t="shared" si="140"/>
        <v>2692</v>
      </c>
      <c r="U4413" s="4">
        <v>48406</v>
      </c>
    </row>
    <row r="4414" spans="19:21" hidden="1" x14ac:dyDescent="0.2">
      <c r="S4414" s="3">
        <f t="shared" si="139"/>
        <v>0</v>
      </c>
      <c r="T4414" s="3">
        <f t="shared" si="140"/>
        <v>2693</v>
      </c>
      <c r="U4414" s="4">
        <v>48437</v>
      </c>
    </row>
    <row r="4415" spans="19:21" hidden="1" x14ac:dyDescent="0.2">
      <c r="S4415" s="3">
        <f t="shared" si="139"/>
        <v>0</v>
      </c>
      <c r="T4415" s="3">
        <f t="shared" si="140"/>
        <v>2694</v>
      </c>
      <c r="U4415" s="4">
        <v>48468</v>
      </c>
    </row>
    <row r="4416" spans="19:21" hidden="1" x14ac:dyDescent="0.2">
      <c r="S4416" s="3">
        <f t="shared" si="139"/>
        <v>0</v>
      </c>
      <c r="T4416" s="3">
        <f t="shared" si="140"/>
        <v>2695</v>
      </c>
      <c r="U4416" s="4">
        <v>48498</v>
      </c>
    </row>
    <row r="4417" spans="19:21" hidden="1" x14ac:dyDescent="0.2">
      <c r="S4417" s="3">
        <f t="shared" si="139"/>
        <v>0</v>
      </c>
      <c r="T4417" s="3">
        <f t="shared" si="140"/>
        <v>2696</v>
      </c>
      <c r="U4417" s="4">
        <v>48529</v>
      </c>
    </row>
    <row r="4418" spans="19:21" hidden="1" x14ac:dyDescent="0.2">
      <c r="S4418" s="3">
        <f t="shared" si="139"/>
        <v>0</v>
      </c>
      <c r="T4418" s="3">
        <f t="shared" si="140"/>
        <v>2697</v>
      </c>
      <c r="U4418" s="4">
        <v>48559</v>
      </c>
    </row>
    <row r="4419" spans="19:21" hidden="1" x14ac:dyDescent="0.2">
      <c r="S4419" s="3">
        <f t="shared" si="139"/>
        <v>0</v>
      </c>
      <c r="T4419" s="3">
        <f t="shared" si="140"/>
        <v>2698</v>
      </c>
      <c r="U4419" s="4">
        <v>48590</v>
      </c>
    </row>
    <row r="4420" spans="19:21" hidden="1" x14ac:dyDescent="0.2">
      <c r="S4420" s="3">
        <f t="shared" si="139"/>
        <v>0</v>
      </c>
      <c r="T4420" s="3">
        <f t="shared" si="140"/>
        <v>2699</v>
      </c>
      <c r="U4420" s="4">
        <v>48621</v>
      </c>
    </row>
    <row r="4421" spans="19:21" hidden="1" x14ac:dyDescent="0.2">
      <c r="S4421" s="3">
        <f t="shared" si="139"/>
        <v>0</v>
      </c>
      <c r="T4421" s="3">
        <f t="shared" si="140"/>
        <v>2700</v>
      </c>
      <c r="U4421" s="4">
        <v>48649</v>
      </c>
    </row>
    <row r="4422" spans="19:21" hidden="1" x14ac:dyDescent="0.2">
      <c r="S4422" s="3">
        <f t="shared" si="139"/>
        <v>0</v>
      </c>
      <c r="T4422" s="3">
        <f t="shared" si="140"/>
        <v>2701</v>
      </c>
      <c r="U4422" s="4">
        <v>48680</v>
      </c>
    </row>
    <row r="4423" spans="19:21" hidden="1" x14ac:dyDescent="0.2">
      <c r="S4423" s="3">
        <f t="shared" si="139"/>
        <v>0</v>
      </c>
      <c r="T4423" s="3">
        <f t="shared" si="140"/>
        <v>2702</v>
      </c>
      <c r="U4423" s="4">
        <v>48710</v>
      </c>
    </row>
    <row r="4424" spans="19:21" hidden="1" x14ac:dyDescent="0.2">
      <c r="S4424" s="3">
        <f t="shared" si="139"/>
        <v>0</v>
      </c>
      <c r="T4424" s="3">
        <f t="shared" si="140"/>
        <v>2703</v>
      </c>
      <c r="U4424" s="4">
        <v>48741</v>
      </c>
    </row>
    <row r="4425" spans="19:21" hidden="1" x14ac:dyDescent="0.2">
      <c r="S4425" s="3">
        <f t="shared" si="139"/>
        <v>0</v>
      </c>
      <c r="T4425" s="3">
        <f t="shared" si="140"/>
        <v>2704</v>
      </c>
      <c r="U4425" s="4">
        <v>48771</v>
      </c>
    </row>
    <row r="4426" spans="19:21" hidden="1" x14ac:dyDescent="0.2">
      <c r="S4426" s="3">
        <f t="shared" si="139"/>
        <v>0</v>
      </c>
      <c r="T4426" s="3">
        <f t="shared" si="140"/>
        <v>2705</v>
      </c>
      <c r="U4426" s="4">
        <v>48802</v>
      </c>
    </row>
    <row r="4427" spans="19:21" hidden="1" x14ac:dyDescent="0.2">
      <c r="S4427" s="3">
        <f t="shared" si="139"/>
        <v>0</v>
      </c>
      <c r="T4427" s="3">
        <f t="shared" si="140"/>
        <v>2706</v>
      </c>
      <c r="U4427" s="4">
        <v>48833</v>
      </c>
    </row>
    <row r="4428" spans="19:21" hidden="1" x14ac:dyDescent="0.2">
      <c r="S4428" s="3">
        <f t="shared" si="139"/>
        <v>0</v>
      </c>
      <c r="T4428" s="3">
        <f t="shared" si="140"/>
        <v>2707</v>
      </c>
      <c r="U4428" s="4">
        <v>48863</v>
      </c>
    </row>
    <row r="4429" spans="19:21" hidden="1" x14ac:dyDescent="0.2">
      <c r="S4429" s="3">
        <f t="shared" si="139"/>
        <v>0</v>
      </c>
      <c r="T4429" s="3">
        <f t="shared" si="140"/>
        <v>2708</v>
      </c>
      <c r="U4429" s="4">
        <v>48894</v>
      </c>
    </row>
    <row r="4430" spans="19:21" hidden="1" x14ac:dyDescent="0.2">
      <c r="S4430" s="3">
        <f t="shared" si="139"/>
        <v>0</v>
      </c>
      <c r="T4430" s="3">
        <f t="shared" si="140"/>
        <v>2709</v>
      </c>
      <c r="U4430" s="4">
        <v>48924</v>
      </c>
    </row>
    <row r="4431" spans="19:21" hidden="1" x14ac:dyDescent="0.2">
      <c r="S4431" s="3">
        <f t="shared" ref="S4431:S4494" si="141">IF($I$10=U4430,1,0)</f>
        <v>0</v>
      </c>
      <c r="T4431" s="3">
        <f t="shared" si="140"/>
        <v>2710</v>
      </c>
      <c r="U4431" s="4">
        <v>48955</v>
      </c>
    </row>
    <row r="4432" spans="19:21" hidden="1" x14ac:dyDescent="0.2">
      <c r="S4432" s="3">
        <f t="shared" si="141"/>
        <v>0</v>
      </c>
      <c r="T4432" s="3">
        <f t="shared" ref="T4432:T4495" si="142">IF(S4432+T4431=0,0,T4431+1)</f>
        <v>2711</v>
      </c>
      <c r="U4432" s="4">
        <v>48986</v>
      </c>
    </row>
    <row r="4433" spans="19:21" hidden="1" x14ac:dyDescent="0.2">
      <c r="S4433" s="3">
        <f t="shared" si="141"/>
        <v>0</v>
      </c>
      <c r="T4433" s="3">
        <f t="shared" si="142"/>
        <v>2712</v>
      </c>
      <c r="U4433" s="4">
        <v>49014</v>
      </c>
    </row>
    <row r="4434" spans="19:21" hidden="1" x14ac:dyDescent="0.2">
      <c r="S4434" s="3">
        <f t="shared" si="141"/>
        <v>0</v>
      </c>
      <c r="T4434" s="3">
        <f t="shared" si="142"/>
        <v>2713</v>
      </c>
      <c r="U4434" s="4">
        <v>49045</v>
      </c>
    </row>
    <row r="4435" spans="19:21" hidden="1" x14ac:dyDescent="0.2">
      <c r="S4435" s="3">
        <f t="shared" si="141"/>
        <v>0</v>
      </c>
      <c r="T4435" s="3">
        <f t="shared" si="142"/>
        <v>2714</v>
      </c>
      <c r="U4435" s="4">
        <v>49075</v>
      </c>
    </row>
    <row r="4436" spans="19:21" hidden="1" x14ac:dyDescent="0.2">
      <c r="S4436" s="3">
        <f t="shared" si="141"/>
        <v>0</v>
      </c>
      <c r="T4436" s="3">
        <f t="shared" si="142"/>
        <v>2715</v>
      </c>
      <c r="U4436" s="4">
        <v>49106</v>
      </c>
    </row>
    <row r="4437" spans="19:21" hidden="1" x14ac:dyDescent="0.2">
      <c r="S4437" s="3">
        <f t="shared" si="141"/>
        <v>0</v>
      </c>
      <c r="T4437" s="3">
        <f t="shared" si="142"/>
        <v>2716</v>
      </c>
      <c r="U4437" s="4">
        <v>49136</v>
      </c>
    </row>
    <row r="4438" spans="19:21" hidden="1" x14ac:dyDescent="0.2">
      <c r="S4438" s="3">
        <f t="shared" si="141"/>
        <v>0</v>
      </c>
      <c r="T4438" s="3">
        <f t="shared" si="142"/>
        <v>2717</v>
      </c>
      <c r="U4438" s="4">
        <v>49167</v>
      </c>
    </row>
    <row r="4439" spans="19:21" hidden="1" x14ac:dyDescent="0.2">
      <c r="S4439" s="3">
        <f t="shared" si="141"/>
        <v>0</v>
      </c>
      <c r="T4439" s="3">
        <f t="shared" si="142"/>
        <v>2718</v>
      </c>
      <c r="U4439" s="4">
        <v>49198</v>
      </c>
    </row>
    <row r="4440" spans="19:21" hidden="1" x14ac:dyDescent="0.2">
      <c r="S4440" s="3">
        <f t="shared" si="141"/>
        <v>0</v>
      </c>
      <c r="T4440" s="3">
        <f t="shared" si="142"/>
        <v>2719</v>
      </c>
      <c r="U4440" s="4">
        <v>49228</v>
      </c>
    </row>
    <row r="4441" spans="19:21" hidden="1" x14ac:dyDescent="0.2">
      <c r="S4441" s="3">
        <f t="shared" si="141"/>
        <v>0</v>
      </c>
      <c r="T4441" s="3">
        <f t="shared" si="142"/>
        <v>2720</v>
      </c>
      <c r="U4441" s="4">
        <v>49259</v>
      </c>
    </row>
    <row r="4442" spans="19:21" hidden="1" x14ac:dyDescent="0.2">
      <c r="S4442" s="3">
        <f t="shared" si="141"/>
        <v>0</v>
      </c>
      <c r="T4442" s="3">
        <f t="shared" si="142"/>
        <v>2721</v>
      </c>
      <c r="U4442" s="4">
        <v>49289</v>
      </c>
    </row>
    <row r="4443" spans="19:21" hidden="1" x14ac:dyDescent="0.2">
      <c r="S4443" s="3">
        <f t="shared" si="141"/>
        <v>0</v>
      </c>
      <c r="T4443" s="3">
        <f t="shared" si="142"/>
        <v>2722</v>
      </c>
      <c r="U4443" s="4">
        <v>49320</v>
      </c>
    </row>
    <row r="4444" spans="19:21" hidden="1" x14ac:dyDescent="0.2">
      <c r="S4444" s="3">
        <f t="shared" si="141"/>
        <v>0</v>
      </c>
      <c r="T4444" s="3">
        <f t="shared" si="142"/>
        <v>2723</v>
      </c>
      <c r="U4444" s="4">
        <v>49351</v>
      </c>
    </row>
    <row r="4445" spans="19:21" hidden="1" x14ac:dyDescent="0.2">
      <c r="S4445" s="3">
        <f t="shared" si="141"/>
        <v>0</v>
      </c>
      <c r="T4445" s="3">
        <f t="shared" si="142"/>
        <v>2724</v>
      </c>
      <c r="U4445" s="4">
        <v>49379</v>
      </c>
    </row>
    <row r="4446" spans="19:21" hidden="1" x14ac:dyDescent="0.2">
      <c r="S4446" s="3">
        <f t="shared" si="141"/>
        <v>0</v>
      </c>
      <c r="T4446" s="3">
        <f t="shared" si="142"/>
        <v>2725</v>
      </c>
      <c r="U4446" s="4">
        <v>49410</v>
      </c>
    </row>
    <row r="4447" spans="19:21" hidden="1" x14ac:dyDescent="0.2">
      <c r="S4447" s="3">
        <f t="shared" si="141"/>
        <v>0</v>
      </c>
      <c r="T4447" s="3">
        <f t="shared" si="142"/>
        <v>2726</v>
      </c>
      <c r="U4447" s="4">
        <v>49440</v>
      </c>
    </row>
    <row r="4448" spans="19:21" hidden="1" x14ac:dyDescent="0.2">
      <c r="S4448" s="3">
        <f t="shared" si="141"/>
        <v>0</v>
      </c>
      <c r="T4448" s="3">
        <f t="shared" si="142"/>
        <v>2727</v>
      </c>
      <c r="U4448" s="4">
        <v>49471</v>
      </c>
    </row>
    <row r="4449" spans="19:21" hidden="1" x14ac:dyDescent="0.2">
      <c r="S4449" s="3">
        <f t="shared" si="141"/>
        <v>0</v>
      </c>
      <c r="T4449" s="3">
        <f t="shared" si="142"/>
        <v>2728</v>
      </c>
      <c r="U4449" s="4">
        <v>49501</v>
      </c>
    </row>
    <row r="4450" spans="19:21" hidden="1" x14ac:dyDescent="0.2">
      <c r="S4450" s="3">
        <f t="shared" si="141"/>
        <v>0</v>
      </c>
      <c r="T4450" s="3">
        <f t="shared" si="142"/>
        <v>2729</v>
      </c>
      <c r="U4450" s="4">
        <v>49532</v>
      </c>
    </row>
    <row r="4451" spans="19:21" hidden="1" x14ac:dyDescent="0.2">
      <c r="S4451" s="3">
        <f t="shared" si="141"/>
        <v>0</v>
      </c>
      <c r="T4451" s="3">
        <f t="shared" si="142"/>
        <v>2730</v>
      </c>
      <c r="U4451" s="4">
        <v>49563</v>
      </c>
    </row>
    <row r="4452" spans="19:21" hidden="1" x14ac:dyDescent="0.2">
      <c r="S4452" s="3">
        <f t="shared" si="141"/>
        <v>0</v>
      </c>
      <c r="T4452" s="3">
        <f t="shared" si="142"/>
        <v>2731</v>
      </c>
      <c r="U4452" s="4">
        <v>49593</v>
      </c>
    </row>
    <row r="4453" spans="19:21" hidden="1" x14ac:dyDescent="0.2">
      <c r="S4453" s="3">
        <f t="shared" si="141"/>
        <v>0</v>
      </c>
      <c r="T4453" s="3">
        <f t="shared" si="142"/>
        <v>2732</v>
      </c>
      <c r="U4453" s="4">
        <v>49624</v>
      </c>
    </row>
    <row r="4454" spans="19:21" hidden="1" x14ac:dyDescent="0.2">
      <c r="S4454" s="3">
        <f t="shared" si="141"/>
        <v>0</v>
      </c>
      <c r="T4454" s="3">
        <f t="shared" si="142"/>
        <v>2733</v>
      </c>
      <c r="U4454" s="4">
        <v>49654</v>
      </c>
    </row>
    <row r="4455" spans="19:21" hidden="1" x14ac:dyDescent="0.2">
      <c r="S4455" s="3">
        <f t="shared" si="141"/>
        <v>0</v>
      </c>
      <c r="T4455" s="3">
        <f t="shared" si="142"/>
        <v>2734</v>
      </c>
      <c r="U4455" s="4">
        <v>49685</v>
      </c>
    </row>
    <row r="4456" spans="19:21" hidden="1" x14ac:dyDescent="0.2">
      <c r="S4456" s="3">
        <f t="shared" si="141"/>
        <v>0</v>
      </c>
      <c r="T4456" s="3">
        <f t="shared" si="142"/>
        <v>2735</v>
      </c>
      <c r="U4456" s="4">
        <v>49716</v>
      </c>
    </row>
    <row r="4457" spans="19:21" hidden="1" x14ac:dyDescent="0.2">
      <c r="S4457" s="3">
        <f t="shared" si="141"/>
        <v>0</v>
      </c>
      <c r="T4457" s="3">
        <f t="shared" si="142"/>
        <v>2736</v>
      </c>
      <c r="U4457" s="4">
        <v>49745</v>
      </c>
    </row>
    <row r="4458" spans="19:21" hidden="1" x14ac:dyDescent="0.2">
      <c r="S4458" s="3">
        <f t="shared" si="141"/>
        <v>0</v>
      </c>
      <c r="T4458" s="3">
        <f t="shared" si="142"/>
        <v>2737</v>
      </c>
      <c r="U4458" s="4">
        <v>49776</v>
      </c>
    </row>
    <row r="4459" spans="19:21" hidden="1" x14ac:dyDescent="0.2">
      <c r="S4459" s="3">
        <f t="shared" si="141"/>
        <v>0</v>
      </c>
      <c r="T4459" s="3">
        <f t="shared" si="142"/>
        <v>2738</v>
      </c>
      <c r="U4459" s="4">
        <v>49806</v>
      </c>
    </row>
    <row r="4460" spans="19:21" hidden="1" x14ac:dyDescent="0.2">
      <c r="S4460" s="3">
        <f t="shared" si="141"/>
        <v>0</v>
      </c>
      <c r="T4460" s="3">
        <f t="shared" si="142"/>
        <v>2739</v>
      </c>
      <c r="U4460" s="4">
        <v>49837</v>
      </c>
    </row>
    <row r="4461" spans="19:21" hidden="1" x14ac:dyDescent="0.2">
      <c r="S4461" s="3">
        <f t="shared" si="141"/>
        <v>0</v>
      </c>
      <c r="T4461" s="3">
        <f t="shared" si="142"/>
        <v>2740</v>
      </c>
      <c r="U4461" s="4">
        <v>49867</v>
      </c>
    </row>
    <row r="4462" spans="19:21" hidden="1" x14ac:dyDescent="0.2">
      <c r="S4462" s="3">
        <f t="shared" si="141"/>
        <v>0</v>
      </c>
      <c r="T4462" s="3">
        <f t="shared" si="142"/>
        <v>2741</v>
      </c>
      <c r="U4462" s="4">
        <v>49898</v>
      </c>
    </row>
    <row r="4463" spans="19:21" hidden="1" x14ac:dyDescent="0.2">
      <c r="S4463" s="3">
        <f t="shared" si="141"/>
        <v>0</v>
      </c>
      <c r="T4463" s="3">
        <f t="shared" si="142"/>
        <v>2742</v>
      </c>
      <c r="U4463" s="4">
        <v>49929</v>
      </c>
    </row>
    <row r="4464" spans="19:21" hidden="1" x14ac:dyDescent="0.2">
      <c r="S4464" s="3">
        <f t="shared" si="141"/>
        <v>0</v>
      </c>
      <c r="T4464" s="3">
        <f t="shared" si="142"/>
        <v>2743</v>
      </c>
      <c r="U4464" s="4">
        <v>49959</v>
      </c>
    </row>
    <row r="4465" spans="19:21" hidden="1" x14ac:dyDescent="0.2">
      <c r="S4465" s="3">
        <f t="shared" si="141"/>
        <v>0</v>
      </c>
      <c r="T4465" s="3">
        <f t="shared" si="142"/>
        <v>2744</v>
      </c>
      <c r="U4465" s="4">
        <v>49990</v>
      </c>
    </row>
    <row r="4466" spans="19:21" hidden="1" x14ac:dyDescent="0.2">
      <c r="S4466" s="3">
        <f t="shared" si="141"/>
        <v>0</v>
      </c>
      <c r="T4466" s="3">
        <f t="shared" si="142"/>
        <v>2745</v>
      </c>
      <c r="U4466" s="4">
        <v>50020</v>
      </c>
    </row>
    <row r="4467" spans="19:21" hidden="1" x14ac:dyDescent="0.2">
      <c r="S4467" s="3">
        <f t="shared" si="141"/>
        <v>0</v>
      </c>
      <c r="T4467" s="3">
        <f t="shared" si="142"/>
        <v>2746</v>
      </c>
      <c r="U4467" s="4">
        <v>50051</v>
      </c>
    </row>
    <row r="4468" spans="19:21" hidden="1" x14ac:dyDescent="0.2">
      <c r="S4468" s="3">
        <f t="shared" si="141"/>
        <v>0</v>
      </c>
      <c r="T4468" s="3">
        <f t="shared" si="142"/>
        <v>2747</v>
      </c>
      <c r="U4468" s="4">
        <v>50082</v>
      </c>
    </row>
    <row r="4469" spans="19:21" hidden="1" x14ac:dyDescent="0.2">
      <c r="S4469" s="3">
        <f t="shared" si="141"/>
        <v>0</v>
      </c>
      <c r="T4469" s="3">
        <f t="shared" si="142"/>
        <v>2748</v>
      </c>
      <c r="U4469" s="4">
        <v>50110</v>
      </c>
    </row>
    <row r="4470" spans="19:21" hidden="1" x14ac:dyDescent="0.2">
      <c r="S4470" s="3">
        <f t="shared" si="141"/>
        <v>0</v>
      </c>
      <c r="T4470" s="3">
        <f t="shared" si="142"/>
        <v>2749</v>
      </c>
      <c r="U4470" s="4">
        <v>50141</v>
      </c>
    </row>
    <row r="4471" spans="19:21" hidden="1" x14ac:dyDescent="0.2">
      <c r="S4471" s="3">
        <f t="shared" si="141"/>
        <v>0</v>
      </c>
      <c r="T4471" s="3">
        <f t="shared" si="142"/>
        <v>2750</v>
      </c>
      <c r="U4471" s="4">
        <v>50171</v>
      </c>
    </row>
    <row r="4472" spans="19:21" hidden="1" x14ac:dyDescent="0.2">
      <c r="S4472" s="3">
        <f t="shared" si="141"/>
        <v>0</v>
      </c>
      <c r="T4472" s="3">
        <f t="shared" si="142"/>
        <v>2751</v>
      </c>
      <c r="U4472" s="4">
        <v>50202</v>
      </c>
    </row>
    <row r="4473" spans="19:21" hidden="1" x14ac:dyDescent="0.2">
      <c r="S4473" s="3">
        <f t="shared" si="141"/>
        <v>0</v>
      </c>
      <c r="T4473" s="3">
        <f t="shared" si="142"/>
        <v>2752</v>
      </c>
      <c r="U4473" s="4">
        <v>50232</v>
      </c>
    </row>
    <row r="4474" spans="19:21" hidden="1" x14ac:dyDescent="0.2">
      <c r="S4474" s="3">
        <f t="shared" si="141"/>
        <v>0</v>
      </c>
      <c r="T4474" s="3">
        <f t="shared" si="142"/>
        <v>2753</v>
      </c>
      <c r="U4474" s="4">
        <v>50263</v>
      </c>
    </row>
    <row r="4475" spans="19:21" hidden="1" x14ac:dyDescent="0.2">
      <c r="S4475" s="3">
        <f t="shared" si="141"/>
        <v>0</v>
      </c>
      <c r="T4475" s="3">
        <f t="shared" si="142"/>
        <v>2754</v>
      </c>
      <c r="U4475" s="4">
        <v>50294</v>
      </c>
    </row>
    <row r="4476" spans="19:21" hidden="1" x14ac:dyDescent="0.2">
      <c r="S4476" s="3">
        <f t="shared" si="141"/>
        <v>0</v>
      </c>
      <c r="T4476" s="3">
        <f t="shared" si="142"/>
        <v>2755</v>
      </c>
      <c r="U4476" s="4">
        <v>50324</v>
      </c>
    </row>
    <row r="4477" spans="19:21" hidden="1" x14ac:dyDescent="0.2">
      <c r="S4477" s="3">
        <f t="shared" si="141"/>
        <v>0</v>
      </c>
      <c r="T4477" s="3">
        <f t="shared" si="142"/>
        <v>2756</v>
      </c>
      <c r="U4477" s="4">
        <v>50355</v>
      </c>
    </row>
    <row r="4478" spans="19:21" hidden="1" x14ac:dyDescent="0.2">
      <c r="S4478" s="3">
        <f t="shared" si="141"/>
        <v>0</v>
      </c>
      <c r="T4478" s="3">
        <f t="shared" si="142"/>
        <v>2757</v>
      </c>
      <c r="U4478" s="4">
        <v>50385</v>
      </c>
    </row>
    <row r="4479" spans="19:21" hidden="1" x14ac:dyDescent="0.2">
      <c r="S4479" s="3">
        <f t="shared" si="141"/>
        <v>0</v>
      </c>
      <c r="T4479" s="3">
        <f t="shared" si="142"/>
        <v>2758</v>
      </c>
      <c r="U4479" s="4">
        <v>50416</v>
      </c>
    </row>
    <row r="4480" spans="19:21" hidden="1" x14ac:dyDescent="0.2">
      <c r="S4480" s="3">
        <f t="shared" si="141"/>
        <v>0</v>
      </c>
      <c r="T4480" s="3">
        <f t="shared" si="142"/>
        <v>2759</v>
      </c>
      <c r="U4480" s="4">
        <v>50447</v>
      </c>
    </row>
    <row r="4481" spans="19:21" hidden="1" x14ac:dyDescent="0.2">
      <c r="S4481" s="3">
        <f t="shared" si="141"/>
        <v>0</v>
      </c>
      <c r="T4481" s="3">
        <f t="shared" si="142"/>
        <v>2760</v>
      </c>
      <c r="U4481" s="4">
        <v>50475</v>
      </c>
    </row>
    <row r="4482" spans="19:21" hidden="1" x14ac:dyDescent="0.2">
      <c r="S4482" s="3">
        <f t="shared" si="141"/>
        <v>0</v>
      </c>
      <c r="T4482" s="3">
        <f t="shared" si="142"/>
        <v>2761</v>
      </c>
      <c r="U4482" s="4">
        <v>50506</v>
      </c>
    </row>
    <row r="4483" spans="19:21" hidden="1" x14ac:dyDescent="0.2">
      <c r="S4483" s="3">
        <f t="shared" si="141"/>
        <v>0</v>
      </c>
      <c r="T4483" s="3">
        <f t="shared" si="142"/>
        <v>2762</v>
      </c>
      <c r="U4483" s="4">
        <v>50536</v>
      </c>
    </row>
    <row r="4484" spans="19:21" hidden="1" x14ac:dyDescent="0.2">
      <c r="S4484" s="3">
        <f t="shared" si="141"/>
        <v>0</v>
      </c>
      <c r="T4484" s="3">
        <f t="shared" si="142"/>
        <v>2763</v>
      </c>
      <c r="U4484" s="4">
        <v>50567</v>
      </c>
    </row>
    <row r="4485" spans="19:21" hidden="1" x14ac:dyDescent="0.2">
      <c r="S4485" s="3">
        <f t="shared" si="141"/>
        <v>0</v>
      </c>
      <c r="T4485" s="3">
        <f t="shared" si="142"/>
        <v>2764</v>
      </c>
      <c r="U4485" s="4">
        <v>50597</v>
      </c>
    </row>
    <row r="4486" spans="19:21" hidden="1" x14ac:dyDescent="0.2">
      <c r="S4486" s="3">
        <f t="shared" si="141"/>
        <v>0</v>
      </c>
      <c r="T4486" s="3">
        <f t="shared" si="142"/>
        <v>2765</v>
      </c>
      <c r="U4486" s="4">
        <v>50628</v>
      </c>
    </row>
    <row r="4487" spans="19:21" hidden="1" x14ac:dyDescent="0.2">
      <c r="S4487" s="3">
        <f t="shared" si="141"/>
        <v>0</v>
      </c>
      <c r="T4487" s="3">
        <f t="shared" si="142"/>
        <v>2766</v>
      </c>
      <c r="U4487" s="4">
        <v>50659</v>
      </c>
    </row>
    <row r="4488" spans="19:21" hidden="1" x14ac:dyDescent="0.2">
      <c r="S4488" s="3">
        <f t="shared" si="141"/>
        <v>0</v>
      </c>
      <c r="T4488" s="3">
        <f t="shared" si="142"/>
        <v>2767</v>
      </c>
      <c r="U4488" s="4">
        <v>50689</v>
      </c>
    </row>
    <row r="4489" spans="19:21" hidden="1" x14ac:dyDescent="0.2">
      <c r="S4489" s="3">
        <f t="shared" si="141"/>
        <v>0</v>
      </c>
      <c r="T4489" s="3">
        <f t="shared" si="142"/>
        <v>2768</v>
      </c>
      <c r="U4489" s="4">
        <v>50720</v>
      </c>
    </row>
    <row r="4490" spans="19:21" hidden="1" x14ac:dyDescent="0.2">
      <c r="S4490" s="3">
        <f t="shared" si="141"/>
        <v>0</v>
      </c>
      <c r="T4490" s="3">
        <f t="shared" si="142"/>
        <v>2769</v>
      </c>
      <c r="U4490" s="4">
        <v>50750</v>
      </c>
    </row>
    <row r="4491" spans="19:21" hidden="1" x14ac:dyDescent="0.2">
      <c r="S4491" s="3">
        <f t="shared" si="141"/>
        <v>0</v>
      </c>
      <c r="T4491" s="3">
        <f t="shared" si="142"/>
        <v>2770</v>
      </c>
      <c r="U4491" s="4">
        <v>50781</v>
      </c>
    </row>
    <row r="4492" spans="19:21" hidden="1" x14ac:dyDescent="0.2">
      <c r="S4492" s="3">
        <f t="shared" si="141"/>
        <v>0</v>
      </c>
      <c r="T4492" s="3">
        <f t="shared" si="142"/>
        <v>2771</v>
      </c>
      <c r="U4492" s="4">
        <v>50812</v>
      </c>
    </row>
    <row r="4493" spans="19:21" hidden="1" x14ac:dyDescent="0.2">
      <c r="S4493" s="3">
        <f t="shared" si="141"/>
        <v>0</v>
      </c>
      <c r="T4493" s="3">
        <f t="shared" si="142"/>
        <v>2772</v>
      </c>
      <c r="U4493" s="4">
        <v>50840</v>
      </c>
    </row>
    <row r="4494" spans="19:21" hidden="1" x14ac:dyDescent="0.2">
      <c r="S4494" s="3">
        <f t="shared" si="141"/>
        <v>0</v>
      </c>
      <c r="T4494" s="3">
        <f t="shared" si="142"/>
        <v>2773</v>
      </c>
      <c r="U4494" s="4">
        <v>50871</v>
      </c>
    </row>
    <row r="4495" spans="19:21" hidden="1" x14ac:dyDescent="0.2">
      <c r="S4495" s="3">
        <f t="shared" ref="S4495:S4558" si="143">IF($I$10=U4494,1,0)</f>
        <v>0</v>
      </c>
      <c r="T4495" s="3">
        <f t="shared" si="142"/>
        <v>2774</v>
      </c>
      <c r="U4495" s="4">
        <v>50901</v>
      </c>
    </row>
    <row r="4496" spans="19:21" hidden="1" x14ac:dyDescent="0.2">
      <c r="S4496" s="3">
        <f t="shared" si="143"/>
        <v>0</v>
      </c>
      <c r="T4496" s="3">
        <f t="shared" ref="T4496:T4559" si="144">IF(S4496+T4495=0,0,T4495+1)</f>
        <v>2775</v>
      </c>
      <c r="U4496" s="4">
        <v>50932</v>
      </c>
    </row>
    <row r="4497" spans="19:21" hidden="1" x14ac:dyDescent="0.2">
      <c r="S4497" s="3">
        <f t="shared" si="143"/>
        <v>0</v>
      </c>
      <c r="T4497" s="3">
        <f t="shared" si="144"/>
        <v>2776</v>
      </c>
      <c r="U4497" s="4">
        <v>50962</v>
      </c>
    </row>
    <row r="4498" spans="19:21" hidden="1" x14ac:dyDescent="0.2">
      <c r="S4498" s="3">
        <f t="shared" si="143"/>
        <v>0</v>
      </c>
      <c r="T4498" s="3">
        <f t="shared" si="144"/>
        <v>2777</v>
      </c>
      <c r="U4498" s="4">
        <v>50993</v>
      </c>
    </row>
    <row r="4499" spans="19:21" hidden="1" x14ac:dyDescent="0.2">
      <c r="S4499" s="3">
        <f t="shared" si="143"/>
        <v>0</v>
      </c>
      <c r="T4499" s="3">
        <f t="shared" si="144"/>
        <v>2778</v>
      </c>
      <c r="U4499" s="4">
        <v>51024</v>
      </c>
    </row>
    <row r="4500" spans="19:21" hidden="1" x14ac:dyDescent="0.2">
      <c r="S4500" s="3">
        <f t="shared" si="143"/>
        <v>0</v>
      </c>
      <c r="T4500" s="3">
        <f t="shared" si="144"/>
        <v>2779</v>
      </c>
      <c r="U4500" s="4">
        <v>51054</v>
      </c>
    </row>
    <row r="4501" spans="19:21" hidden="1" x14ac:dyDescent="0.2">
      <c r="S4501" s="3">
        <f t="shared" si="143"/>
        <v>0</v>
      </c>
      <c r="T4501" s="3">
        <f t="shared" si="144"/>
        <v>2780</v>
      </c>
      <c r="U4501" s="4">
        <v>51085</v>
      </c>
    </row>
    <row r="4502" spans="19:21" hidden="1" x14ac:dyDescent="0.2">
      <c r="S4502" s="3">
        <f t="shared" si="143"/>
        <v>0</v>
      </c>
      <c r="T4502" s="3">
        <f t="shared" si="144"/>
        <v>2781</v>
      </c>
      <c r="U4502" s="4">
        <v>51115</v>
      </c>
    </row>
    <row r="4503" spans="19:21" hidden="1" x14ac:dyDescent="0.2">
      <c r="S4503" s="3">
        <f t="shared" si="143"/>
        <v>0</v>
      </c>
      <c r="T4503" s="3">
        <f t="shared" si="144"/>
        <v>2782</v>
      </c>
      <c r="U4503" s="4">
        <v>51146</v>
      </c>
    </row>
    <row r="4504" spans="19:21" hidden="1" x14ac:dyDescent="0.2">
      <c r="S4504" s="3">
        <f t="shared" si="143"/>
        <v>0</v>
      </c>
      <c r="T4504" s="3">
        <f t="shared" si="144"/>
        <v>2783</v>
      </c>
      <c r="U4504" s="4">
        <v>51177</v>
      </c>
    </row>
    <row r="4505" spans="19:21" hidden="1" x14ac:dyDescent="0.2">
      <c r="S4505" s="3">
        <f t="shared" si="143"/>
        <v>0</v>
      </c>
      <c r="T4505" s="3">
        <f t="shared" si="144"/>
        <v>2784</v>
      </c>
      <c r="U4505" s="4">
        <v>51206</v>
      </c>
    </row>
    <row r="4506" spans="19:21" hidden="1" x14ac:dyDescent="0.2">
      <c r="S4506" s="3">
        <f t="shared" si="143"/>
        <v>0</v>
      </c>
      <c r="T4506" s="3">
        <f t="shared" si="144"/>
        <v>2785</v>
      </c>
      <c r="U4506" s="4">
        <v>51237</v>
      </c>
    </row>
    <row r="4507" spans="19:21" hidden="1" x14ac:dyDescent="0.2">
      <c r="S4507" s="3">
        <f t="shared" si="143"/>
        <v>0</v>
      </c>
      <c r="T4507" s="3">
        <f t="shared" si="144"/>
        <v>2786</v>
      </c>
      <c r="U4507" s="4">
        <v>51267</v>
      </c>
    </row>
    <row r="4508" spans="19:21" hidden="1" x14ac:dyDescent="0.2">
      <c r="S4508" s="3">
        <f t="shared" si="143"/>
        <v>0</v>
      </c>
      <c r="T4508" s="3">
        <f t="shared" si="144"/>
        <v>2787</v>
      </c>
      <c r="U4508" s="4">
        <v>51298</v>
      </c>
    </row>
    <row r="4509" spans="19:21" hidden="1" x14ac:dyDescent="0.2">
      <c r="S4509" s="3">
        <f t="shared" si="143"/>
        <v>0</v>
      </c>
      <c r="T4509" s="3">
        <f t="shared" si="144"/>
        <v>2788</v>
      </c>
      <c r="U4509" s="4">
        <v>51328</v>
      </c>
    </row>
    <row r="4510" spans="19:21" hidden="1" x14ac:dyDescent="0.2">
      <c r="S4510" s="3">
        <f t="shared" si="143"/>
        <v>0</v>
      </c>
      <c r="T4510" s="3">
        <f t="shared" si="144"/>
        <v>2789</v>
      </c>
      <c r="U4510" s="4">
        <v>51359</v>
      </c>
    </row>
    <row r="4511" spans="19:21" hidden="1" x14ac:dyDescent="0.2">
      <c r="S4511" s="3">
        <f t="shared" si="143"/>
        <v>0</v>
      </c>
      <c r="T4511" s="3">
        <f t="shared" si="144"/>
        <v>2790</v>
      </c>
      <c r="U4511" s="4">
        <v>51390</v>
      </c>
    </row>
    <row r="4512" spans="19:21" hidden="1" x14ac:dyDescent="0.2">
      <c r="S4512" s="3">
        <f t="shared" si="143"/>
        <v>0</v>
      </c>
      <c r="T4512" s="3">
        <f t="shared" si="144"/>
        <v>2791</v>
      </c>
      <c r="U4512" s="4">
        <v>51420</v>
      </c>
    </row>
    <row r="4513" spans="19:21" hidden="1" x14ac:dyDescent="0.2">
      <c r="S4513" s="3">
        <f t="shared" si="143"/>
        <v>0</v>
      </c>
      <c r="T4513" s="3">
        <f t="shared" si="144"/>
        <v>2792</v>
      </c>
      <c r="U4513" s="4">
        <v>51451</v>
      </c>
    </row>
    <row r="4514" spans="19:21" hidden="1" x14ac:dyDescent="0.2">
      <c r="S4514" s="3">
        <f t="shared" si="143"/>
        <v>0</v>
      </c>
      <c r="T4514" s="3">
        <f t="shared" si="144"/>
        <v>2793</v>
      </c>
      <c r="U4514" s="4">
        <v>51481</v>
      </c>
    </row>
    <row r="4515" spans="19:21" hidden="1" x14ac:dyDescent="0.2">
      <c r="S4515" s="3">
        <f t="shared" si="143"/>
        <v>0</v>
      </c>
      <c r="T4515" s="3">
        <f t="shared" si="144"/>
        <v>2794</v>
      </c>
      <c r="U4515" s="4">
        <v>51512</v>
      </c>
    </row>
    <row r="4516" spans="19:21" hidden="1" x14ac:dyDescent="0.2">
      <c r="S4516" s="3">
        <f t="shared" si="143"/>
        <v>0</v>
      </c>
      <c r="T4516" s="3">
        <f t="shared" si="144"/>
        <v>2795</v>
      </c>
      <c r="U4516" s="4">
        <v>51543</v>
      </c>
    </row>
    <row r="4517" spans="19:21" hidden="1" x14ac:dyDescent="0.2">
      <c r="S4517" s="3">
        <f t="shared" si="143"/>
        <v>0</v>
      </c>
      <c r="T4517" s="3">
        <f t="shared" si="144"/>
        <v>2796</v>
      </c>
      <c r="U4517" s="4">
        <v>51571</v>
      </c>
    </row>
    <row r="4518" spans="19:21" hidden="1" x14ac:dyDescent="0.2">
      <c r="S4518" s="3">
        <f t="shared" si="143"/>
        <v>0</v>
      </c>
      <c r="T4518" s="3">
        <f t="shared" si="144"/>
        <v>2797</v>
      </c>
      <c r="U4518" s="4">
        <v>51602</v>
      </c>
    </row>
    <row r="4519" spans="19:21" hidden="1" x14ac:dyDescent="0.2">
      <c r="S4519" s="3">
        <f t="shared" si="143"/>
        <v>0</v>
      </c>
      <c r="T4519" s="3">
        <f t="shared" si="144"/>
        <v>2798</v>
      </c>
      <c r="U4519" s="4">
        <v>51632</v>
      </c>
    </row>
    <row r="4520" spans="19:21" hidden="1" x14ac:dyDescent="0.2">
      <c r="S4520" s="3">
        <f t="shared" si="143"/>
        <v>0</v>
      </c>
      <c r="T4520" s="3">
        <f t="shared" si="144"/>
        <v>2799</v>
      </c>
      <c r="U4520" s="4">
        <v>51663</v>
      </c>
    </row>
    <row r="4521" spans="19:21" hidden="1" x14ac:dyDescent="0.2">
      <c r="S4521" s="3">
        <f t="shared" si="143"/>
        <v>0</v>
      </c>
      <c r="T4521" s="3">
        <f t="shared" si="144"/>
        <v>2800</v>
      </c>
      <c r="U4521" s="4">
        <v>51693</v>
      </c>
    </row>
    <row r="4522" spans="19:21" hidden="1" x14ac:dyDescent="0.2">
      <c r="S4522" s="3">
        <f t="shared" si="143"/>
        <v>0</v>
      </c>
      <c r="T4522" s="3">
        <f t="shared" si="144"/>
        <v>2801</v>
      </c>
      <c r="U4522" s="4">
        <v>51724</v>
      </c>
    </row>
    <row r="4523" spans="19:21" hidden="1" x14ac:dyDescent="0.2">
      <c r="S4523" s="3">
        <f t="shared" si="143"/>
        <v>0</v>
      </c>
      <c r="T4523" s="3">
        <f t="shared" si="144"/>
        <v>2802</v>
      </c>
      <c r="U4523" s="4">
        <v>51755</v>
      </c>
    </row>
    <row r="4524" spans="19:21" hidden="1" x14ac:dyDescent="0.2">
      <c r="S4524" s="3">
        <f t="shared" si="143"/>
        <v>0</v>
      </c>
      <c r="T4524" s="3">
        <f t="shared" si="144"/>
        <v>2803</v>
      </c>
      <c r="U4524" s="4">
        <v>51785</v>
      </c>
    </row>
    <row r="4525" spans="19:21" hidden="1" x14ac:dyDescent="0.2">
      <c r="S4525" s="3">
        <f t="shared" si="143"/>
        <v>0</v>
      </c>
      <c r="T4525" s="3">
        <f t="shared" si="144"/>
        <v>2804</v>
      </c>
      <c r="U4525" s="4">
        <v>51816</v>
      </c>
    </row>
    <row r="4526" spans="19:21" hidden="1" x14ac:dyDescent="0.2">
      <c r="S4526" s="3">
        <f t="shared" si="143"/>
        <v>0</v>
      </c>
      <c r="T4526" s="3">
        <f t="shared" si="144"/>
        <v>2805</v>
      </c>
      <c r="U4526" s="4">
        <v>51846</v>
      </c>
    </row>
    <row r="4527" spans="19:21" hidden="1" x14ac:dyDescent="0.2">
      <c r="S4527" s="3">
        <f t="shared" si="143"/>
        <v>0</v>
      </c>
      <c r="T4527" s="3">
        <f t="shared" si="144"/>
        <v>2806</v>
      </c>
      <c r="U4527" s="4">
        <v>51877</v>
      </c>
    </row>
    <row r="4528" spans="19:21" hidden="1" x14ac:dyDescent="0.2">
      <c r="S4528" s="3">
        <f t="shared" si="143"/>
        <v>0</v>
      </c>
      <c r="T4528" s="3">
        <f t="shared" si="144"/>
        <v>2807</v>
      </c>
      <c r="U4528" s="4">
        <v>51908</v>
      </c>
    </row>
    <row r="4529" spans="19:21" hidden="1" x14ac:dyDescent="0.2">
      <c r="S4529" s="3">
        <f t="shared" si="143"/>
        <v>0</v>
      </c>
      <c r="T4529" s="3">
        <f t="shared" si="144"/>
        <v>2808</v>
      </c>
      <c r="U4529" s="4">
        <v>51936</v>
      </c>
    </row>
    <row r="4530" spans="19:21" hidden="1" x14ac:dyDescent="0.2">
      <c r="S4530" s="3">
        <f t="shared" si="143"/>
        <v>0</v>
      </c>
      <c r="T4530" s="3">
        <f t="shared" si="144"/>
        <v>2809</v>
      </c>
      <c r="U4530" s="4">
        <v>51967</v>
      </c>
    </row>
    <row r="4531" spans="19:21" hidden="1" x14ac:dyDescent="0.2">
      <c r="S4531" s="3">
        <f t="shared" si="143"/>
        <v>0</v>
      </c>
      <c r="T4531" s="3">
        <f t="shared" si="144"/>
        <v>2810</v>
      </c>
      <c r="U4531" s="4">
        <v>51997</v>
      </c>
    </row>
    <row r="4532" spans="19:21" hidden="1" x14ac:dyDescent="0.2">
      <c r="S4532" s="3">
        <f t="shared" si="143"/>
        <v>0</v>
      </c>
      <c r="T4532" s="3">
        <f t="shared" si="144"/>
        <v>2811</v>
      </c>
      <c r="U4532" s="4">
        <v>52028</v>
      </c>
    </row>
    <row r="4533" spans="19:21" hidden="1" x14ac:dyDescent="0.2">
      <c r="S4533" s="3">
        <f t="shared" si="143"/>
        <v>0</v>
      </c>
      <c r="T4533" s="3">
        <f t="shared" si="144"/>
        <v>2812</v>
      </c>
      <c r="U4533" s="4">
        <v>52058</v>
      </c>
    </row>
    <row r="4534" spans="19:21" hidden="1" x14ac:dyDescent="0.2">
      <c r="S4534" s="3">
        <f t="shared" si="143"/>
        <v>0</v>
      </c>
      <c r="T4534" s="3">
        <f t="shared" si="144"/>
        <v>2813</v>
      </c>
      <c r="U4534" s="4">
        <v>52089</v>
      </c>
    </row>
    <row r="4535" spans="19:21" hidden="1" x14ac:dyDescent="0.2">
      <c r="S4535" s="3">
        <f t="shared" si="143"/>
        <v>0</v>
      </c>
      <c r="T4535" s="3">
        <f t="shared" si="144"/>
        <v>2814</v>
      </c>
      <c r="U4535" s="4">
        <v>52120</v>
      </c>
    </row>
    <row r="4536" spans="19:21" hidden="1" x14ac:dyDescent="0.2">
      <c r="S4536" s="3">
        <f t="shared" si="143"/>
        <v>0</v>
      </c>
      <c r="T4536" s="3">
        <f t="shared" si="144"/>
        <v>2815</v>
      </c>
      <c r="U4536" s="4">
        <v>52150</v>
      </c>
    </row>
    <row r="4537" spans="19:21" hidden="1" x14ac:dyDescent="0.2">
      <c r="S4537" s="3">
        <f t="shared" si="143"/>
        <v>0</v>
      </c>
      <c r="T4537" s="3">
        <f t="shared" si="144"/>
        <v>2816</v>
      </c>
      <c r="U4537" s="4">
        <v>52181</v>
      </c>
    </row>
    <row r="4538" spans="19:21" hidden="1" x14ac:dyDescent="0.2">
      <c r="S4538" s="3">
        <f t="shared" si="143"/>
        <v>0</v>
      </c>
      <c r="T4538" s="3">
        <f t="shared" si="144"/>
        <v>2817</v>
      </c>
      <c r="U4538" s="4">
        <v>52211</v>
      </c>
    </row>
    <row r="4539" spans="19:21" hidden="1" x14ac:dyDescent="0.2">
      <c r="S4539" s="3">
        <f t="shared" si="143"/>
        <v>0</v>
      </c>
      <c r="T4539" s="3">
        <f t="shared" si="144"/>
        <v>2818</v>
      </c>
      <c r="U4539" s="4">
        <v>52242</v>
      </c>
    </row>
    <row r="4540" spans="19:21" hidden="1" x14ac:dyDescent="0.2">
      <c r="S4540" s="3">
        <f t="shared" si="143"/>
        <v>0</v>
      </c>
      <c r="T4540" s="3">
        <f t="shared" si="144"/>
        <v>2819</v>
      </c>
      <c r="U4540" s="4">
        <v>52273</v>
      </c>
    </row>
    <row r="4541" spans="19:21" hidden="1" x14ac:dyDescent="0.2">
      <c r="S4541" s="3">
        <f t="shared" si="143"/>
        <v>0</v>
      </c>
      <c r="T4541" s="3">
        <f t="shared" si="144"/>
        <v>2820</v>
      </c>
      <c r="U4541" s="4">
        <v>52301</v>
      </c>
    </row>
    <row r="4542" spans="19:21" hidden="1" x14ac:dyDescent="0.2">
      <c r="S4542" s="3">
        <f t="shared" si="143"/>
        <v>0</v>
      </c>
      <c r="T4542" s="3">
        <f t="shared" si="144"/>
        <v>2821</v>
      </c>
      <c r="U4542" s="4">
        <v>52332</v>
      </c>
    </row>
    <row r="4543" spans="19:21" hidden="1" x14ac:dyDescent="0.2">
      <c r="S4543" s="3">
        <f t="shared" si="143"/>
        <v>0</v>
      </c>
      <c r="T4543" s="3">
        <f t="shared" si="144"/>
        <v>2822</v>
      </c>
      <c r="U4543" s="4">
        <v>52362</v>
      </c>
    </row>
    <row r="4544" spans="19:21" hidden="1" x14ac:dyDescent="0.2">
      <c r="S4544" s="3">
        <f t="shared" si="143"/>
        <v>0</v>
      </c>
      <c r="T4544" s="3">
        <f t="shared" si="144"/>
        <v>2823</v>
      </c>
      <c r="U4544" s="4">
        <v>52393</v>
      </c>
    </row>
    <row r="4545" spans="19:21" hidden="1" x14ac:dyDescent="0.2">
      <c r="S4545" s="3">
        <f t="shared" si="143"/>
        <v>0</v>
      </c>
      <c r="T4545" s="3">
        <f t="shared" si="144"/>
        <v>2824</v>
      </c>
      <c r="U4545" s="4">
        <v>52423</v>
      </c>
    </row>
    <row r="4546" spans="19:21" hidden="1" x14ac:dyDescent="0.2">
      <c r="S4546" s="3">
        <f t="shared" si="143"/>
        <v>0</v>
      </c>
      <c r="T4546" s="3">
        <f t="shared" si="144"/>
        <v>2825</v>
      </c>
      <c r="U4546" s="4">
        <v>52454</v>
      </c>
    </row>
    <row r="4547" spans="19:21" hidden="1" x14ac:dyDescent="0.2">
      <c r="S4547" s="3">
        <f t="shared" si="143"/>
        <v>0</v>
      </c>
      <c r="T4547" s="3">
        <f t="shared" si="144"/>
        <v>2826</v>
      </c>
      <c r="U4547" s="4">
        <v>52485</v>
      </c>
    </row>
    <row r="4548" spans="19:21" hidden="1" x14ac:dyDescent="0.2">
      <c r="S4548" s="3">
        <f t="shared" si="143"/>
        <v>0</v>
      </c>
      <c r="T4548" s="3">
        <f t="shared" si="144"/>
        <v>2827</v>
      </c>
      <c r="U4548" s="4">
        <v>52515</v>
      </c>
    </row>
    <row r="4549" spans="19:21" hidden="1" x14ac:dyDescent="0.2">
      <c r="S4549" s="3">
        <f t="shared" si="143"/>
        <v>0</v>
      </c>
      <c r="T4549" s="3">
        <f t="shared" si="144"/>
        <v>2828</v>
      </c>
      <c r="U4549" s="4">
        <v>52546</v>
      </c>
    </row>
    <row r="4550" spans="19:21" hidden="1" x14ac:dyDescent="0.2">
      <c r="S4550" s="3">
        <f t="shared" si="143"/>
        <v>0</v>
      </c>
      <c r="T4550" s="3">
        <f t="shared" si="144"/>
        <v>2829</v>
      </c>
      <c r="U4550" s="4">
        <v>52576</v>
      </c>
    </row>
    <row r="4551" spans="19:21" hidden="1" x14ac:dyDescent="0.2">
      <c r="S4551" s="3">
        <f t="shared" si="143"/>
        <v>0</v>
      </c>
      <c r="T4551" s="3">
        <f t="shared" si="144"/>
        <v>2830</v>
      </c>
      <c r="U4551" s="4">
        <v>52607</v>
      </c>
    </row>
    <row r="4552" spans="19:21" hidden="1" x14ac:dyDescent="0.2">
      <c r="S4552" s="3">
        <f t="shared" si="143"/>
        <v>0</v>
      </c>
      <c r="T4552" s="3">
        <f t="shared" si="144"/>
        <v>2831</v>
      </c>
      <c r="U4552" s="4">
        <v>52638</v>
      </c>
    </row>
    <row r="4553" spans="19:21" hidden="1" x14ac:dyDescent="0.2">
      <c r="S4553" s="3">
        <f t="shared" si="143"/>
        <v>0</v>
      </c>
      <c r="T4553" s="3">
        <f t="shared" si="144"/>
        <v>2832</v>
      </c>
      <c r="U4553" s="4">
        <v>52667</v>
      </c>
    </row>
    <row r="4554" spans="19:21" hidden="1" x14ac:dyDescent="0.2">
      <c r="S4554" s="3">
        <f t="shared" si="143"/>
        <v>0</v>
      </c>
      <c r="T4554" s="3">
        <f t="shared" si="144"/>
        <v>2833</v>
      </c>
      <c r="U4554" s="4">
        <v>52698</v>
      </c>
    </row>
    <row r="4555" spans="19:21" hidden="1" x14ac:dyDescent="0.2">
      <c r="S4555" s="3">
        <f t="shared" si="143"/>
        <v>0</v>
      </c>
      <c r="T4555" s="3">
        <f t="shared" si="144"/>
        <v>2834</v>
      </c>
      <c r="U4555" s="4">
        <v>52728</v>
      </c>
    </row>
    <row r="4556" spans="19:21" hidden="1" x14ac:dyDescent="0.2">
      <c r="S4556" s="3">
        <f t="shared" si="143"/>
        <v>0</v>
      </c>
      <c r="T4556" s="3">
        <f t="shared" si="144"/>
        <v>2835</v>
      </c>
      <c r="U4556" s="4">
        <v>52759</v>
      </c>
    </row>
    <row r="4557" spans="19:21" hidden="1" x14ac:dyDescent="0.2">
      <c r="S4557" s="3">
        <f t="shared" si="143"/>
        <v>0</v>
      </c>
      <c r="T4557" s="3">
        <f t="shared" si="144"/>
        <v>2836</v>
      </c>
      <c r="U4557" s="4">
        <v>52789</v>
      </c>
    </row>
    <row r="4558" spans="19:21" hidden="1" x14ac:dyDescent="0.2">
      <c r="S4558" s="3">
        <f t="shared" si="143"/>
        <v>0</v>
      </c>
      <c r="T4558" s="3">
        <f t="shared" si="144"/>
        <v>2837</v>
      </c>
      <c r="U4558" s="4">
        <v>52820</v>
      </c>
    </row>
    <row r="4559" spans="19:21" hidden="1" x14ac:dyDescent="0.2">
      <c r="S4559" s="3">
        <f t="shared" ref="S4559:S4622" si="145">IF($I$10=U4558,1,0)</f>
        <v>0</v>
      </c>
      <c r="T4559" s="3">
        <f t="shared" si="144"/>
        <v>2838</v>
      </c>
      <c r="U4559" s="4">
        <v>52851</v>
      </c>
    </row>
    <row r="4560" spans="19:21" hidden="1" x14ac:dyDescent="0.2">
      <c r="S4560" s="3">
        <f t="shared" si="145"/>
        <v>0</v>
      </c>
      <c r="T4560" s="3">
        <f t="shared" ref="T4560:T4623" si="146">IF(S4560+T4559=0,0,T4559+1)</f>
        <v>2839</v>
      </c>
      <c r="U4560" s="4">
        <v>52881</v>
      </c>
    </row>
    <row r="4561" spans="19:21" hidden="1" x14ac:dyDescent="0.2">
      <c r="S4561" s="3">
        <f t="shared" si="145"/>
        <v>0</v>
      </c>
      <c r="T4561" s="3">
        <f t="shared" si="146"/>
        <v>2840</v>
      </c>
      <c r="U4561" s="4">
        <v>52912</v>
      </c>
    </row>
    <row r="4562" spans="19:21" hidden="1" x14ac:dyDescent="0.2">
      <c r="S4562" s="3">
        <f t="shared" si="145"/>
        <v>0</v>
      </c>
      <c r="T4562" s="3">
        <f t="shared" si="146"/>
        <v>2841</v>
      </c>
      <c r="U4562" s="4">
        <v>52942</v>
      </c>
    </row>
    <row r="4563" spans="19:21" hidden="1" x14ac:dyDescent="0.2">
      <c r="S4563" s="3">
        <f t="shared" si="145"/>
        <v>0</v>
      </c>
      <c r="T4563" s="3">
        <f t="shared" si="146"/>
        <v>2842</v>
      </c>
      <c r="U4563" s="4">
        <v>52973</v>
      </c>
    </row>
    <row r="4564" spans="19:21" hidden="1" x14ac:dyDescent="0.2">
      <c r="S4564" s="3">
        <f t="shared" si="145"/>
        <v>0</v>
      </c>
      <c r="T4564" s="3">
        <f t="shared" si="146"/>
        <v>2843</v>
      </c>
      <c r="U4564" s="4">
        <v>53004</v>
      </c>
    </row>
    <row r="4565" spans="19:21" hidden="1" x14ac:dyDescent="0.2">
      <c r="S4565" s="3">
        <f t="shared" si="145"/>
        <v>0</v>
      </c>
      <c r="T4565" s="3">
        <f t="shared" si="146"/>
        <v>2844</v>
      </c>
      <c r="U4565" s="4">
        <v>53032</v>
      </c>
    </row>
    <row r="4566" spans="19:21" hidden="1" x14ac:dyDescent="0.2">
      <c r="S4566" s="3">
        <f t="shared" si="145"/>
        <v>0</v>
      </c>
      <c r="T4566" s="3">
        <f t="shared" si="146"/>
        <v>2845</v>
      </c>
      <c r="U4566" s="4">
        <v>53063</v>
      </c>
    </row>
    <row r="4567" spans="19:21" hidden="1" x14ac:dyDescent="0.2">
      <c r="S4567" s="3">
        <f t="shared" si="145"/>
        <v>0</v>
      </c>
      <c r="T4567" s="3">
        <f t="shared" si="146"/>
        <v>2846</v>
      </c>
      <c r="U4567" s="4">
        <v>53093</v>
      </c>
    </row>
    <row r="4568" spans="19:21" hidden="1" x14ac:dyDescent="0.2">
      <c r="S4568" s="3">
        <f t="shared" si="145"/>
        <v>0</v>
      </c>
      <c r="T4568" s="3">
        <f t="shared" si="146"/>
        <v>2847</v>
      </c>
      <c r="U4568" s="4">
        <v>53124</v>
      </c>
    </row>
    <row r="4569" spans="19:21" hidden="1" x14ac:dyDescent="0.2">
      <c r="S4569" s="3">
        <f t="shared" si="145"/>
        <v>0</v>
      </c>
      <c r="T4569" s="3">
        <f t="shared" si="146"/>
        <v>2848</v>
      </c>
      <c r="U4569" s="4">
        <v>53154</v>
      </c>
    </row>
    <row r="4570" spans="19:21" hidden="1" x14ac:dyDescent="0.2">
      <c r="S4570" s="3">
        <f t="shared" si="145"/>
        <v>0</v>
      </c>
      <c r="T4570" s="3">
        <f t="shared" si="146"/>
        <v>2849</v>
      </c>
      <c r="U4570" s="4">
        <v>53185</v>
      </c>
    </row>
    <row r="4571" spans="19:21" hidden="1" x14ac:dyDescent="0.2">
      <c r="S4571" s="3">
        <f t="shared" si="145"/>
        <v>0</v>
      </c>
      <c r="T4571" s="3">
        <f t="shared" si="146"/>
        <v>2850</v>
      </c>
      <c r="U4571" s="4">
        <v>53216</v>
      </c>
    </row>
    <row r="4572" spans="19:21" hidden="1" x14ac:dyDescent="0.2">
      <c r="S4572" s="3">
        <f t="shared" si="145"/>
        <v>0</v>
      </c>
      <c r="T4572" s="3">
        <f t="shared" si="146"/>
        <v>2851</v>
      </c>
      <c r="U4572" s="4">
        <v>53246</v>
      </c>
    </row>
    <row r="4573" spans="19:21" hidden="1" x14ac:dyDescent="0.2">
      <c r="S4573" s="3">
        <f t="shared" si="145"/>
        <v>0</v>
      </c>
      <c r="T4573" s="3">
        <f t="shared" si="146"/>
        <v>2852</v>
      </c>
      <c r="U4573" s="4">
        <v>53277</v>
      </c>
    </row>
    <row r="4574" spans="19:21" hidden="1" x14ac:dyDescent="0.2">
      <c r="S4574" s="3">
        <f t="shared" si="145"/>
        <v>0</v>
      </c>
      <c r="T4574" s="3">
        <f t="shared" si="146"/>
        <v>2853</v>
      </c>
      <c r="U4574" s="4">
        <v>53307</v>
      </c>
    </row>
    <row r="4575" spans="19:21" hidden="1" x14ac:dyDescent="0.2">
      <c r="S4575" s="3">
        <f t="shared" si="145"/>
        <v>0</v>
      </c>
      <c r="T4575" s="3">
        <f t="shared" si="146"/>
        <v>2854</v>
      </c>
      <c r="U4575" s="4">
        <v>53338</v>
      </c>
    </row>
    <row r="4576" spans="19:21" hidden="1" x14ac:dyDescent="0.2">
      <c r="S4576" s="3">
        <f t="shared" si="145"/>
        <v>0</v>
      </c>
      <c r="T4576" s="3">
        <f t="shared" si="146"/>
        <v>2855</v>
      </c>
      <c r="U4576" s="4">
        <v>53369</v>
      </c>
    </row>
    <row r="4577" spans="19:21" hidden="1" x14ac:dyDescent="0.2">
      <c r="S4577" s="3">
        <f t="shared" si="145"/>
        <v>0</v>
      </c>
      <c r="T4577" s="3">
        <f t="shared" si="146"/>
        <v>2856</v>
      </c>
      <c r="U4577" s="4">
        <v>53397</v>
      </c>
    </row>
    <row r="4578" spans="19:21" hidden="1" x14ac:dyDescent="0.2">
      <c r="S4578" s="3">
        <f t="shared" si="145"/>
        <v>0</v>
      </c>
      <c r="T4578" s="3">
        <f t="shared" si="146"/>
        <v>2857</v>
      </c>
      <c r="U4578" s="4">
        <v>53428</v>
      </c>
    </row>
    <row r="4579" spans="19:21" hidden="1" x14ac:dyDescent="0.2">
      <c r="S4579" s="3">
        <f t="shared" si="145"/>
        <v>0</v>
      </c>
      <c r="T4579" s="3">
        <f t="shared" si="146"/>
        <v>2858</v>
      </c>
      <c r="U4579" s="4">
        <v>53458</v>
      </c>
    </row>
    <row r="4580" spans="19:21" hidden="1" x14ac:dyDescent="0.2">
      <c r="S4580" s="3">
        <f t="shared" si="145"/>
        <v>0</v>
      </c>
      <c r="T4580" s="3">
        <f t="shared" si="146"/>
        <v>2859</v>
      </c>
      <c r="U4580" s="4">
        <v>53489</v>
      </c>
    </row>
    <row r="4581" spans="19:21" hidden="1" x14ac:dyDescent="0.2">
      <c r="S4581" s="3">
        <f t="shared" si="145"/>
        <v>0</v>
      </c>
      <c r="T4581" s="3">
        <f t="shared" si="146"/>
        <v>2860</v>
      </c>
      <c r="U4581" s="4">
        <v>53519</v>
      </c>
    </row>
    <row r="4582" spans="19:21" hidden="1" x14ac:dyDescent="0.2">
      <c r="S4582" s="3">
        <f t="shared" si="145"/>
        <v>0</v>
      </c>
      <c r="T4582" s="3">
        <f t="shared" si="146"/>
        <v>2861</v>
      </c>
      <c r="U4582" s="4">
        <v>53550</v>
      </c>
    </row>
    <row r="4583" spans="19:21" hidden="1" x14ac:dyDescent="0.2">
      <c r="S4583" s="3">
        <f t="shared" si="145"/>
        <v>0</v>
      </c>
      <c r="T4583" s="3">
        <f t="shared" si="146"/>
        <v>2862</v>
      </c>
      <c r="U4583" s="4">
        <v>53581</v>
      </c>
    </row>
    <row r="4584" spans="19:21" hidden="1" x14ac:dyDescent="0.2">
      <c r="S4584" s="3">
        <f t="shared" si="145"/>
        <v>0</v>
      </c>
      <c r="T4584" s="3">
        <f t="shared" si="146"/>
        <v>2863</v>
      </c>
      <c r="U4584" s="4">
        <v>53611</v>
      </c>
    </row>
    <row r="4585" spans="19:21" hidden="1" x14ac:dyDescent="0.2">
      <c r="S4585" s="3">
        <f t="shared" si="145"/>
        <v>0</v>
      </c>
      <c r="T4585" s="3">
        <f t="shared" si="146"/>
        <v>2864</v>
      </c>
      <c r="U4585" s="4">
        <v>53642</v>
      </c>
    </row>
    <row r="4586" spans="19:21" hidden="1" x14ac:dyDescent="0.2">
      <c r="S4586" s="3">
        <f t="shared" si="145"/>
        <v>0</v>
      </c>
      <c r="T4586" s="3">
        <f t="shared" si="146"/>
        <v>2865</v>
      </c>
      <c r="U4586" s="4">
        <v>53672</v>
      </c>
    </row>
    <row r="4587" spans="19:21" hidden="1" x14ac:dyDescent="0.2">
      <c r="S4587" s="3">
        <f t="shared" si="145"/>
        <v>0</v>
      </c>
      <c r="T4587" s="3">
        <f t="shared" si="146"/>
        <v>2866</v>
      </c>
      <c r="U4587" s="4">
        <v>53703</v>
      </c>
    </row>
    <row r="4588" spans="19:21" hidden="1" x14ac:dyDescent="0.2">
      <c r="S4588" s="3">
        <f t="shared" si="145"/>
        <v>0</v>
      </c>
      <c r="T4588" s="3">
        <f t="shared" si="146"/>
        <v>2867</v>
      </c>
      <c r="U4588" s="4">
        <v>53734</v>
      </c>
    </row>
    <row r="4589" spans="19:21" hidden="1" x14ac:dyDescent="0.2">
      <c r="S4589" s="3">
        <f t="shared" si="145"/>
        <v>0</v>
      </c>
      <c r="T4589" s="3">
        <f t="shared" si="146"/>
        <v>2868</v>
      </c>
      <c r="U4589" s="4">
        <v>53762</v>
      </c>
    </row>
    <row r="4590" spans="19:21" hidden="1" x14ac:dyDescent="0.2">
      <c r="S4590" s="3">
        <f t="shared" si="145"/>
        <v>0</v>
      </c>
      <c r="T4590" s="3">
        <f t="shared" si="146"/>
        <v>2869</v>
      </c>
      <c r="U4590" s="4">
        <v>53793</v>
      </c>
    </row>
    <row r="4591" spans="19:21" hidden="1" x14ac:dyDescent="0.2">
      <c r="S4591" s="3">
        <f t="shared" si="145"/>
        <v>0</v>
      </c>
      <c r="T4591" s="3">
        <f t="shared" si="146"/>
        <v>2870</v>
      </c>
      <c r="U4591" s="4">
        <v>53823</v>
      </c>
    </row>
    <row r="4592" spans="19:21" hidden="1" x14ac:dyDescent="0.2">
      <c r="S4592" s="3">
        <f t="shared" si="145"/>
        <v>0</v>
      </c>
      <c r="T4592" s="3">
        <f t="shared" si="146"/>
        <v>2871</v>
      </c>
      <c r="U4592" s="4">
        <v>53854</v>
      </c>
    </row>
    <row r="4593" spans="19:21" hidden="1" x14ac:dyDescent="0.2">
      <c r="S4593" s="3">
        <f t="shared" si="145"/>
        <v>0</v>
      </c>
      <c r="T4593" s="3">
        <f t="shared" si="146"/>
        <v>2872</v>
      </c>
      <c r="U4593" s="4">
        <v>53884</v>
      </c>
    </row>
    <row r="4594" spans="19:21" hidden="1" x14ac:dyDescent="0.2">
      <c r="S4594" s="3">
        <f t="shared" si="145"/>
        <v>0</v>
      </c>
      <c r="T4594" s="3">
        <f t="shared" si="146"/>
        <v>2873</v>
      </c>
      <c r="U4594" s="4">
        <v>53915</v>
      </c>
    </row>
    <row r="4595" spans="19:21" hidden="1" x14ac:dyDescent="0.2">
      <c r="S4595" s="3">
        <f t="shared" si="145"/>
        <v>0</v>
      </c>
      <c r="T4595" s="3">
        <f t="shared" si="146"/>
        <v>2874</v>
      </c>
      <c r="U4595" s="4">
        <v>53946</v>
      </c>
    </row>
    <row r="4596" spans="19:21" hidden="1" x14ac:dyDescent="0.2">
      <c r="S4596" s="3">
        <f t="shared" si="145"/>
        <v>0</v>
      </c>
      <c r="T4596" s="3">
        <f t="shared" si="146"/>
        <v>2875</v>
      </c>
      <c r="U4596" s="4">
        <v>53976</v>
      </c>
    </row>
    <row r="4597" spans="19:21" hidden="1" x14ac:dyDescent="0.2">
      <c r="S4597" s="3">
        <f t="shared" si="145"/>
        <v>0</v>
      </c>
      <c r="T4597" s="3">
        <f t="shared" si="146"/>
        <v>2876</v>
      </c>
      <c r="U4597" s="4">
        <v>54007</v>
      </c>
    </row>
    <row r="4598" spans="19:21" hidden="1" x14ac:dyDescent="0.2">
      <c r="S4598" s="3">
        <f t="shared" si="145"/>
        <v>0</v>
      </c>
      <c r="T4598" s="3">
        <f t="shared" si="146"/>
        <v>2877</v>
      </c>
      <c r="U4598" s="4">
        <v>54037</v>
      </c>
    </row>
    <row r="4599" spans="19:21" hidden="1" x14ac:dyDescent="0.2">
      <c r="S4599" s="3">
        <f t="shared" si="145"/>
        <v>0</v>
      </c>
      <c r="T4599" s="3">
        <f t="shared" si="146"/>
        <v>2878</v>
      </c>
      <c r="U4599" s="4">
        <v>54068</v>
      </c>
    </row>
    <row r="4600" spans="19:21" hidden="1" x14ac:dyDescent="0.2">
      <c r="S4600" s="3">
        <f t="shared" si="145"/>
        <v>0</v>
      </c>
      <c r="T4600" s="3">
        <f t="shared" si="146"/>
        <v>2879</v>
      </c>
      <c r="U4600" s="4">
        <v>54099</v>
      </c>
    </row>
    <row r="4601" spans="19:21" hidden="1" x14ac:dyDescent="0.2">
      <c r="S4601" s="3">
        <f t="shared" si="145"/>
        <v>0</v>
      </c>
      <c r="T4601" s="3">
        <f t="shared" si="146"/>
        <v>2880</v>
      </c>
      <c r="U4601" s="4">
        <v>54128</v>
      </c>
    </row>
    <row r="4602" spans="19:21" hidden="1" x14ac:dyDescent="0.2">
      <c r="S4602" s="3">
        <f t="shared" si="145"/>
        <v>0</v>
      </c>
      <c r="T4602" s="3">
        <f t="shared" si="146"/>
        <v>2881</v>
      </c>
      <c r="U4602" s="4">
        <v>54159</v>
      </c>
    </row>
    <row r="4603" spans="19:21" hidden="1" x14ac:dyDescent="0.2">
      <c r="S4603" s="3">
        <f t="shared" si="145"/>
        <v>0</v>
      </c>
      <c r="T4603" s="3">
        <f t="shared" si="146"/>
        <v>2882</v>
      </c>
      <c r="U4603" s="4">
        <v>54189</v>
      </c>
    </row>
    <row r="4604" spans="19:21" hidden="1" x14ac:dyDescent="0.2">
      <c r="S4604" s="3">
        <f t="shared" si="145"/>
        <v>0</v>
      </c>
      <c r="T4604" s="3">
        <f t="shared" si="146"/>
        <v>2883</v>
      </c>
      <c r="U4604" s="4">
        <v>54220</v>
      </c>
    </row>
    <row r="4605" spans="19:21" hidden="1" x14ac:dyDescent="0.2">
      <c r="S4605" s="3">
        <f t="shared" si="145"/>
        <v>0</v>
      </c>
      <c r="T4605" s="3">
        <f t="shared" si="146"/>
        <v>2884</v>
      </c>
      <c r="U4605" s="4">
        <v>54250</v>
      </c>
    </row>
    <row r="4606" spans="19:21" hidden="1" x14ac:dyDescent="0.2">
      <c r="S4606" s="3">
        <f t="shared" si="145"/>
        <v>0</v>
      </c>
      <c r="T4606" s="3">
        <f t="shared" si="146"/>
        <v>2885</v>
      </c>
      <c r="U4606" s="4">
        <v>54281</v>
      </c>
    </row>
    <row r="4607" spans="19:21" hidden="1" x14ac:dyDescent="0.2">
      <c r="S4607" s="3">
        <f t="shared" si="145"/>
        <v>0</v>
      </c>
      <c r="T4607" s="3">
        <f t="shared" si="146"/>
        <v>2886</v>
      </c>
      <c r="U4607" s="4">
        <v>54312</v>
      </c>
    </row>
    <row r="4608" spans="19:21" hidden="1" x14ac:dyDescent="0.2">
      <c r="S4608" s="3">
        <f t="shared" si="145"/>
        <v>0</v>
      </c>
      <c r="T4608" s="3">
        <f t="shared" si="146"/>
        <v>2887</v>
      </c>
      <c r="U4608" s="4">
        <v>54342</v>
      </c>
    </row>
    <row r="4609" spans="19:21" hidden="1" x14ac:dyDescent="0.2">
      <c r="S4609" s="3">
        <f t="shared" si="145"/>
        <v>0</v>
      </c>
      <c r="T4609" s="3">
        <f t="shared" si="146"/>
        <v>2888</v>
      </c>
      <c r="U4609" s="4">
        <v>54373</v>
      </c>
    </row>
    <row r="4610" spans="19:21" hidden="1" x14ac:dyDescent="0.2">
      <c r="S4610" s="3">
        <f t="shared" si="145"/>
        <v>0</v>
      </c>
      <c r="T4610" s="3">
        <f t="shared" si="146"/>
        <v>2889</v>
      </c>
      <c r="U4610" s="4">
        <v>54403</v>
      </c>
    </row>
    <row r="4611" spans="19:21" hidden="1" x14ac:dyDescent="0.2">
      <c r="S4611" s="3">
        <f t="shared" si="145"/>
        <v>0</v>
      </c>
      <c r="T4611" s="3">
        <f t="shared" si="146"/>
        <v>2890</v>
      </c>
      <c r="U4611" s="4">
        <v>54434</v>
      </c>
    </row>
    <row r="4612" spans="19:21" hidden="1" x14ac:dyDescent="0.2">
      <c r="S4612" s="3">
        <f t="shared" si="145"/>
        <v>0</v>
      </c>
      <c r="T4612" s="3">
        <f t="shared" si="146"/>
        <v>2891</v>
      </c>
      <c r="U4612" s="4">
        <v>54465</v>
      </c>
    </row>
    <row r="4613" spans="19:21" hidden="1" x14ac:dyDescent="0.2">
      <c r="S4613" s="3">
        <f t="shared" si="145"/>
        <v>0</v>
      </c>
      <c r="T4613" s="3">
        <f t="shared" si="146"/>
        <v>2892</v>
      </c>
      <c r="U4613" s="4">
        <v>54493</v>
      </c>
    </row>
    <row r="4614" spans="19:21" hidden="1" x14ac:dyDescent="0.2">
      <c r="S4614" s="3">
        <f t="shared" si="145"/>
        <v>0</v>
      </c>
      <c r="T4614" s="3">
        <f t="shared" si="146"/>
        <v>2893</v>
      </c>
      <c r="U4614" s="4">
        <v>54524</v>
      </c>
    </row>
    <row r="4615" spans="19:21" hidden="1" x14ac:dyDescent="0.2">
      <c r="S4615" s="3">
        <f t="shared" si="145"/>
        <v>0</v>
      </c>
      <c r="T4615" s="3">
        <f t="shared" si="146"/>
        <v>2894</v>
      </c>
      <c r="U4615" s="4">
        <v>54554</v>
      </c>
    </row>
    <row r="4616" spans="19:21" hidden="1" x14ac:dyDescent="0.2">
      <c r="S4616" s="3">
        <f t="shared" si="145"/>
        <v>0</v>
      </c>
      <c r="T4616" s="3">
        <f t="shared" si="146"/>
        <v>2895</v>
      </c>
      <c r="U4616" s="4">
        <v>54585</v>
      </c>
    </row>
    <row r="4617" spans="19:21" hidden="1" x14ac:dyDescent="0.2">
      <c r="S4617" s="3">
        <f t="shared" si="145"/>
        <v>0</v>
      </c>
      <c r="T4617" s="3">
        <f t="shared" si="146"/>
        <v>2896</v>
      </c>
      <c r="U4617" s="4">
        <v>54615</v>
      </c>
    </row>
    <row r="4618" spans="19:21" hidden="1" x14ac:dyDescent="0.2">
      <c r="S4618" s="3">
        <f t="shared" si="145"/>
        <v>0</v>
      </c>
      <c r="T4618" s="3">
        <f t="shared" si="146"/>
        <v>2897</v>
      </c>
      <c r="U4618" s="4">
        <v>54646</v>
      </c>
    </row>
    <row r="4619" spans="19:21" hidden="1" x14ac:dyDescent="0.2">
      <c r="S4619" s="3">
        <f t="shared" si="145"/>
        <v>0</v>
      </c>
      <c r="T4619" s="3">
        <f t="shared" si="146"/>
        <v>2898</v>
      </c>
      <c r="U4619" s="4">
        <v>54677</v>
      </c>
    </row>
    <row r="4620" spans="19:21" hidden="1" x14ac:dyDescent="0.2">
      <c r="S4620" s="3">
        <f t="shared" si="145"/>
        <v>0</v>
      </c>
      <c r="T4620" s="3">
        <f t="shared" si="146"/>
        <v>2899</v>
      </c>
      <c r="U4620" s="4">
        <v>54707</v>
      </c>
    </row>
    <row r="4621" spans="19:21" hidden="1" x14ac:dyDescent="0.2">
      <c r="S4621" s="3">
        <f t="shared" si="145"/>
        <v>0</v>
      </c>
      <c r="T4621" s="3">
        <f t="shared" si="146"/>
        <v>2900</v>
      </c>
      <c r="U4621" s="4">
        <v>54738</v>
      </c>
    </row>
    <row r="4622" spans="19:21" hidden="1" x14ac:dyDescent="0.2">
      <c r="S4622" s="3">
        <f t="shared" si="145"/>
        <v>0</v>
      </c>
      <c r="T4622" s="3">
        <f t="shared" si="146"/>
        <v>2901</v>
      </c>
      <c r="U4622" s="4">
        <v>54768</v>
      </c>
    </row>
    <row r="4623" spans="19:21" hidden="1" x14ac:dyDescent="0.2">
      <c r="S4623" s="3">
        <f t="shared" ref="S4623:S4686" si="147">IF($I$10=U4622,1,0)</f>
        <v>0</v>
      </c>
      <c r="T4623" s="3">
        <f t="shared" si="146"/>
        <v>2902</v>
      </c>
      <c r="U4623" s="4">
        <v>54799</v>
      </c>
    </row>
    <row r="4624" spans="19:21" hidden="1" x14ac:dyDescent="0.2">
      <c r="S4624" s="3">
        <f t="shared" si="147"/>
        <v>0</v>
      </c>
      <c r="T4624" s="3">
        <f t="shared" ref="T4624:T4687" si="148">IF(S4624+T4623=0,0,T4623+1)</f>
        <v>2903</v>
      </c>
      <c r="U4624" s="4">
        <v>54830</v>
      </c>
    </row>
    <row r="4625" spans="19:21" hidden="1" x14ac:dyDescent="0.2">
      <c r="S4625" s="3">
        <f t="shared" si="147"/>
        <v>0</v>
      </c>
      <c r="T4625" s="3">
        <f t="shared" si="148"/>
        <v>2904</v>
      </c>
      <c r="U4625" s="4">
        <v>54858</v>
      </c>
    </row>
    <row r="4626" spans="19:21" hidden="1" x14ac:dyDescent="0.2">
      <c r="S4626" s="3">
        <f t="shared" si="147"/>
        <v>0</v>
      </c>
      <c r="T4626" s="3">
        <f t="shared" si="148"/>
        <v>2905</v>
      </c>
      <c r="U4626" s="4">
        <v>54889</v>
      </c>
    </row>
    <row r="4627" spans="19:21" hidden="1" x14ac:dyDescent="0.2">
      <c r="S4627" s="3">
        <f t="shared" si="147"/>
        <v>0</v>
      </c>
      <c r="T4627" s="3">
        <f t="shared" si="148"/>
        <v>2906</v>
      </c>
      <c r="U4627" s="4">
        <v>54919</v>
      </c>
    </row>
    <row r="4628" spans="19:21" hidden="1" x14ac:dyDescent="0.2">
      <c r="S4628" s="3">
        <f t="shared" si="147"/>
        <v>0</v>
      </c>
      <c r="T4628" s="3">
        <f t="shared" si="148"/>
        <v>2907</v>
      </c>
      <c r="U4628" s="4">
        <v>54950</v>
      </c>
    </row>
    <row r="4629" spans="19:21" hidden="1" x14ac:dyDescent="0.2">
      <c r="S4629" s="3">
        <f t="shared" si="147"/>
        <v>0</v>
      </c>
      <c r="T4629" s="3">
        <f t="shared" si="148"/>
        <v>2908</v>
      </c>
      <c r="U4629" s="4">
        <v>54980</v>
      </c>
    </row>
    <row r="4630" spans="19:21" hidden="1" x14ac:dyDescent="0.2">
      <c r="S4630" s="3">
        <f t="shared" si="147"/>
        <v>0</v>
      </c>
      <c r="T4630" s="3">
        <f t="shared" si="148"/>
        <v>2909</v>
      </c>
      <c r="U4630" s="4">
        <v>55011</v>
      </c>
    </row>
    <row r="4631" spans="19:21" hidden="1" x14ac:dyDescent="0.2">
      <c r="S4631" s="3">
        <f t="shared" si="147"/>
        <v>0</v>
      </c>
      <c r="T4631" s="3">
        <f t="shared" si="148"/>
        <v>2910</v>
      </c>
      <c r="U4631" s="4">
        <v>55042</v>
      </c>
    </row>
    <row r="4632" spans="19:21" hidden="1" x14ac:dyDescent="0.2">
      <c r="S4632" s="3">
        <f t="shared" si="147"/>
        <v>0</v>
      </c>
      <c r="T4632" s="3">
        <f t="shared" si="148"/>
        <v>2911</v>
      </c>
      <c r="U4632" s="4">
        <v>55072</v>
      </c>
    </row>
    <row r="4633" spans="19:21" hidden="1" x14ac:dyDescent="0.2">
      <c r="S4633" s="3">
        <f t="shared" si="147"/>
        <v>0</v>
      </c>
      <c r="T4633" s="3">
        <f t="shared" si="148"/>
        <v>2912</v>
      </c>
      <c r="U4633" s="4">
        <v>55103</v>
      </c>
    </row>
    <row r="4634" spans="19:21" hidden="1" x14ac:dyDescent="0.2">
      <c r="S4634" s="3">
        <f t="shared" si="147"/>
        <v>0</v>
      </c>
      <c r="T4634" s="3">
        <f t="shared" si="148"/>
        <v>2913</v>
      </c>
      <c r="U4634" s="4">
        <v>55133</v>
      </c>
    </row>
    <row r="4635" spans="19:21" hidden="1" x14ac:dyDescent="0.2">
      <c r="S4635" s="3">
        <f t="shared" si="147"/>
        <v>0</v>
      </c>
      <c r="T4635" s="3">
        <f t="shared" si="148"/>
        <v>2914</v>
      </c>
      <c r="U4635" s="4">
        <v>42381</v>
      </c>
    </row>
    <row r="4636" spans="19:21" hidden="1" x14ac:dyDescent="0.2">
      <c r="S4636" s="3">
        <f t="shared" si="147"/>
        <v>0</v>
      </c>
      <c r="T4636" s="3">
        <f t="shared" si="148"/>
        <v>2915</v>
      </c>
      <c r="U4636" s="4">
        <v>42412</v>
      </c>
    </row>
    <row r="4637" spans="19:21" hidden="1" x14ac:dyDescent="0.2">
      <c r="S4637" s="3">
        <f t="shared" si="147"/>
        <v>0</v>
      </c>
      <c r="T4637" s="3">
        <f t="shared" si="148"/>
        <v>2916</v>
      </c>
      <c r="U4637" s="4">
        <v>42441</v>
      </c>
    </row>
    <row r="4638" spans="19:21" hidden="1" x14ac:dyDescent="0.2">
      <c r="S4638" s="3">
        <f t="shared" si="147"/>
        <v>0</v>
      </c>
      <c r="T4638" s="3">
        <f t="shared" si="148"/>
        <v>2917</v>
      </c>
      <c r="U4638" s="4">
        <v>42472</v>
      </c>
    </row>
    <row r="4639" spans="19:21" hidden="1" x14ac:dyDescent="0.2">
      <c r="S4639" s="3">
        <f t="shared" si="147"/>
        <v>0</v>
      </c>
      <c r="T4639" s="3">
        <f t="shared" si="148"/>
        <v>2918</v>
      </c>
      <c r="U4639" s="4">
        <v>42502</v>
      </c>
    </row>
    <row r="4640" spans="19:21" hidden="1" x14ac:dyDescent="0.2">
      <c r="S4640" s="3">
        <f t="shared" si="147"/>
        <v>0</v>
      </c>
      <c r="T4640" s="3">
        <f t="shared" si="148"/>
        <v>2919</v>
      </c>
      <c r="U4640" s="4">
        <v>42533</v>
      </c>
    </row>
    <row r="4641" spans="19:21" hidden="1" x14ac:dyDescent="0.2">
      <c r="S4641" s="3">
        <f t="shared" si="147"/>
        <v>0</v>
      </c>
      <c r="T4641" s="3">
        <f t="shared" si="148"/>
        <v>2920</v>
      </c>
      <c r="U4641" s="4">
        <v>42563</v>
      </c>
    </row>
    <row r="4642" spans="19:21" hidden="1" x14ac:dyDescent="0.2">
      <c r="S4642" s="3">
        <f t="shared" si="147"/>
        <v>0</v>
      </c>
      <c r="T4642" s="3">
        <f t="shared" si="148"/>
        <v>2921</v>
      </c>
      <c r="U4642" s="4">
        <v>42594</v>
      </c>
    </row>
    <row r="4643" spans="19:21" hidden="1" x14ac:dyDescent="0.2">
      <c r="S4643" s="3">
        <f t="shared" si="147"/>
        <v>0</v>
      </c>
      <c r="T4643" s="3">
        <f t="shared" si="148"/>
        <v>2922</v>
      </c>
      <c r="U4643" s="4">
        <v>42625</v>
      </c>
    </row>
    <row r="4644" spans="19:21" hidden="1" x14ac:dyDescent="0.2">
      <c r="S4644" s="3">
        <f t="shared" si="147"/>
        <v>0</v>
      </c>
      <c r="T4644" s="3">
        <f t="shared" si="148"/>
        <v>2923</v>
      </c>
      <c r="U4644" s="4">
        <v>42655</v>
      </c>
    </row>
    <row r="4645" spans="19:21" hidden="1" x14ac:dyDescent="0.2">
      <c r="S4645" s="3">
        <f t="shared" si="147"/>
        <v>0</v>
      </c>
      <c r="T4645" s="3">
        <f t="shared" si="148"/>
        <v>2924</v>
      </c>
      <c r="U4645" s="4">
        <v>42686</v>
      </c>
    </row>
    <row r="4646" spans="19:21" hidden="1" x14ac:dyDescent="0.2">
      <c r="S4646" s="3">
        <f t="shared" si="147"/>
        <v>0</v>
      </c>
      <c r="T4646" s="3">
        <f t="shared" si="148"/>
        <v>2925</v>
      </c>
      <c r="U4646" s="4">
        <v>42716</v>
      </c>
    </row>
    <row r="4647" spans="19:21" hidden="1" x14ac:dyDescent="0.2">
      <c r="S4647" s="3">
        <f t="shared" si="147"/>
        <v>0</v>
      </c>
      <c r="T4647" s="3">
        <f t="shared" si="148"/>
        <v>2926</v>
      </c>
      <c r="U4647" s="4">
        <v>42747</v>
      </c>
    </row>
    <row r="4648" spans="19:21" hidden="1" x14ac:dyDescent="0.2">
      <c r="S4648" s="3">
        <f t="shared" si="147"/>
        <v>0</v>
      </c>
      <c r="T4648" s="3">
        <f t="shared" si="148"/>
        <v>2927</v>
      </c>
      <c r="U4648" s="4">
        <v>42778</v>
      </c>
    </row>
    <row r="4649" spans="19:21" hidden="1" x14ac:dyDescent="0.2">
      <c r="S4649" s="3">
        <f t="shared" si="147"/>
        <v>0</v>
      </c>
      <c r="T4649" s="3">
        <f t="shared" si="148"/>
        <v>2928</v>
      </c>
      <c r="U4649" s="4">
        <v>42806</v>
      </c>
    </row>
    <row r="4650" spans="19:21" hidden="1" x14ac:dyDescent="0.2">
      <c r="S4650" s="3">
        <f t="shared" si="147"/>
        <v>0</v>
      </c>
      <c r="T4650" s="3">
        <f t="shared" si="148"/>
        <v>2929</v>
      </c>
      <c r="U4650" s="4">
        <v>42837</v>
      </c>
    </row>
    <row r="4651" spans="19:21" hidden="1" x14ac:dyDescent="0.2">
      <c r="S4651" s="3">
        <f t="shared" si="147"/>
        <v>0</v>
      </c>
      <c r="T4651" s="3">
        <f t="shared" si="148"/>
        <v>2930</v>
      </c>
      <c r="U4651" s="4">
        <v>42867</v>
      </c>
    </row>
    <row r="4652" spans="19:21" hidden="1" x14ac:dyDescent="0.2">
      <c r="S4652" s="3">
        <f t="shared" si="147"/>
        <v>0</v>
      </c>
      <c r="T4652" s="3">
        <f t="shared" si="148"/>
        <v>2931</v>
      </c>
      <c r="U4652" s="4">
        <v>42898</v>
      </c>
    </row>
    <row r="4653" spans="19:21" hidden="1" x14ac:dyDescent="0.2">
      <c r="S4653" s="3">
        <f t="shared" si="147"/>
        <v>0</v>
      </c>
      <c r="T4653" s="3">
        <f t="shared" si="148"/>
        <v>2932</v>
      </c>
      <c r="U4653" s="4">
        <v>42928</v>
      </c>
    </row>
    <row r="4654" spans="19:21" hidden="1" x14ac:dyDescent="0.2">
      <c r="S4654" s="3">
        <f t="shared" si="147"/>
        <v>0</v>
      </c>
      <c r="T4654" s="3">
        <f t="shared" si="148"/>
        <v>2933</v>
      </c>
      <c r="U4654" s="4">
        <v>42959</v>
      </c>
    </row>
    <row r="4655" spans="19:21" hidden="1" x14ac:dyDescent="0.2">
      <c r="S4655" s="3">
        <f t="shared" si="147"/>
        <v>0</v>
      </c>
      <c r="T4655" s="3">
        <f t="shared" si="148"/>
        <v>2934</v>
      </c>
      <c r="U4655" s="4">
        <v>42990</v>
      </c>
    </row>
    <row r="4656" spans="19:21" hidden="1" x14ac:dyDescent="0.2">
      <c r="S4656" s="3">
        <f t="shared" si="147"/>
        <v>0</v>
      </c>
      <c r="T4656" s="3">
        <f t="shared" si="148"/>
        <v>2935</v>
      </c>
      <c r="U4656" s="4">
        <v>43020</v>
      </c>
    </row>
    <row r="4657" spans="19:21" hidden="1" x14ac:dyDescent="0.2">
      <c r="S4657" s="3">
        <f t="shared" si="147"/>
        <v>0</v>
      </c>
      <c r="T4657" s="3">
        <f t="shared" si="148"/>
        <v>2936</v>
      </c>
      <c r="U4657" s="4">
        <v>43051</v>
      </c>
    </row>
    <row r="4658" spans="19:21" hidden="1" x14ac:dyDescent="0.2">
      <c r="S4658" s="3">
        <f t="shared" si="147"/>
        <v>0</v>
      </c>
      <c r="T4658" s="3">
        <f t="shared" si="148"/>
        <v>2937</v>
      </c>
      <c r="U4658" s="4">
        <v>43081</v>
      </c>
    </row>
    <row r="4659" spans="19:21" hidden="1" x14ac:dyDescent="0.2">
      <c r="S4659" s="3">
        <f t="shared" si="147"/>
        <v>0</v>
      </c>
      <c r="T4659" s="3">
        <f t="shared" si="148"/>
        <v>2938</v>
      </c>
      <c r="U4659" s="4">
        <v>43112</v>
      </c>
    </row>
    <row r="4660" spans="19:21" hidden="1" x14ac:dyDescent="0.2">
      <c r="S4660" s="3">
        <f t="shared" si="147"/>
        <v>0</v>
      </c>
      <c r="T4660" s="3">
        <f t="shared" si="148"/>
        <v>2939</v>
      </c>
      <c r="U4660" s="4">
        <v>43143</v>
      </c>
    </row>
    <row r="4661" spans="19:21" hidden="1" x14ac:dyDescent="0.2">
      <c r="S4661" s="3">
        <f t="shared" si="147"/>
        <v>0</v>
      </c>
      <c r="T4661" s="3">
        <f t="shared" si="148"/>
        <v>2940</v>
      </c>
      <c r="U4661" s="4">
        <v>43171</v>
      </c>
    </row>
    <row r="4662" spans="19:21" hidden="1" x14ac:dyDescent="0.2">
      <c r="S4662" s="3">
        <f t="shared" si="147"/>
        <v>0</v>
      </c>
      <c r="T4662" s="3">
        <f t="shared" si="148"/>
        <v>2941</v>
      </c>
      <c r="U4662" s="4">
        <v>43202</v>
      </c>
    </row>
    <row r="4663" spans="19:21" hidden="1" x14ac:dyDescent="0.2">
      <c r="S4663" s="3">
        <f t="shared" si="147"/>
        <v>0</v>
      </c>
      <c r="T4663" s="3">
        <f t="shared" si="148"/>
        <v>2942</v>
      </c>
      <c r="U4663" s="4">
        <v>43232</v>
      </c>
    </row>
    <row r="4664" spans="19:21" hidden="1" x14ac:dyDescent="0.2">
      <c r="S4664" s="3">
        <f t="shared" si="147"/>
        <v>0</v>
      </c>
      <c r="T4664" s="3">
        <f t="shared" si="148"/>
        <v>2943</v>
      </c>
      <c r="U4664" s="4">
        <v>43263</v>
      </c>
    </row>
    <row r="4665" spans="19:21" hidden="1" x14ac:dyDescent="0.2">
      <c r="S4665" s="3">
        <f t="shared" si="147"/>
        <v>0</v>
      </c>
      <c r="T4665" s="3">
        <f t="shared" si="148"/>
        <v>2944</v>
      </c>
      <c r="U4665" s="4">
        <v>43293</v>
      </c>
    </row>
    <row r="4666" spans="19:21" hidden="1" x14ac:dyDescent="0.2">
      <c r="S4666" s="3">
        <f t="shared" si="147"/>
        <v>0</v>
      </c>
      <c r="T4666" s="3">
        <f t="shared" si="148"/>
        <v>2945</v>
      </c>
      <c r="U4666" s="4">
        <v>43324</v>
      </c>
    </row>
    <row r="4667" spans="19:21" hidden="1" x14ac:dyDescent="0.2">
      <c r="S4667" s="3">
        <f t="shared" si="147"/>
        <v>0</v>
      </c>
      <c r="T4667" s="3">
        <f t="shared" si="148"/>
        <v>2946</v>
      </c>
      <c r="U4667" s="4">
        <v>43355</v>
      </c>
    </row>
    <row r="4668" spans="19:21" hidden="1" x14ac:dyDescent="0.2">
      <c r="S4668" s="3">
        <f t="shared" si="147"/>
        <v>0</v>
      </c>
      <c r="T4668" s="3">
        <f t="shared" si="148"/>
        <v>2947</v>
      </c>
      <c r="U4668" s="4">
        <v>43385</v>
      </c>
    </row>
    <row r="4669" spans="19:21" hidden="1" x14ac:dyDescent="0.2">
      <c r="S4669" s="3">
        <f t="shared" si="147"/>
        <v>0</v>
      </c>
      <c r="T4669" s="3">
        <f t="shared" si="148"/>
        <v>2948</v>
      </c>
      <c r="U4669" s="4">
        <v>43416</v>
      </c>
    </row>
    <row r="4670" spans="19:21" hidden="1" x14ac:dyDescent="0.2">
      <c r="S4670" s="3">
        <f t="shared" si="147"/>
        <v>0</v>
      </c>
      <c r="T4670" s="3">
        <f t="shared" si="148"/>
        <v>2949</v>
      </c>
      <c r="U4670" s="4">
        <v>43446</v>
      </c>
    </row>
    <row r="4671" spans="19:21" hidden="1" x14ac:dyDescent="0.2">
      <c r="S4671" s="3">
        <f t="shared" si="147"/>
        <v>0</v>
      </c>
      <c r="T4671" s="3">
        <f t="shared" si="148"/>
        <v>2950</v>
      </c>
      <c r="U4671" s="4">
        <v>43477</v>
      </c>
    </row>
    <row r="4672" spans="19:21" hidden="1" x14ac:dyDescent="0.2">
      <c r="S4672" s="3">
        <f t="shared" si="147"/>
        <v>0</v>
      </c>
      <c r="T4672" s="3">
        <f t="shared" si="148"/>
        <v>2951</v>
      </c>
      <c r="U4672" s="4">
        <v>43508</v>
      </c>
    </row>
    <row r="4673" spans="19:21" hidden="1" x14ac:dyDescent="0.2">
      <c r="S4673" s="3">
        <f t="shared" si="147"/>
        <v>0</v>
      </c>
      <c r="T4673" s="3">
        <f t="shared" si="148"/>
        <v>2952</v>
      </c>
      <c r="U4673" s="4">
        <v>43536</v>
      </c>
    </row>
    <row r="4674" spans="19:21" hidden="1" x14ac:dyDescent="0.2">
      <c r="S4674" s="3">
        <f t="shared" si="147"/>
        <v>0</v>
      </c>
      <c r="T4674" s="3">
        <f t="shared" si="148"/>
        <v>2953</v>
      </c>
      <c r="U4674" s="4">
        <v>43567</v>
      </c>
    </row>
    <row r="4675" spans="19:21" hidden="1" x14ac:dyDescent="0.2">
      <c r="S4675" s="3">
        <f t="shared" si="147"/>
        <v>0</v>
      </c>
      <c r="T4675" s="3">
        <f t="shared" si="148"/>
        <v>2954</v>
      </c>
      <c r="U4675" s="4">
        <v>43597</v>
      </c>
    </row>
    <row r="4676" spans="19:21" hidden="1" x14ac:dyDescent="0.2">
      <c r="S4676" s="3">
        <f t="shared" si="147"/>
        <v>0</v>
      </c>
      <c r="T4676" s="3">
        <f t="shared" si="148"/>
        <v>2955</v>
      </c>
      <c r="U4676" s="4">
        <v>43628</v>
      </c>
    </row>
    <row r="4677" spans="19:21" hidden="1" x14ac:dyDescent="0.2">
      <c r="S4677" s="3">
        <f t="shared" si="147"/>
        <v>0</v>
      </c>
      <c r="T4677" s="3">
        <f t="shared" si="148"/>
        <v>2956</v>
      </c>
      <c r="U4677" s="4">
        <v>43658</v>
      </c>
    </row>
    <row r="4678" spans="19:21" hidden="1" x14ac:dyDescent="0.2">
      <c r="S4678" s="3">
        <f t="shared" si="147"/>
        <v>0</v>
      </c>
      <c r="T4678" s="3">
        <f t="shared" si="148"/>
        <v>2957</v>
      </c>
      <c r="U4678" s="4">
        <v>43689</v>
      </c>
    </row>
    <row r="4679" spans="19:21" hidden="1" x14ac:dyDescent="0.2">
      <c r="S4679" s="3">
        <f t="shared" si="147"/>
        <v>0</v>
      </c>
      <c r="T4679" s="3">
        <f t="shared" si="148"/>
        <v>2958</v>
      </c>
      <c r="U4679" s="4">
        <v>43720</v>
      </c>
    </row>
    <row r="4680" spans="19:21" hidden="1" x14ac:dyDescent="0.2">
      <c r="S4680" s="3">
        <f t="shared" si="147"/>
        <v>0</v>
      </c>
      <c r="T4680" s="3">
        <f t="shared" si="148"/>
        <v>2959</v>
      </c>
      <c r="U4680" s="4">
        <v>43750</v>
      </c>
    </row>
    <row r="4681" spans="19:21" hidden="1" x14ac:dyDescent="0.2">
      <c r="S4681" s="3">
        <f t="shared" si="147"/>
        <v>0</v>
      </c>
      <c r="T4681" s="3">
        <f t="shared" si="148"/>
        <v>2960</v>
      </c>
      <c r="U4681" s="4">
        <v>43781</v>
      </c>
    </row>
    <row r="4682" spans="19:21" hidden="1" x14ac:dyDescent="0.2">
      <c r="S4682" s="3">
        <f t="shared" si="147"/>
        <v>0</v>
      </c>
      <c r="T4682" s="3">
        <f t="shared" si="148"/>
        <v>2961</v>
      </c>
      <c r="U4682" s="4">
        <v>43811</v>
      </c>
    </row>
    <row r="4683" spans="19:21" hidden="1" x14ac:dyDescent="0.2">
      <c r="S4683" s="3">
        <f t="shared" si="147"/>
        <v>0</v>
      </c>
      <c r="T4683" s="3">
        <f t="shared" si="148"/>
        <v>2962</v>
      </c>
      <c r="U4683" s="4">
        <v>43842</v>
      </c>
    </row>
    <row r="4684" spans="19:21" hidden="1" x14ac:dyDescent="0.2">
      <c r="S4684" s="3">
        <f t="shared" si="147"/>
        <v>0</v>
      </c>
      <c r="T4684" s="3">
        <f t="shared" si="148"/>
        <v>2963</v>
      </c>
      <c r="U4684" s="4">
        <v>43873</v>
      </c>
    </row>
    <row r="4685" spans="19:21" hidden="1" x14ac:dyDescent="0.2">
      <c r="S4685" s="3">
        <f t="shared" si="147"/>
        <v>0</v>
      </c>
      <c r="T4685" s="3">
        <f t="shared" si="148"/>
        <v>2964</v>
      </c>
      <c r="U4685" s="4">
        <v>43902</v>
      </c>
    </row>
    <row r="4686" spans="19:21" hidden="1" x14ac:dyDescent="0.2">
      <c r="S4686" s="3">
        <f t="shared" si="147"/>
        <v>0</v>
      </c>
      <c r="T4686" s="3">
        <f t="shared" si="148"/>
        <v>2965</v>
      </c>
      <c r="U4686" s="4">
        <v>43933</v>
      </c>
    </row>
    <row r="4687" spans="19:21" hidden="1" x14ac:dyDescent="0.2">
      <c r="S4687" s="3">
        <f t="shared" ref="S4687:S4750" si="149">IF($I$10=U4686,1,0)</f>
        <v>0</v>
      </c>
      <c r="T4687" s="3">
        <f t="shared" si="148"/>
        <v>2966</v>
      </c>
      <c r="U4687" s="4">
        <v>43963</v>
      </c>
    </row>
    <row r="4688" spans="19:21" hidden="1" x14ac:dyDescent="0.2">
      <c r="S4688" s="3">
        <f t="shared" si="149"/>
        <v>0</v>
      </c>
      <c r="T4688" s="3">
        <f t="shared" ref="T4688:T4751" si="150">IF(S4688+T4687=0,0,T4687+1)</f>
        <v>2967</v>
      </c>
      <c r="U4688" s="4">
        <v>43994</v>
      </c>
    </row>
    <row r="4689" spans="19:21" hidden="1" x14ac:dyDescent="0.2">
      <c r="S4689" s="3">
        <f t="shared" si="149"/>
        <v>0</v>
      </c>
      <c r="T4689" s="3">
        <f t="shared" si="150"/>
        <v>2968</v>
      </c>
      <c r="U4689" s="4">
        <v>44024</v>
      </c>
    </row>
    <row r="4690" spans="19:21" hidden="1" x14ac:dyDescent="0.2">
      <c r="S4690" s="3">
        <f t="shared" si="149"/>
        <v>0</v>
      </c>
      <c r="T4690" s="3">
        <f t="shared" si="150"/>
        <v>2969</v>
      </c>
      <c r="U4690" s="4">
        <v>44055</v>
      </c>
    </row>
    <row r="4691" spans="19:21" hidden="1" x14ac:dyDescent="0.2">
      <c r="S4691" s="3">
        <f t="shared" si="149"/>
        <v>0</v>
      </c>
      <c r="T4691" s="3">
        <f t="shared" si="150"/>
        <v>2970</v>
      </c>
      <c r="U4691" s="4">
        <v>44086</v>
      </c>
    </row>
    <row r="4692" spans="19:21" hidden="1" x14ac:dyDescent="0.2">
      <c r="S4692" s="3">
        <f t="shared" si="149"/>
        <v>0</v>
      </c>
      <c r="T4692" s="3">
        <f t="shared" si="150"/>
        <v>2971</v>
      </c>
      <c r="U4692" s="4">
        <v>44116</v>
      </c>
    </row>
    <row r="4693" spans="19:21" hidden="1" x14ac:dyDescent="0.2">
      <c r="S4693" s="3">
        <f t="shared" si="149"/>
        <v>0</v>
      </c>
      <c r="T4693" s="3">
        <f t="shared" si="150"/>
        <v>2972</v>
      </c>
      <c r="U4693" s="4">
        <v>44147</v>
      </c>
    </row>
    <row r="4694" spans="19:21" hidden="1" x14ac:dyDescent="0.2">
      <c r="S4694" s="3">
        <f t="shared" si="149"/>
        <v>0</v>
      </c>
      <c r="T4694" s="3">
        <f t="shared" si="150"/>
        <v>2973</v>
      </c>
      <c r="U4694" s="4">
        <v>44177</v>
      </c>
    </row>
    <row r="4695" spans="19:21" hidden="1" x14ac:dyDescent="0.2">
      <c r="S4695" s="3">
        <f t="shared" si="149"/>
        <v>0</v>
      </c>
      <c r="T4695" s="3">
        <f t="shared" si="150"/>
        <v>2974</v>
      </c>
      <c r="U4695" s="4">
        <v>44208</v>
      </c>
    </row>
    <row r="4696" spans="19:21" hidden="1" x14ac:dyDescent="0.2">
      <c r="S4696" s="3">
        <f t="shared" si="149"/>
        <v>0</v>
      </c>
      <c r="T4696" s="3">
        <f t="shared" si="150"/>
        <v>2975</v>
      </c>
      <c r="U4696" s="4">
        <v>44239</v>
      </c>
    </row>
    <row r="4697" spans="19:21" hidden="1" x14ac:dyDescent="0.2">
      <c r="S4697" s="3">
        <f t="shared" si="149"/>
        <v>0</v>
      </c>
      <c r="T4697" s="3">
        <f t="shared" si="150"/>
        <v>2976</v>
      </c>
      <c r="U4697" s="4">
        <v>44267</v>
      </c>
    </row>
    <row r="4698" spans="19:21" hidden="1" x14ac:dyDescent="0.2">
      <c r="S4698" s="3">
        <f t="shared" si="149"/>
        <v>0</v>
      </c>
      <c r="T4698" s="3">
        <f t="shared" si="150"/>
        <v>2977</v>
      </c>
      <c r="U4698" s="4">
        <v>44298</v>
      </c>
    </row>
    <row r="4699" spans="19:21" hidden="1" x14ac:dyDescent="0.2">
      <c r="S4699" s="3">
        <f t="shared" si="149"/>
        <v>0</v>
      </c>
      <c r="T4699" s="3">
        <f t="shared" si="150"/>
        <v>2978</v>
      </c>
      <c r="U4699" s="4">
        <v>44328</v>
      </c>
    </row>
    <row r="4700" spans="19:21" hidden="1" x14ac:dyDescent="0.2">
      <c r="S4700" s="3">
        <f t="shared" si="149"/>
        <v>0</v>
      </c>
      <c r="T4700" s="3">
        <f t="shared" si="150"/>
        <v>2979</v>
      </c>
      <c r="U4700" s="4">
        <v>44359</v>
      </c>
    </row>
    <row r="4701" spans="19:21" hidden="1" x14ac:dyDescent="0.2">
      <c r="S4701" s="3">
        <f t="shared" si="149"/>
        <v>0</v>
      </c>
      <c r="T4701" s="3">
        <f t="shared" si="150"/>
        <v>2980</v>
      </c>
      <c r="U4701" s="4">
        <v>44389</v>
      </c>
    </row>
    <row r="4702" spans="19:21" hidden="1" x14ac:dyDescent="0.2">
      <c r="S4702" s="3">
        <f t="shared" si="149"/>
        <v>0</v>
      </c>
      <c r="T4702" s="3">
        <f t="shared" si="150"/>
        <v>2981</v>
      </c>
      <c r="U4702" s="4">
        <v>44420</v>
      </c>
    </row>
    <row r="4703" spans="19:21" hidden="1" x14ac:dyDescent="0.2">
      <c r="S4703" s="3">
        <f t="shared" si="149"/>
        <v>0</v>
      </c>
      <c r="T4703" s="3">
        <f t="shared" si="150"/>
        <v>2982</v>
      </c>
      <c r="U4703" s="4">
        <v>44451</v>
      </c>
    </row>
    <row r="4704" spans="19:21" hidden="1" x14ac:dyDescent="0.2">
      <c r="S4704" s="3">
        <f t="shared" si="149"/>
        <v>0</v>
      </c>
      <c r="T4704" s="3">
        <f t="shared" si="150"/>
        <v>2983</v>
      </c>
      <c r="U4704" s="4">
        <v>44481</v>
      </c>
    </row>
    <row r="4705" spans="19:21" hidden="1" x14ac:dyDescent="0.2">
      <c r="S4705" s="3">
        <f t="shared" si="149"/>
        <v>0</v>
      </c>
      <c r="T4705" s="3">
        <f t="shared" si="150"/>
        <v>2984</v>
      </c>
      <c r="U4705" s="4">
        <v>44512</v>
      </c>
    </row>
    <row r="4706" spans="19:21" hidden="1" x14ac:dyDescent="0.2">
      <c r="S4706" s="3">
        <f t="shared" si="149"/>
        <v>0</v>
      </c>
      <c r="T4706" s="3">
        <f t="shared" si="150"/>
        <v>2985</v>
      </c>
      <c r="U4706" s="4">
        <v>44542</v>
      </c>
    </row>
    <row r="4707" spans="19:21" hidden="1" x14ac:dyDescent="0.2">
      <c r="S4707" s="3">
        <f t="shared" si="149"/>
        <v>0</v>
      </c>
      <c r="T4707" s="3">
        <f t="shared" si="150"/>
        <v>2986</v>
      </c>
      <c r="U4707" s="4">
        <v>44573</v>
      </c>
    </row>
    <row r="4708" spans="19:21" hidden="1" x14ac:dyDescent="0.2">
      <c r="S4708" s="3">
        <f t="shared" si="149"/>
        <v>0</v>
      </c>
      <c r="T4708" s="3">
        <f t="shared" si="150"/>
        <v>2987</v>
      </c>
      <c r="U4708" s="4">
        <v>44604</v>
      </c>
    </row>
    <row r="4709" spans="19:21" hidden="1" x14ac:dyDescent="0.2">
      <c r="S4709" s="3">
        <f t="shared" si="149"/>
        <v>0</v>
      </c>
      <c r="T4709" s="3">
        <f t="shared" si="150"/>
        <v>2988</v>
      </c>
      <c r="U4709" s="4">
        <v>44632</v>
      </c>
    </row>
    <row r="4710" spans="19:21" hidden="1" x14ac:dyDescent="0.2">
      <c r="S4710" s="3">
        <f t="shared" si="149"/>
        <v>0</v>
      </c>
      <c r="T4710" s="3">
        <f t="shared" si="150"/>
        <v>2989</v>
      </c>
      <c r="U4710" s="4">
        <v>44663</v>
      </c>
    </row>
    <row r="4711" spans="19:21" hidden="1" x14ac:dyDescent="0.2">
      <c r="S4711" s="3">
        <f t="shared" si="149"/>
        <v>0</v>
      </c>
      <c r="T4711" s="3">
        <f t="shared" si="150"/>
        <v>2990</v>
      </c>
      <c r="U4711" s="4">
        <v>44693</v>
      </c>
    </row>
    <row r="4712" spans="19:21" hidden="1" x14ac:dyDescent="0.2">
      <c r="S4712" s="3">
        <f t="shared" si="149"/>
        <v>0</v>
      </c>
      <c r="T4712" s="3">
        <f t="shared" si="150"/>
        <v>2991</v>
      </c>
      <c r="U4712" s="4">
        <v>44724</v>
      </c>
    </row>
    <row r="4713" spans="19:21" hidden="1" x14ac:dyDescent="0.2">
      <c r="S4713" s="3">
        <f t="shared" si="149"/>
        <v>0</v>
      </c>
      <c r="T4713" s="3">
        <f t="shared" si="150"/>
        <v>2992</v>
      </c>
      <c r="U4713" s="4">
        <v>44754</v>
      </c>
    </row>
    <row r="4714" spans="19:21" hidden="1" x14ac:dyDescent="0.2">
      <c r="S4714" s="3">
        <f t="shared" si="149"/>
        <v>0</v>
      </c>
      <c r="T4714" s="3">
        <f t="shared" si="150"/>
        <v>2993</v>
      </c>
      <c r="U4714" s="4">
        <v>44785</v>
      </c>
    </row>
    <row r="4715" spans="19:21" hidden="1" x14ac:dyDescent="0.2">
      <c r="S4715" s="3">
        <f t="shared" si="149"/>
        <v>0</v>
      </c>
      <c r="T4715" s="3">
        <f t="shared" si="150"/>
        <v>2994</v>
      </c>
      <c r="U4715" s="4">
        <v>44816</v>
      </c>
    </row>
    <row r="4716" spans="19:21" hidden="1" x14ac:dyDescent="0.2">
      <c r="S4716" s="3">
        <f t="shared" si="149"/>
        <v>0</v>
      </c>
      <c r="T4716" s="3">
        <f t="shared" si="150"/>
        <v>2995</v>
      </c>
      <c r="U4716" s="4">
        <v>44846</v>
      </c>
    </row>
    <row r="4717" spans="19:21" hidden="1" x14ac:dyDescent="0.2">
      <c r="S4717" s="3">
        <f t="shared" si="149"/>
        <v>0</v>
      </c>
      <c r="T4717" s="3">
        <f t="shared" si="150"/>
        <v>2996</v>
      </c>
      <c r="U4717" s="4">
        <v>44877</v>
      </c>
    </row>
    <row r="4718" spans="19:21" hidden="1" x14ac:dyDescent="0.2">
      <c r="S4718" s="3">
        <f t="shared" si="149"/>
        <v>0</v>
      </c>
      <c r="T4718" s="3">
        <f t="shared" si="150"/>
        <v>2997</v>
      </c>
      <c r="U4718" s="4">
        <v>44907</v>
      </c>
    </row>
    <row r="4719" spans="19:21" hidden="1" x14ac:dyDescent="0.2">
      <c r="S4719" s="3">
        <f t="shared" si="149"/>
        <v>0</v>
      </c>
      <c r="T4719" s="3">
        <f t="shared" si="150"/>
        <v>2998</v>
      </c>
      <c r="U4719" s="4">
        <v>44938</v>
      </c>
    </row>
    <row r="4720" spans="19:21" hidden="1" x14ac:dyDescent="0.2">
      <c r="S4720" s="3">
        <f t="shared" si="149"/>
        <v>0</v>
      </c>
      <c r="T4720" s="3">
        <f t="shared" si="150"/>
        <v>2999</v>
      </c>
      <c r="U4720" s="4">
        <v>44969</v>
      </c>
    </row>
    <row r="4721" spans="19:21" hidden="1" x14ac:dyDescent="0.2">
      <c r="S4721" s="3">
        <f t="shared" si="149"/>
        <v>0</v>
      </c>
      <c r="T4721" s="3">
        <f t="shared" si="150"/>
        <v>3000</v>
      </c>
      <c r="U4721" s="4">
        <v>44997</v>
      </c>
    </row>
    <row r="4722" spans="19:21" hidden="1" x14ac:dyDescent="0.2">
      <c r="S4722" s="3">
        <f t="shared" si="149"/>
        <v>0</v>
      </c>
      <c r="T4722" s="3">
        <f t="shared" si="150"/>
        <v>3001</v>
      </c>
      <c r="U4722" s="4">
        <v>45028</v>
      </c>
    </row>
    <row r="4723" spans="19:21" hidden="1" x14ac:dyDescent="0.2">
      <c r="S4723" s="3">
        <f t="shared" si="149"/>
        <v>0</v>
      </c>
      <c r="T4723" s="3">
        <f t="shared" si="150"/>
        <v>3002</v>
      </c>
      <c r="U4723" s="4">
        <v>45058</v>
      </c>
    </row>
    <row r="4724" spans="19:21" hidden="1" x14ac:dyDescent="0.2">
      <c r="S4724" s="3">
        <f t="shared" si="149"/>
        <v>0</v>
      </c>
      <c r="T4724" s="3">
        <f t="shared" si="150"/>
        <v>3003</v>
      </c>
      <c r="U4724" s="4">
        <v>45089</v>
      </c>
    </row>
    <row r="4725" spans="19:21" hidden="1" x14ac:dyDescent="0.2">
      <c r="S4725" s="3">
        <f t="shared" si="149"/>
        <v>0</v>
      </c>
      <c r="T4725" s="3">
        <f t="shared" si="150"/>
        <v>3004</v>
      </c>
      <c r="U4725" s="4">
        <v>45119</v>
      </c>
    </row>
    <row r="4726" spans="19:21" hidden="1" x14ac:dyDescent="0.2">
      <c r="S4726" s="3">
        <f t="shared" si="149"/>
        <v>0</v>
      </c>
      <c r="T4726" s="3">
        <f t="shared" si="150"/>
        <v>3005</v>
      </c>
      <c r="U4726" s="4">
        <v>45150</v>
      </c>
    </row>
    <row r="4727" spans="19:21" hidden="1" x14ac:dyDescent="0.2">
      <c r="S4727" s="3">
        <f t="shared" si="149"/>
        <v>0</v>
      </c>
      <c r="T4727" s="3">
        <f t="shared" si="150"/>
        <v>3006</v>
      </c>
      <c r="U4727" s="4">
        <v>45181</v>
      </c>
    </row>
    <row r="4728" spans="19:21" hidden="1" x14ac:dyDescent="0.2">
      <c r="S4728" s="3">
        <f t="shared" si="149"/>
        <v>0</v>
      </c>
      <c r="T4728" s="3">
        <f t="shared" si="150"/>
        <v>3007</v>
      </c>
      <c r="U4728" s="4">
        <v>45211</v>
      </c>
    </row>
    <row r="4729" spans="19:21" hidden="1" x14ac:dyDescent="0.2">
      <c r="S4729" s="3">
        <f t="shared" si="149"/>
        <v>0</v>
      </c>
      <c r="T4729" s="3">
        <f t="shared" si="150"/>
        <v>3008</v>
      </c>
      <c r="U4729" s="4">
        <v>45242</v>
      </c>
    </row>
    <row r="4730" spans="19:21" hidden="1" x14ac:dyDescent="0.2">
      <c r="S4730" s="3">
        <f t="shared" si="149"/>
        <v>0</v>
      </c>
      <c r="T4730" s="3">
        <f t="shared" si="150"/>
        <v>3009</v>
      </c>
      <c r="U4730" s="4">
        <v>45272</v>
      </c>
    </row>
    <row r="4731" spans="19:21" hidden="1" x14ac:dyDescent="0.2">
      <c r="S4731" s="3">
        <f t="shared" si="149"/>
        <v>0</v>
      </c>
      <c r="T4731" s="3">
        <f t="shared" si="150"/>
        <v>3010</v>
      </c>
      <c r="U4731" s="4">
        <v>45303</v>
      </c>
    </row>
    <row r="4732" spans="19:21" hidden="1" x14ac:dyDescent="0.2">
      <c r="S4732" s="3">
        <f t="shared" si="149"/>
        <v>0</v>
      </c>
      <c r="T4732" s="3">
        <f t="shared" si="150"/>
        <v>3011</v>
      </c>
      <c r="U4732" s="4">
        <v>45334</v>
      </c>
    </row>
    <row r="4733" spans="19:21" hidden="1" x14ac:dyDescent="0.2">
      <c r="S4733" s="3">
        <f t="shared" si="149"/>
        <v>0</v>
      </c>
      <c r="T4733" s="3">
        <f t="shared" si="150"/>
        <v>3012</v>
      </c>
      <c r="U4733" s="4">
        <v>45363</v>
      </c>
    </row>
    <row r="4734" spans="19:21" hidden="1" x14ac:dyDescent="0.2">
      <c r="S4734" s="3">
        <f t="shared" si="149"/>
        <v>0</v>
      </c>
      <c r="T4734" s="3">
        <f t="shared" si="150"/>
        <v>3013</v>
      </c>
      <c r="U4734" s="4">
        <v>45394</v>
      </c>
    </row>
    <row r="4735" spans="19:21" hidden="1" x14ac:dyDescent="0.2">
      <c r="S4735" s="3">
        <f t="shared" si="149"/>
        <v>0</v>
      </c>
      <c r="T4735" s="3">
        <f t="shared" si="150"/>
        <v>3014</v>
      </c>
      <c r="U4735" s="4">
        <v>45424</v>
      </c>
    </row>
    <row r="4736" spans="19:21" hidden="1" x14ac:dyDescent="0.2">
      <c r="S4736" s="3">
        <f t="shared" si="149"/>
        <v>0</v>
      </c>
      <c r="T4736" s="3">
        <f t="shared" si="150"/>
        <v>3015</v>
      </c>
      <c r="U4736" s="4">
        <v>45455</v>
      </c>
    </row>
    <row r="4737" spans="19:21" hidden="1" x14ac:dyDescent="0.2">
      <c r="S4737" s="3">
        <f t="shared" si="149"/>
        <v>0</v>
      </c>
      <c r="T4737" s="3">
        <f t="shared" si="150"/>
        <v>3016</v>
      </c>
      <c r="U4737" s="4">
        <v>45485</v>
      </c>
    </row>
    <row r="4738" spans="19:21" hidden="1" x14ac:dyDescent="0.2">
      <c r="S4738" s="3">
        <f t="shared" si="149"/>
        <v>0</v>
      </c>
      <c r="T4738" s="3">
        <f t="shared" si="150"/>
        <v>3017</v>
      </c>
      <c r="U4738" s="4">
        <v>45516</v>
      </c>
    </row>
    <row r="4739" spans="19:21" hidden="1" x14ac:dyDescent="0.2">
      <c r="S4739" s="3">
        <f t="shared" si="149"/>
        <v>0</v>
      </c>
      <c r="T4739" s="3">
        <f t="shared" si="150"/>
        <v>3018</v>
      </c>
      <c r="U4739" s="4">
        <v>45547</v>
      </c>
    </row>
    <row r="4740" spans="19:21" hidden="1" x14ac:dyDescent="0.2">
      <c r="S4740" s="3">
        <f t="shared" si="149"/>
        <v>0</v>
      </c>
      <c r="T4740" s="3">
        <f t="shared" si="150"/>
        <v>3019</v>
      </c>
      <c r="U4740" s="4">
        <v>45577</v>
      </c>
    </row>
    <row r="4741" spans="19:21" hidden="1" x14ac:dyDescent="0.2">
      <c r="S4741" s="3">
        <f t="shared" si="149"/>
        <v>0</v>
      </c>
      <c r="T4741" s="3">
        <f t="shared" si="150"/>
        <v>3020</v>
      </c>
      <c r="U4741" s="4">
        <v>45608</v>
      </c>
    </row>
    <row r="4742" spans="19:21" hidden="1" x14ac:dyDescent="0.2">
      <c r="S4742" s="3">
        <f t="shared" si="149"/>
        <v>0</v>
      </c>
      <c r="T4742" s="3">
        <f t="shared" si="150"/>
        <v>3021</v>
      </c>
      <c r="U4742" s="4">
        <v>45638</v>
      </c>
    </row>
    <row r="4743" spans="19:21" hidden="1" x14ac:dyDescent="0.2">
      <c r="S4743" s="3">
        <f t="shared" si="149"/>
        <v>0</v>
      </c>
      <c r="T4743" s="3">
        <f t="shared" si="150"/>
        <v>3022</v>
      </c>
      <c r="U4743" s="4">
        <v>45669</v>
      </c>
    </row>
    <row r="4744" spans="19:21" hidden="1" x14ac:dyDescent="0.2">
      <c r="S4744" s="3">
        <f t="shared" si="149"/>
        <v>0</v>
      </c>
      <c r="T4744" s="3">
        <f t="shared" si="150"/>
        <v>3023</v>
      </c>
      <c r="U4744" s="4">
        <v>45700</v>
      </c>
    </row>
    <row r="4745" spans="19:21" hidden="1" x14ac:dyDescent="0.2">
      <c r="S4745" s="3">
        <f t="shared" si="149"/>
        <v>0</v>
      </c>
      <c r="T4745" s="3">
        <f t="shared" si="150"/>
        <v>3024</v>
      </c>
      <c r="U4745" s="4">
        <v>45728</v>
      </c>
    </row>
    <row r="4746" spans="19:21" hidden="1" x14ac:dyDescent="0.2">
      <c r="S4746" s="3">
        <f t="shared" si="149"/>
        <v>0</v>
      </c>
      <c r="T4746" s="3">
        <f t="shared" si="150"/>
        <v>3025</v>
      </c>
      <c r="U4746" s="4">
        <v>45759</v>
      </c>
    </row>
    <row r="4747" spans="19:21" hidden="1" x14ac:dyDescent="0.2">
      <c r="S4747" s="3">
        <f t="shared" si="149"/>
        <v>0</v>
      </c>
      <c r="T4747" s="3">
        <f t="shared" si="150"/>
        <v>3026</v>
      </c>
      <c r="U4747" s="4">
        <v>45789</v>
      </c>
    </row>
    <row r="4748" spans="19:21" hidden="1" x14ac:dyDescent="0.2">
      <c r="S4748" s="3">
        <f t="shared" si="149"/>
        <v>0</v>
      </c>
      <c r="T4748" s="3">
        <f t="shared" si="150"/>
        <v>3027</v>
      </c>
      <c r="U4748" s="4">
        <v>45820</v>
      </c>
    </row>
    <row r="4749" spans="19:21" hidden="1" x14ac:dyDescent="0.2">
      <c r="S4749" s="3">
        <f t="shared" si="149"/>
        <v>0</v>
      </c>
      <c r="T4749" s="3">
        <f t="shared" si="150"/>
        <v>3028</v>
      </c>
      <c r="U4749" s="4">
        <v>45850</v>
      </c>
    </row>
    <row r="4750" spans="19:21" hidden="1" x14ac:dyDescent="0.2">
      <c r="S4750" s="3">
        <f t="shared" si="149"/>
        <v>0</v>
      </c>
      <c r="T4750" s="3">
        <f t="shared" si="150"/>
        <v>3029</v>
      </c>
      <c r="U4750" s="4">
        <v>45881</v>
      </c>
    </row>
    <row r="4751" spans="19:21" hidden="1" x14ac:dyDescent="0.2">
      <c r="S4751" s="3">
        <f t="shared" ref="S4751:S4814" si="151">IF($I$10=U4750,1,0)</f>
        <v>0</v>
      </c>
      <c r="T4751" s="3">
        <f t="shared" si="150"/>
        <v>3030</v>
      </c>
      <c r="U4751" s="4">
        <v>45912</v>
      </c>
    </row>
    <row r="4752" spans="19:21" hidden="1" x14ac:dyDescent="0.2">
      <c r="S4752" s="3">
        <f t="shared" si="151"/>
        <v>0</v>
      </c>
      <c r="T4752" s="3">
        <f t="shared" ref="T4752:T4815" si="152">IF(S4752+T4751=0,0,T4751+1)</f>
        <v>3031</v>
      </c>
      <c r="U4752" s="4">
        <v>45942</v>
      </c>
    </row>
    <row r="4753" spans="19:21" hidden="1" x14ac:dyDescent="0.2">
      <c r="S4753" s="3">
        <f t="shared" si="151"/>
        <v>0</v>
      </c>
      <c r="T4753" s="3">
        <f t="shared" si="152"/>
        <v>3032</v>
      </c>
      <c r="U4753" s="4">
        <v>45973</v>
      </c>
    </row>
    <row r="4754" spans="19:21" hidden="1" x14ac:dyDescent="0.2">
      <c r="S4754" s="3">
        <f t="shared" si="151"/>
        <v>0</v>
      </c>
      <c r="T4754" s="3">
        <f t="shared" si="152"/>
        <v>3033</v>
      </c>
      <c r="U4754" s="4">
        <v>46003</v>
      </c>
    </row>
    <row r="4755" spans="19:21" hidden="1" x14ac:dyDescent="0.2">
      <c r="S4755" s="3">
        <f t="shared" si="151"/>
        <v>0</v>
      </c>
      <c r="T4755" s="3">
        <f t="shared" si="152"/>
        <v>3034</v>
      </c>
      <c r="U4755" s="4">
        <v>46034</v>
      </c>
    </row>
    <row r="4756" spans="19:21" hidden="1" x14ac:dyDescent="0.2">
      <c r="S4756" s="3">
        <f t="shared" si="151"/>
        <v>0</v>
      </c>
      <c r="T4756" s="3">
        <f t="shared" si="152"/>
        <v>3035</v>
      </c>
      <c r="U4756" s="4">
        <v>46065</v>
      </c>
    </row>
    <row r="4757" spans="19:21" hidden="1" x14ac:dyDescent="0.2">
      <c r="S4757" s="3">
        <f t="shared" si="151"/>
        <v>0</v>
      </c>
      <c r="T4757" s="3">
        <f t="shared" si="152"/>
        <v>3036</v>
      </c>
      <c r="U4757" s="4">
        <v>46093</v>
      </c>
    </row>
    <row r="4758" spans="19:21" hidden="1" x14ac:dyDescent="0.2">
      <c r="S4758" s="3">
        <f t="shared" si="151"/>
        <v>0</v>
      </c>
      <c r="T4758" s="3">
        <f t="shared" si="152"/>
        <v>3037</v>
      </c>
      <c r="U4758" s="4">
        <v>46124</v>
      </c>
    </row>
    <row r="4759" spans="19:21" hidden="1" x14ac:dyDescent="0.2">
      <c r="S4759" s="3">
        <f t="shared" si="151"/>
        <v>0</v>
      </c>
      <c r="T4759" s="3">
        <f t="shared" si="152"/>
        <v>3038</v>
      </c>
      <c r="U4759" s="4">
        <v>46154</v>
      </c>
    </row>
    <row r="4760" spans="19:21" hidden="1" x14ac:dyDescent="0.2">
      <c r="S4760" s="3">
        <f t="shared" si="151"/>
        <v>0</v>
      </c>
      <c r="T4760" s="3">
        <f t="shared" si="152"/>
        <v>3039</v>
      </c>
      <c r="U4760" s="4">
        <v>46185</v>
      </c>
    </row>
    <row r="4761" spans="19:21" hidden="1" x14ac:dyDescent="0.2">
      <c r="S4761" s="3">
        <f t="shared" si="151"/>
        <v>0</v>
      </c>
      <c r="T4761" s="3">
        <f t="shared" si="152"/>
        <v>3040</v>
      </c>
      <c r="U4761" s="4">
        <v>46215</v>
      </c>
    </row>
    <row r="4762" spans="19:21" hidden="1" x14ac:dyDescent="0.2">
      <c r="S4762" s="3">
        <f t="shared" si="151"/>
        <v>0</v>
      </c>
      <c r="T4762" s="3">
        <f t="shared" si="152"/>
        <v>3041</v>
      </c>
      <c r="U4762" s="4">
        <v>46246</v>
      </c>
    </row>
    <row r="4763" spans="19:21" hidden="1" x14ac:dyDescent="0.2">
      <c r="S4763" s="3">
        <f t="shared" si="151"/>
        <v>0</v>
      </c>
      <c r="T4763" s="3">
        <f t="shared" si="152"/>
        <v>3042</v>
      </c>
      <c r="U4763" s="4">
        <v>46277</v>
      </c>
    </row>
    <row r="4764" spans="19:21" hidden="1" x14ac:dyDescent="0.2">
      <c r="S4764" s="3">
        <f t="shared" si="151"/>
        <v>0</v>
      </c>
      <c r="T4764" s="3">
        <f t="shared" si="152"/>
        <v>3043</v>
      </c>
      <c r="U4764" s="4">
        <v>46307</v>
      </c>
    </row>
    <row r="4765" spans="19:21" hidden="1" x14ac:dyDescent="0.2">
      <c r="S4765" s="3">
        <f t="shared" si="151"/>
        <v>0</v>
      </c>
      <c r="T4765" s="3">
        <f t="shared" si="152"/>
        <v>3044</v>
      </c>
      <c r="U4765" s="4">
        <v>46338</v>
      </c>
    </row>
    <row r="4766" spans="19:21" hidden="1" x14ac:dyDescent="0.2">
      <c r="S4766" s="3">
        <f t="shared" si="151"/>
        <v>0</v>
      </c>
      <c r="T4766" s="3">
        <f t="shared" si="152"/>
        <v>3045</v>
      </c>
      <c r="U4766" s="4">
        <v>46368</v>
      </c>
    </row>
    <row r="4767" spans="19:21" hidden="1" x14ac:dyDescent="0.2">
      <c r="S4767" s="3">
        <f t="shared" si="151"/>
        <v>0</v>
      </c>
      <c r="T4767" s="3">
        <f t="shared" si="152"/>
        <v>3046</v>
      </c>
      <c r="U4767" s="4">
        <v>46399</v>
      </c>
    </row>
    <row r="4768" spans="19:21" hidden="1" x14ac:dyDescent="0.2">
      <c r="S4768" s="3">
        <f t="shared" si="151"/>
        <v>0</v>
      </c>
      <c r="T4768" s="3">
        <f t="shared" si="152"/>
        <v>3047</v>
      </c>
      <c r="U4768" s="4">
        <v>46430</v>
      </c>
    </row>
    <row r="4769" spans="19:21" hidden="1" x14ac:dyDescent="0.2">
      <c r="S4769" s="3">
        <f t="shared" si="151"/>
        <v>0</v>
      </c>
      <c r="T4769" s="3">
        <f t="shared" si="152"/>
        <v>3048</v>
      </c>
      <c r="U4769" s="4">
        <v>46458</v>
      </c>
    </row>
    <row r="4770" spans="19:21" hidden="1" x14ac:dyDescent="0.2">
      <c r="S4770" s="3">
        <f t="shared" si="151"/>
        <v>0</v>
      </c>
      <c r="T4770" s="3">
        <f t="shared" si="152"/>
        <v>3049</v>
      </c>
      <c r="U4770" s="4">
        <v>46489</v>
      </c>
    </row>
    <row r="4771" spans="19:21" hidden="1" x14ac:dyDescent="0.2">
      <c r="S4771" s="3">
        <f t="shared" si="151"/>
        <v>0</v>
      </c>
      <c r="T4771" s="3">
        <f t="shared" si="152"/>
        <v>3050</v>
      </c>
      <c r="U4771" s="4">
        <v>46519</v>
      </c>
    </row>
    <row r="4772" spans="19:21" hidden="1" x14ac:dyDescent="0.2">
      <c r="S4772" s="3">
        <f t="shared" si="151"/>
        <v>0</v>
      </c>
      <c r="T4772" s="3">
        <f t="shared" si="152"/>
        <v>3051</v>
      </c>
      <c r="U4772" s="4">
        <v>46550</v>
      </c>
    </row>
    <row r="4773" spans="19:21" hidden="1" x14ac:dyDescent="0.2">
      <c r="S4773" s="3">
        <f t="shared" si="151"/>
        <v>0</v>
      </c>
      <c r="T4773" s="3">
        <f t="shared" si="152"/>
        <v>3052</v>
      </c>
      <c r="U4773" s="4">
        <v>46580</v>
      </c>
    </row>
    <row r="4774" spans="19:21" hidden="1" x14ac:dyDescent="0.2">
      <c r="S4774" s="3">
        <f t="shared" si="151"/>
        <v>0</v>
      </c>
      <c r="T4774" s="3">
        <f t="shared" si="152"/>
        <v>3053</v>
      </c>
      <c r="U4774" s="4">
        <v>46611</v>
      </c>
    </row>
    <row r="4775" spans="19:21" hidden="1" x14ac:dyDescent="0.2">
      <c r="S4775" s="3">
        <f t="shared" si="151"/>
        <v>0</v>
      </c>
      <c r="T4775" s="3">
        <f t="shared" si="152"/>
        <v>3054</v>
      </c>
      <c r="U4775" s="4">
        <v>46642</v>
      </c>
    </row>
    <row r="4776" spans="19:21" hidden="1" x14ac:dyDescent="0.2">
      <c r="S4776" s="3">
        <f t="shared" si="151"/>
        <v>0</v>
      </c>
      <c r="T4776" s="3">
        <f t="shared" si="152"/>
        <v>3055</v>
      </c>
      <c r="U4776" s="4">
        <v>46672</v>
      </c>
    </row>
    <row r="4777" spans="19:21" hidden="1" x14ac:dyDescent="0.2">
      <c r="S4777" s="3">
        <f t="shared" si="151"/>
        <v>0</v>
      </c>
      <c r="T4777" s="3">
        <f t="shared" si="152"/>
        <v>3056</v>
      </c>
      <c r="U4777" s="4">
        <v>46703</v>
      </c>
    </row>
    <row r="4778" spans="19:21" hidden="1" x14ac:dyDescent="0.2">
      <c r="S4778" s="3">
        <f t="shared" si="151"/>
        <v>0</v>
      </c>
      <c r="T4778" s="3">
        <f t="shared" si="152"/>
        <v>3057</v>
      </c>
      <c r="U4778" s="4">
        <v>46733</v>
      </c>
    </row>
    <row r="4779" spans="19:21" hidden="1" x14ac:dyDescent="0.2">
      <c r="S4779" s="3">
        <f t="shared" si="151"/>
        <v>0</v>
      </c>
      <c r="T4779" s="3">
        <f t="shared" si="152"/>
        <v>3058</v>
      </c>
      <c r="U4779" s="4">
        <v>46764</v>
      </c>
    </row>
    <row r="4780" spans="19:21" hidden="1" x14ac:dyDescent="0.2">
      <c r="S4780" s="3">
        <f t="shared" si="151"/>
        <v>0</v>
      </c>
      <c r="T4780" s="3">
        <f t="shared" si="152"/>
        <v>3059</v>
      </c>
      <c r="U4780" s="4">
        <v>46795</v>
      </c>
    </row>
    <row r="4781" spans="19:21" hidden="1" x14ac:dyDescent="0.2">
      <c r="S4781" s="3">
        <f t="shared" si="151"/>
        <v>0</v>
      </c>
      <c r="T4781" s="3">
        <f t="shared" si="152"/>
        <v>3060</v>
      </c>
      <c r="U4781" s="4">
        <v>46824</v>
      </c>
    </row>
    <row r="4782" spans="19:21" hidden="1" x14ac:dyDescent="0.2">
      <c r="S4782" s="3">
        <f t="shared" si="151"/>
        <v>0</v>
      </c>
      <c r="T4782" s="3">
        <f t="shared" si="152"/>
        <v>3061</v>
      </c>
      <c r="U4782" s="4">
        <v>46855</v>
      </c>
    </row>
    <row r="4783" spans="19:21" hidden="1" x14ac:dyDescent="0.2">
      <c r="S4783" s="3">
        <f t="shared" si="151"/>
        <v>0</v>
      </c>
      <c r="T4783" s="3">
        <f t="shared" si="152"/>
        <v>3062</v>
      </c>
      <c r="U4783" s="4">
        <v>46885</v>
      </c>
    </row>
    <row r="4784" spans="19:21" hidden="1" x14ac:dyDescent="0.2">
      <c r="S4784" s="3">
        <f t="shared" si="151"/>
        <v>0</v>
      </c>
      <c r="T4784" s="3">
        <f t="shared" si="152"/>
        <v>3063</v>
      </c>
      <c r="U4784" s="4">
        <v>46916</v>
      </c>
    </row>
    <row r="4785" spans="19:21" hidden="1" x14ac:dyDescent="0.2">
      <c r="S4785" s="3">
        <f t="shared" si="151"/>
        <v>0</v>
      </c>
      <c r="T4785" s="3">
        <f t="shared" si="152"/>
        <v>3064</v>
      </c>
      <c r="U4785" s="4">
        <v>46946</v>
      </c>
    </row>
    <row r="4786" spans="19:21" hidden="1" x14ac:dyDescent="0.2">
      <c r="S4786" s="3">
        <f t="shared" si="151"/>
        <v>0</v>
      </c>
      <c r="T4786" s="3">
        <f t="shared" si="152"/>
        <v>3065</v>
      </c>
      <c r="U4786" s="4">
        <v>46977</v>
      </c>
    </row>
    <row r="4787" spans="19:21" hidden="1" x14ac:dyDescent="0.2">
      <c r="S4787" s="3">
        <f t="shared" si="151"/>
        <v>0</v>
      </c>
      <c r="T4787" s="3">
        <f t="shared" si="152"/>
        <v>3066</v>
      </c>
      <c r="U4787" s="4">
        <v>47008</v>
      </c>
    </row>
    <row r="4788" spans="19:21" hidden="1" x14ac:dyDescent="0.2">
      <c r="S4788" s="3">
        <f t="shared" si="151"/>
        <v>0</v>
      </c>
      <c r="T4788" s="3">
        <f t="shared" si="152"/>
        <v>3067</v>
      </c>
      <c r="U4788" s="4">
        <v>47038</v>
      </c>
    </row>
    <row r="4789" spans="19:21" hidden="1" x14ac:dyDescent="0.2">
      <c r="S4789" s="3">
        <f t="shared" si="151"/>
        <v>0</v>
      </c>
      <c r="T4789" s="3">
        <f t="shared" si="152"/>
        <v>3068</v>
      </c>
      <c r="U4789" s="4">
        <v>47069</v>
      </c>
    </row>
    <row r="4790" spans="19:21" hidden="1" x14ac:dyDescent="0.2">
      <c r="S4790" s="3">
        <f t="shared" si="151"/>
        <v>0</v>
      </c>
      <c r="T4790" s="3">
        <f t="shared" si="152"/>
        <v>3069</v>
      </c>
      <c r="U4790" s="4">
        <v>47099</v>
      </c>
    </row>
    <row r="4791" spans="19:21" hidden="1" x14ac:dyDescent="0.2">
      <c r="S4791" s="3">
        <f t="shared" si="151"/>
        <v>0</v>
      </c>
      <c r="T4791" s="3">
        <f t="shared" si="152"/>
        <v>3070</v>
      </c>
      <c r="U4791" s="4">
        <v>47130</v>
      </c>
    </row>
    <row r="4792" spans="19:21" hidden="1" x14ac:dyDescent="0.2">
      <c r="S4792" s="3">
        <f t="shared" si="151"/>
        <v>0</v>
      </c>
      <c r="T4792" s="3">
        <f t="shared" si="152"/>
        <v>3071</v>
      </c>
      <c r="U4792" s="4">
        <v>47161</v>
      </c>
    </row>
    <row r="4793" spans="19:21" hidden="1" x14ac:dyDescent="0.2">
      <c r="S4793" s="3">
        <f t="shared" si="151"/>
        <v>0</v>
      </c>
      <c r="T4793" s="3">
        <f t="shared" si="152"/>
        <v>3072</v>
      </c>
      <c r="U4793" s="4">
        <v>47189</v>
      </c>
    </row>
    <row r="4794" spans="19:21" hidden="1" x14ac:dyDescent="0.2">
      <c r="S4794" s="3">
        <f t="shared" si="151"/>
        <v>0</v>
      </c>
      <c r="T4794" s="3">
        <f t="shared" si="152"/>
        <v>3073</v>
      </c>
      <c r="U4794" s="4">
        <v>47220</v>
      </c>
    </row>
    <row r="4795" spans="19:21" hidden="1" x14ac:dyDescent="0.2">
      <c r="S4795" s="3">
        <f t="shared" si="151"/>
        <v>0</v>
      </c>
      <c r="T4795" s="3">
        <f t="shared" si="152"/>
        <v>3074</v>
      </c>
      <c r="U4795" s="4">
        <v>47250</v>
      </c>
    </row>
    <row r="4796" spans="19:21" hidden="1" x14ac:dyDescent="0.2">
      <c r="S4796" s="3">
        <f t="shared" si="151"/>
        <v>0</v>
      </c>
      <c r="T4796" s="3">
        <f t="shared" si="152"/>
        <v>3075</v>
      </c>
      <c r="U4796" s="4">
        <v>47281</v>
      </c>
    </row>
    <row r="4797" spans="19:21" hidden="1" x14ac:dyDescent="0.2">
      <c r="S4797" s="3">
        <f t="shared" si="151"/>
        <v>0</v>
      </c>
      <c r="T4797" s="3">
        <f t="shared" si="152"/>
        <v>3076</v>
      </c>
      <c r="U4797" s="4">
        <v>47311</v>
      </c>
    </row>
    <row r="4798" spans="19:21" hidden="1" x14ac:dyDescent="0.2">
      <c r="S4798" s="3">
        <f t="shared" si="151"/>
        <v>0</v>
      </c>
      <c r="T4798" s="3">
        <f t="shared" si="152"/>
        <v>3077</v>
      </c>
      <c r="U4798" s="4">
        <v>47342</v>
      </c>
    </row>
    <row r="4799" spans="19:21" hidden="1" x14ac:dyDescent="0.2">
      <c r="S4799" s="3">
        <f t="shared" si="151"/>
        <v>0</v>
      </c>
      <c r="T4799" s="3">
        <f t="shared" si="152"/>
        <v>3078</v>
      </c>
      <c r="U4799" s="4">
        <v>47373</v>
      </c>
    </row>
    <row r="4800" spans="19:21" hidden="1" x14ac:dyDescent="0.2">
      <c r="S4800" s="3">
        <f t="shared" si="151"/>
        <v>0</v>
      </c>
      <c r="T4800" s="3">
        <f t="shared" si="152"/>
        <v>3079</v>
      </c>
      <c r="U4800" s="4">
        <v>47403</v>
      </c>
    </row>
    <row r="4801" spans="19:21" hidden="1" x14ac:dyDescent="0.2">
      <c r="S4801" s="3">
        <f t="shared" si="151"/>
        <v>0</v>
      </c>
      <c r="T4801" s="3">
        <f t="shared" si="152"/>
        <v>3080</v>
      </c>
      <c r="U4801" s="4">
        <v>47434</v>
      </c>
    </row>
    <row r="4802" spans="19:21" hidden="1" x14ac:dyDescent="0.2">
      <c r="S4802" s="3">
        <f t="shared" si="151"/>
        <v>0</v>
      </c>
      <c r="T4802" s="3">
        <f t="shared" si="152"/>
        <v>3081</v>
      </c>
      <c r="U4802" s="4">
        <v>47464</v>
      </c>
    </row>
    <row r="4803" spans="19:21" hidden="1" x14ac:dyDescent="0.2">
      <c r="S4803" s="3">
        <f t="shared" si="151"/>
        <v>0</v>
      </c>
      <c r="T4803" s="3">
        <f t="shared" si="152"/>
        <v>3082</v>
      </c>
      <c r="U4803" s="4">
        <v>47495</v>
      </c>
    </row>
    <row r="4804" spans="19:21" hidden="1" x14ac:dyDescent="0.2">
      <c r="S4804" s="3">
        <f t="shared" si="151"/>
        <v>0</v>
      </c>
      <c r="T4804" s="3">
        <f t="shared" si="152"/>
        <v>3083</v>
      </c>
      <c r="U4804" s="4">
        <v>47526</v>
      </c>
    </row>
    <row r="4805" spans="19:21" hidden="1" x14ac:dyDescent="0.2">
      <c r="S4805" s="3">
        <f t="shared" si="151"/>
        <v>0</v>
      </c>
      <c r="T4805" s="3">
        <f t="shared" si="152"/>
        <v>3084</v>
      </c>
      <c r="U4805" s="4">
        <v>47554</v>
      </c>
    </row>
    <row r="4806" spans="19:21" hidden="1" x14ac:dyDescent="0.2">
      <c r="S4806" s="3">
        <f t="shared" si="151"/>
        <v>0</v>
      </c>
      <c r="T4806" s="3">
        <f t="shared" si="152"/>
        <v>3085</v>
      </c>
      <c r="U4806" s="4">
        <v>47585</v>
      </c>
    </row>
    <row r="4807" spans="19:21" hidden="1" x14ac:dyDescent="0.2">
      <c r="S4807" s="3">
        <f t="shared" si="151"/>
        <v>0</v>
      </c>
      <c r="T4807" s="3">
        <f t="shared" si="152"/>
        <v>3086</v>
      </c>
      <c r="U4807" s="4">
        <v>47615</v>
      </c>
    </row>
    <row r="4808" spans="19:21" hidden="1" x14ac:dyDescent="0.2">
      <c r="S4808" s="3">
        <f t="shared" si="151"/>
        <v>0</v>
      </c>
      <c r="T4808" s="3">
        <f t="shared" si="152"/>
        <v>3087</v>
      </c>
      <c r="U4808" s="4">
        <v>47646</v>
      </c>
    </row>
    <row r="4809" spans="19:21" hidden="1" x14ac:dyDescent="0.2">
      <c r="S4809" s="3">
        <f t="shared" si="151"/>
        <v>0</v>
      </c>
      <c r="T4809" s="3">
        <f t="shared" si="152"/>
        <v>3088</v>
      </c>
      <c r="U4809" s="4">
        <v>47676</v>
      </c>
    </row>
    <row r="4810" spans="19:21" hidden="1" x14ac:dyDescent="0.2">
      <c r="S4810" s="3">
        <f t="shared" si="151"/>
        <v>0</v>
      </c>
      <c r="T4810" s="3">
        <f t="shared" si="152"/>
        <v>3089</v>
      </c>
      <c r="U4810" s="4">
        <v>47707</v>
      </c>
    </row>
    <row r="4811" spans="19:21" hidden="1" x14ac:dyDescent="0.2">
      <c r="S4811" s="3">
        <f t="shared" si="151"/>
        <v>0</v>
      </c>
      <c r="T4811" s="3">
        <f t="shared" si="152"/>
        <v>3090</v>
      </c>
      <c r="U4811" s="4">
        <v>47738</v>
      </c>
    </row>
    <row r="4812" spans="19:21" hidden="1" x14ac:dyDescent="0.2">
      <c r="S4812" s="3">
        <f t="shared" si="151"/>
        <v>0</v>
      </c>
      <c r="T4812" s="3">
        <f t="shared" si="152"/>
        <v>3091</v>
      </c>
      <c r="U4812" s="4">
        <v>47768</v>
      </c>
    </row>
    <row r="4813" spans="19:21" hidden="1" x14ac:dyDescent="0.2">
      <c r="S4813" s="3">
        <f t="shared" si="151"/>
        <v>0</v>
      </c>
      <c r="T4813" s="3">
        <f t="shared" si="152"/>
        <v>3092</v>
      </c>
      <c r="U4813" s="4">
        <v>47799</v>
      </c>
    </row>
    <row r="4814" spans="19:21" hidden="1" x14ac:dyDescent="0.2">
      <c r="S4814" s="3">
        <f t="shared" si="151"/>
        <v>0</v>
      </c>
      <c r="T4814" s="3">
        <f t="shared" si="152"/>
        <v>3093</v>
      </c>
      <c r="U4814" s="4">
        <v>47829</v>
      </c>
    </row>
    <row r="4815" spans="19:21" hidden="1" x14ac:dyDescent="0.2">
      <c r="S4815" s="3">
        <f t="shared" ref="S4815:S4878" si="153">IF($I$10=U4814,1,0)</f>
        <v>0</v>
      </c>
      <c r="T4815" s="3">
        <f t="shared" si="152"/>
        <v>3094</v>
      </c>
      <c r="U4815" s="4">
        <v>47860</v>
      </c>
    </row>
    <row r="4816" spans="19:21" hidden="1" x14ac:dyDescent="0.2">
      <c r="S4816" s="3">
        <f t="shared" si="153"/>
        <v>0</v>
      </c>
      <c r="T4816" s="3">
        <f t="shared" ref="T4816:T4879" si="154">IF(S4816+T4815=0,0,T4815+1)</f>
        <v>3095</v>
      </c>
      <c r="U4816" s="4">
        <v>47891</v>
      </c>
    </row>
    <row r="4817" spans="19:21" hidden="1" x14ac:dyDescent="0.2">
      <c r="S4817" s="3">
        <f t="shared" si="153"/>
        <v>0</v>
      </c>
      <c r="T4817" s="3">
        <f t="shared" si="154"/>
        <v>3096</v>
      </c>
      <c r="U4817" s="4">
        <v>47919</v>
      </c>
    </row>
    <row r="4818" spans="19:21" hidden="1" x14ac:dyDescent="0.2">
      <c r="S4818" s="3">
        <f t="shared" si="153"/>
        <v>0</v>
      </c>
      <c r="T4818" s="3">
        <f t="shared" si="154"/>
        <v>3097</v>
      </c>
      <c r="U4818" s="4">
        <v>47950</v>
      </c>
    </row>
    <row r="4819" spans="19:21" hidden="1" x14ac:dyDescent="0.2">
      <c r="S4819" s="3">
        <f t="shared" si="153"/>
        <v>0</v>
      </c>
      <c r="T4819" s="3">
        <f t="shared" si="154"/>
        <v>3098</v>
      </c>
      <c r="U4819" s="4">
        <v>47980</v>
      </c>
    </row>
    <row r="4820" spans="19:21" hidden="1" x14ac:dyDescent="0.2">
      <c r="S4820" s="3">
        <f t="shared" si="153"/>
        <v>0</v>
      </c>
      <c r="T4820" s="3">
        <f t="shared" si="154"/>
        <v>3099</v>
      </c>
      <c r="U4820" s="4">
        <v>48011</v>
      </c>
    </row>
    <row r="4821" spans="19:21" hidden="1" x14ac:dyDescent="0.2">
      <c r="S4821" s="3">
        <f t="shared" si="153"/>
        <v>0</v>
      </c>
      <c r="T4821" s="3">
        <f t="shared" si="154"/>
        <v>3100</v>
      </c>
      <c r="U4821" s="4">
        <v>48041</v>
      </c>
    </row>
    <row r="4822" spans="19:21" hidden="1" x14ac:dyDescent="0.2">
      <c r="S4822" s="3">
        <f t="shared" si="153"/>
        <v>0</v>
      </c>
      <c r="T4822" s="3">
        <f t="shared" si="154"/>
        <v>3101</v>
      </c>
      <c r="U4822" s="4">
        <v>48072</v>
      </c>
    </row>
    <row r="4823" spans="19:21" hidden="1" x14ac:dyDescent="0.2">
      <c r="S4823" s="3">
        <f t="shared" si="153"/>
        <v>0</v>
      </c>
      <c r="T4823" s="3">
        <f t="shared" si="154"/>
        <v>3102</v>
      </c>
      <c r="U4823" s="4">
        <v>48103</v>
      </c>
    </row>
    <row r="4824" spans="19:21" hidden="1" x14ac:dyDescent="0.2">
      <c r="S4824" s="3">
        <f t="shared" si="153"/>
        <v>0</v>
      </c>
      <c r="T4824" s="3">
        <f t="shared" si="154"/>
        <v>3103</v>
      </c>
      <c r="U4824" s="4">
        <v>48133</v>
      </c>
    </row>
    <row r="4825" spans="19:21" hidden="1" x14ac:dyDescent="0.2">
      <c r="S4825" s="3">
        <f t="shared" si="153"/>
        <v>0</v>
      </c>
      <c r="T4825" s="3">
        <f t="shared" si="154"/>
        <v>3104</v>
      </c>
      <c r="U4825" s="4">
        <v>48164</v>
      </c>
    </row>
    <row r="4826" spans="19:21" hidden="1" x14ac:dyDescent="0.2">
      <c r="S4826" s="3">
        <f t="shared" si="153"/>
        <v>0</v>
      </c>
      <c r="T4826" s="3">
        <f t="shared" si="154"/>
        <v>3105</v>
      </c>
      <c r="U4826" s="4">
        <v>48194</v>
      </c>
    </row>
    <row r="4827" spans="19:21" hidden="1" x14ac:dyDescent="0.2">
      <c r="S4827" s="3">
        <f t="shared" si="153"/>
        <v>0</v>
      </c>
      <c r="T4827" s="3">
        <f t="shared" si="154"/>
        <v>3106</v>
      </c>
      <c r="U4827" s="4">
        <v>48225</v>
      </c>
    </row>
    <row r="4828" spans="19:21" hidden="1" x14ac:dyDescent="0.2">
      <c r="S4828" s="3">
        <f t="shared" si="153"/>
        <v>0</v>
      </c>
      <c r="T4828" s="3">
        <f t="shared" si="154"/>
        <v>3107</v>
      </c>
      <c r="U4828" s="4">
        <v>48256</v>
      </c>
    </row>
    <row r="4829" spans="19:21" hidden="1" x14ac:dyDescent="0.2">
      <c r="S4829" s="3">
        <f t="shared" si="153"/>
        <v>0</v>
      </c>
      <c r="T4829" s="3">
        <f t="shared" si="154"/>
        <v>3108</v>
      </c>
      <c r="U4829" s="4">
        <v>48285</v>
      </c>
    </row>
    <row r="4830" spans="19:21" hidden="1" x14ac:dyDescent="0.2">
      <c r="S4830" s="3">
        <f t="shared" si="153"/>
        <v>0</v>
      </c>
      <c r="T4830" s="3">
        <f t="shared" si="154"/>
        <v>3109</v>
      </c>
      <c r="U4830" s="4">
        <v>48316</v>
      </c>
    </row>
    <row r="4831" spans="19:21" hidden="1" x14ac:dyDescent="0.2">
      <c r="S4831" s="3">
        <f t="shared" si="153"/>
        <v>0</v>
      </c>
      <c r="T4831" s="3">
        <f t="shared" si="154"/>
        <v>3110</v>
      </c>
      <c r="U4831" s="4">
        <v>48346</v>
      </c>
    </row>
    <row r="4832" spans="19:21" hidden="1" x14ac:dyDescent="0.2">
      <c r="S4832" s="3">
        <f t="shared" si="153"/>
        <v>0</v>
      </c>
      <c r="T4832" s="3">
        <f t="shared" si="154"/>
        <v>3111</v>
      </c>
      <c r="U4832" s="4">
        <v>48377</v>
      </c>
    </row>
    <row r="4833" spans="19:21" hidden="1" x14ac:dyDescent="0.2">
      <c r="S4833" s="3">
        <f t="shared" si="153"/>
        <v>0</v>
      </c>
      <c r="T4833" s="3">
        <f t="shared" si="154"/>
        <v>3112</v>
      </c>
      <c r="U4833" s="4">
        <v>48407</v>
      </c>
    </row>
    <row r="4834" spans="19:21" hidden="1" x14ac:dyDescent="0.2">
      <c r="S4834" s="3">
        <f t="shared" si="153"/>
        <v>0</v>
      </c>
      <c r="T4834" s="3">
        <f t="shared" si="154"/>
        <v>3113</v>
      </c>
      <c r="U4834" s="4">
        <v>48438</v>
      </c>
    </row>
    <row r="4835" spans="19:21" hidden="1" x14ac:dyDescent="0.2">
      <c r="S4835" s="3">
        <f t="shared" si="153"/>
        <v>0</v>
      </c>
      <c r="T4835" s="3">
        <f t="shared" si="154"/>
        <v>3114</v>
      </c>
      <c r="U4835" s="4">
        <v>48469</v>
      </c>
    </row>
    <row r="4836" spans="19:21" hidden="1" x14ac:dyDescent="0.2">
      <c r="S4836" s="3">
        <f t="shared" si="153"/>
        <v>0</v>
      </c>
      <c r="T4836" s="3">
        <f t="shared" si="154"/>
        <v>3115</v>
      </c>
      <c r="U4836" s="4">
        <v>48499</v>
      </c>
    </row>
    <row r="4837" spans="19:21" hidden="1" x14ac:dyDescent="0.2">
      <c r="S4837" s="3">
        <f t="shared" si="153"/>
        <v>0</v>
      </c>
      <c r="T4837" s="3">
        <f t="shared" si="154"/>
        <v>3116</v>
      </c>
      <c r="U4837" s="4">
        <v>48530</v>
      </c>
    </row>
    <row r="4838" spans="19:21" hidden="1" x14ac:dyDescent="0.2">
      <c r="S4838" s="3">
        <f t="shared" si="153"/>
        <v>0</v>
      </c>
      <c r="T4838" s="3">
        <f t="shared" si="154"/>
        <v>3117</v>
      </c>
      <c r="U4838" s="4">
        <v>48560</v>
      </c>
    </row>
    <row r="4839" spans="19:21" hidden="1" x14ac:dyDescent="0.2">
      <c r="S4839" s="3">
        <f t="shared" si="153"/>
        <v>0</v>
      </c>
      <c r="T4839" s="3">
        <f t="shared" si="154"/>
        <v>3118</v>
      </c>
      <c r="U4839" s="4">
        <v>48591</v>
      </c>
    </row>
    <row r="4840" spans="19:21" hidden="1" x14ac:dyDescent="0.2">
      <c r="S4840" s="3">
        <f t="shared" si="153"/>
        <v>0</v>
      </c>
      <c r="T4840" s="3">
        <f t="shared" si="154"/>
        <v>3119</v>
      </c>
      <c r="U4840" s="4">
        <v>48622</v>
      </c>
    </row>
    <row r="4841" spans="19:21" hidden="1" x14ac:dyDescent="0.2">
      <c r="S4841" s="3">
        <f t="shared" si="153"/>
        <v>0</v>
      </c>
      <c r="T4841" s="3">
        <f t="shared" si="154"/>
        <v>3120</v>
      </c>
      <c r="U4841" s="4">
        <v>48650</v>
      </c>
    </row>
    <row r="4842" spans="19:21" hidden="1" x14ac:dyDescent="0.2">
      <c r="S4842" s="3">
        <f t="shared" si="153"/>
        <v>0</v>
      </c>
      <c r="T4842" s="3">
        <f t="shared" si="154"/>
        <v>3121</v>
      </c>
      <c r="U4842" s="4">
        <v>48681</v>
      </c>
    </row>
    <row r="4843" spans="19:21" hidden="1" x14ac:dyDescent="0.2">
      <c r="S4843" s="3">
        <f t="shared" si="153"/>
        <v>0</v>
      </c>
      <c r="T4843" s="3">
        <f t="shared" si="154"/>
        <v>3122</v>
      </c>
      <c r="U4843" s="4">
        <v>48711</v>
      </c>
    </row>
    <row r="4844" spans="19:21" hidden="1" x14ac:dyDescent="0.2">
      <c r="S4844" s="3">
        <f t="shared" si="153"/>
        <v>0</v>
      </c>
      <c r="T4844" s="3">
        <f t="shared" si="154"/>
        <v>3123</v>
      </c>
      <c r="U4844" s="4">
        <v>48742</v>
      </c>
    </row>
    <row r="4845" spans="19:21" hidden="1" x14ac:dyDescent="0.2">
      <c r="S4845" s="3">
        <f t="shared" si="153"/>
        <v>0</v>
      </c>
      <c r="T4845" s="3">
        <f t="shared" si="154"/>
        <v>3124</v>
      </c>
      <c r="U4845" s="4">
        <v>48772</v>
      </c>
    </row>
    <row r="4846" spans="19:21" hidden="1" x14ac:dyDescent="0.2">
      <c r="S4846" s="3">
        <f t="shared" si="153"/>
        <v>0</v>
      </c>
      <c r="T4846" s="3">
        <f t="shared" si="154"/>
        <v>3125</v>
      </c>
      <c r="U4846" s="4">
        <v>48803</v>
      </c>
    </row>
    <row r="4847" spans="19:21" hidden="1" x14ac:dyDescent="0.2">
      <c r="S4847" s="3">
        <f t="shared" si="153"/>
        <v>0</v>
      </c>
      <c r="T4847" s="3">
        <f t="shared" si="154"/>
        <v>3126</v>
      </c>
      <c r="U4847" s="4">
        <v>48834</v>
      </c>
    </row>
    <row r="4848" spans="19:21" hidden="1" x14ac:dyDescent="0.2">
      <c r="S4848" s="3">
        <f t="shared" si="153"/>
        <v>0</v>
      </c>
      <c r="T4848" s="3">
        <f t="shared" si="154"/>
        <v>3127</v>
      </c>
      <c r="U4848" s="4">
        <v>48864</v>
      </c>
    </row>
    <row r="4849" spans="19:21" hidden="1" x14ac:dyDescent="0.2">
      <c r="S4849" s="3">
        <f t="shared" si="153"/>
        <v>0</v>
      </c>
      <c r="T4849" s="3">
        <f t="shared" si="154"/>
        <v>3128</v>
      </c>
      <c r="U4849" s="4">
        <v>48895</v>
      </c>
    </row>
    <row r="4850" spans="19:21" hidden="1" x14ac:dyDescent="0.2">
      <c r="S4850" s="3">
        <f t="shared" si="153"/>
        <v>0</v>
      </c>
      <c r="T4850" s="3">
        <f t="shared" si="154"/>
        <v>3129</v>
      </c>
      <c r="U4850" s="4">
        <v>48925</v>
      </c>
    </row>
    <row r="4851" spans="19:21" hidden="1" x14ac:dyDescent="0.2">
      <c r="S4851" s="3">
        <f t="shared" si="153"/>
        <v>0</v>
      </c>
      <c r="T4851" s="3">
        <f t="shared" si="154"/>
        <v>3130</v>
      </c>
      <c r="U4851" s="4">
        <v>48956</v>
      </c>
    </row>
    <row r="4852" spans="19:21" hidden="1" x14ac:dyDescent="0.2">
      <c r="S4852" s="3">
        <f t="shared" si="153"/>
        <v>0</v>
      </c>
      <c r="T4852" s="3">
        <f t="shared" si="154"/>
        <v>3131</v>
      </c>
      <c r="U4852" s="4">
        <v>48987</v>
      </c>
    </row>
    <row r="4853" spans="19:21" hidden="1" x14ac:dyDescent="0.2">
      <c r="S4853" s="3">
        <f t="shared" si="153"/>
        <v>0</v>
      </c>
      <c r="T4853" s="3">
        <f t="shared" si="154"/>
        <v>3132</v>
      </c>
      <c r="U4853" s="4">
        <v>49015</v>
      </c>
    </row>
    <row r="4854" spans="19:21" hidden="1" x14ac:dyDescent="0.2">
      <c r="S4854" s="3">
        <f t="shared" si="153"/>
        <v>0</v>
      </c>
      <c r="T4854" s="3">
        <f t="shared" si="154"/>
        <v>3133</v>
      </c>
      <c r="U4854" s="4">
        <v>49046</v>
      </c>
    </row>
    <row r="4855" spans="19:21" hidden="1" x14ac:dyDescent="0.2">
      <c r="S4855" s="3">
        <f t="shared" si="153"/>
        <v>0</v>
      </c>
      <c r="T4855" s="3">
        <f t="shared" si="154"/>
        <v>3134</v>
      </c>
      <c r="U4855" s="4">
        <v>49076</v>
      </c>
    </row>
    <row r="4856" spans="19:21" hidden="1" x14ac:dyDescent="0.2">
      <c r="S4856" s="3">
        <f t="shared" si="153"/>
        <v>0</v>
      </c>
      <c r="T4856" s="3">
        <f t="shared" si="154"/>
        <v>3135</v>
      </c>
      <c r="U4856" s="4">
        <v>49107</v>
      </c>
    </row>
    <row r="4857" spans="19:21" hidden="1" x14ac:dyDescent="0.2">
      <c r="S4857" s="3">
        <f t="shared" si="153"/>
        <v>0</v>
      </c>
      <c r="T4857" s="3">
        <f t="shared" si="154"/>
        <v>3136</v>
      </c>
      <c r="U4857" s="4">
        <v>49137</v>
      </c>
    </row>
    <row r="4858" spans="19:21" hidden="1" x14ac:dyDescent="0.2">
      <c r="S4858" s="3">
        <f t="shared" si="153"/>
        <v>0</v>
      </c>
      <c r="T4858" s="3">
        <f t="shared" si="154"/>
        <v>3137</v>
      </c>
      <c r="U4858" s="4">
        <v>49168</v>
      </c>
    </row>
    <row r="4859" spans="19:21" hidden="1" x14ac:dyDescent="0.2">
      <c r="S4859" s="3">
        <f t="shared" si="153"/>
        <v>0</v>
      </c>
      <c r="T4859" s="3">
        <f t="shared" si="154"/>
        <v>3138</v>
      </c>
      <c r="U4859" s="4">
        <v>49199</v>
      </c>
    </row>
    <row r="4860" spans="19:21" hidden="1" x14ac:dyDescent="0.2">
      <c r="S4860" s="3">
        <f t="shared" si="153"/>
        <v>0</v>
      </c>
      <c r="T4860" s="3">
        <f t="shared" si="154"/>
        <v>3139</v>
      </c>
      <c r="U4860" s="4">
        <v>49229</v>
      </c>
    </row>
    <row r="4861" spans="19:21" hidden="1" x14ac:dyDescent="0.2">
      <c r="S4861" s="3">
        <f t="shared" si="153"/>
        <v>0</v>
      </c>
      <c r="T4861" s="3">
        <f t="shared" si="154"/>
        <v>3140</v>
      </c>
      <c r="U4861" s="4">
        <v>49260</v>
      </c>
    </row>
    <row r="4862" spans="19:21" hidden="1" x14ac:dyDescent="0.2">
      <c r="S4862" s="3">
        <f t="shared" si="153"/>
        <v>0</v>
      </c>
      <c r="T4862" s="3">
        <f t="shared" si="154"/>
        <v>3141</v>
      </c>
      <c r="U4862" s="4">
        <v>49290</v>
      </c>
    </row>
    <row r="4863" spans="19:21" hidden="1" x14ac:dyDescent="0.2">
      <c r="S4863" s="3">
        <f t="shared" si="153"/>
        <v>0</v>
      </c>
      <c r="T4863" s="3">
        <f t="shared" si="154"/>
        <v>3142</v>
      </c>
      <c r="U4863" s="4">
        <v>49321</v>
      </c>
    </row>
    <row r="4864" spans="19:21" hidden="1" x14ac:dyDescent="0.2">
      <c r="S4864" s="3">
        <f t="shared" si="153"/>
        <v>0</v>
      </c>
      <c r="T4864" s="3">
        <f t="shared" si="154"/>
        <v>3143</v>
      </c>
      <c r="U4864" s="4">
        <v>49352</v>
      </c>
    </row>
    <row r="4865" spans="19:21" hidden="1" x14ac:dyDescent="0.2">
      <c r="S4865" s="3">
        <f t="shared" si="153"/>
        <v>0</v>
      </c>
      <c r="T4865" s="3">
        <f t="shared" si="154"/>
        <v>3144</v>
      </c>
      <c r="U4865" s="4">
        <v>49380</v>
      </c>
    </row>
    <row r="4866" spans="19:21" hidden="1" x14ac:dyDescent="0.2">
      <c r="S4866" s="3">
        <f t="shared" si="153"/>
        <v>0</v>
      </c>
      <c r="T4866" s="3">
        <f t="shared" si="154"/>
        <v>3145</v>
      </c>
      <c r="U4866" s="4">
        <v>49411</v>
      </c>
    </row>
    <row r="4867" spans="19:21" hidden="1" x14ac:dyDescent="0.2">
      <c r="S4867" s="3">
        <f t="shared" si="153"/>
        <v>0</v>
      </c>
      <c r="T4867" s="3">
        <f t="shared" si="154"/>
        <v>3146</v>
      </c>
      <c r="U4867" s="4">
        <v>49441</v>
      </c>
    </row>
    <row r="4868" spans="19:21" hidden="1" x14ac:dyDescent="0.2">
      <c r="S4868" s="3">
        <f t="shared" si="153"/>
        <v>0</v>
      </c>
      <c r="T4868" s="3">
        <f t="shared" si="154"/>
        <v>3147</v>
      </c>
      <c r="U4868" s="4">
        <v>49472</v>
      </c>
    </row>
    <row r="4869" spans="19:21" hidden="1" x14ac:dyDescent="0.2">
      <c r="S4869" s="3">
        <f t="shared" si="153"/>
        <v>0</v>
      </c>
      <c r="T4869" s="3">
        <f t="shared" si="154"/>
        <v>3148</v>
      </c>
      <c r="U4869" s="4">
        <v>49502</v>
      </c>
    </row>
    <row r="4870" spans="19:21" hidden="1" x14ac:dyDescent="0.2">
      <c r="S4870" s="3">
        <f t="shared" si="153"/>
        <v>0</v>
      </c>
      <c r="T4870" s="3">
        <f t="shared" si="154"/>
        <v>3149</v>
      </c>
      <c r="U4870" s="4">
        <v>49533</v>
      </c>
    </row>
    <row r="4871" spans="19:21" hidden="1" x14ac:dyDescent="0.2">
      <c r="S4871" s="3">
        <f t="shared" si="153"/>
        <v>0</v>
      </c>
      <c r="T4871" s="3">
        <f t="shared" si="154"/>
        <v>3150</v>
      </c>
      <c r="U4871" s="4">
        <v>49564</v>
      </c>
    </row>
    <row r="4872" spans="19:21" hidden="1" x14ac:dyDescent="0.2">
      <c r="S4872" s="3">
        <f t="shared" si="153"/>
        <v>0</v>
      </c>
      <c r="T4872" s="3">
        <f t="shared" si="154"/>
        <v>3151</v>
      </c>
      <c r="U4872" s="4">
        <v>49594</v>
      </c>
    </row>
    <row r="4873" spans="19:21" hidden="1" x14ac:dyDescent="0.2">
      <c r="S4873" s="3">
        <f t="shared" si="153"/>
        <v>0</v>
      </c>
      <c r="T4873" s="3">
        <f t="shared" si="154"/>
        <v>3152</v>
      </c>
      <c r="U4873" s="4">
        <v>49625</v>
      </c>
    </row>
    <row r="4874" spans="19:21" hidden="1" x14ac:dyDescent="0.2">
      <c r="S4874" s="3">
        <f t="shared" si="153"/>
        <v>0</v>
      </c>
      <c r="T4874" s="3">
        <f t="shared" si="154"/>
        <v>3153</v>
      </c>
      <c r="U4874" s="4">
        <v>49655</v>
      </c>
    </row>
    <row r="4875" spans="19:21" hidden="1" x14ac:dyDescent="0.2">
      <c r="S4875" s="3">
        <f t="shared" si="153"/>
        <v>0</v>
      </c>
      <c r="T4875" s="3">
        <f t="shared" si="154"/>
        <v>3154</v>
      </c>
      <c r="U4875" s="4">
        <v>49686</v>
      </c>
    </row>
    <row r="4876" spans="19:21" hidden="1" x14ac:dyDescent="0.2">
      <c r="S4876" s="3">
        <f t="shared" si="153"/>
        <v>0</v>
      </c>
      <c r="T4876" s="3">
        <f t="shared" si="154"/>
        <v>3155</v>
      </c>
      <c r="U4876" s="4">
        <v>49717</v>
      </c>
    </row>
    <row r="4877" spans="19:21" hidden="1" x14ac:dyDescent="0.2">
      <c r="S4877" s="3">
        <f t="shared" si="153"/>
        <v>0</v>
      </c>
      <c r="T4877" s="3">
        <f t="shared" si="154"/>
        <v>3156</v>
      </c>
      <c r="U4877" s="4">
        <v>49746</v>
      </c>
    </row>
    <row r="4878" spans="19:21" hidden="1" x14ac:dyDescent="0.2">
      <c r="S4878" s="3">
        <f t="shared" si="153"/>
        <v>0</v>
      </c>
      <c r="T4878" s="3">
        <f t="shared" si="154"/>
        <v>3157</v>
      </c>
      <c r="U4878" s="4">
        <v>49777</v>
      </c>
    </row>
    <row r="4879" spans="19:21" hidden="1" x14ac:dyDescent="0.2">
      <c r="S4879" s="3">
        <f t="shared" ref="S4879:S4942" si="155">IF($I$10=U4878,1,0)</f>
        <v>0</v>
      </c>
      <c r="T4879" s="3">
        <f t="shared" si="154"/>
        <v>3158</v>
      </c>
      <c r="U4879" s="4">
        <v>49807</v>
      </c>
    </row>
    <row r="4880" spans="19:21" hidden="1" x14ac:dyDescent="0.2">
      <c r="S4880" s="3">
        <f t="shared" si="155"/>
        <v>0</v>
      </c>
      <c r="T4880" s="3">
        <f t="shared" ref="T4880:T4943" si="156">IF(S4880+T4879=0,0,T4879+1)</f>
        <v>3159</v>
      </c>
      <c r="U4880" s="4">
        <v>49838</v>
      </c>
    </row>
    <row r="4881" spans="19:21" hidden="1" x14ac:dyDescent="0.2">
      <c r="S4881" s="3">
        <f t="shared" si="155"/>
        <v>0</v>
      </c>
      <c r="T4881" s="3">
        <f t="shared" si="156"/>
        <v>3160</v>
      </c>
      <c r="U4881" s="4">
        <v>49868</v>
      </c>
    </row>
    <row r="4882" spans="19:21" hidden="1" x14ac:dyDescent="0.2">
      <c r="S4882" s="3">
        <f t="shared" si="155"/>
        <v>0</v>
      </c>
      <c r="T4882" s="3">
        <f t="shared" si="156"/>
        <v>3161</v>
      </c>
      <c r="U4882" s="4">
        <v>49899</v>
      </c>
    </row>
    <row r="4883" spans="19:21" hidden="1" x14ac:dyDescent="0.2">
      <c r="S4883" s="3">
        <f t="shared" si="155"/>
        <v>0</v>
      </c>
      <c r="T4883" s="3">
        <f t="shared" si="156"/>
        <v>3162</v>
      </c>
      <c r="U4883" s="4">
        <v>49930</v>
      </c>
    </row>
    <row r="4884" spans="19:21" hidden="1" x14ac:dyDescent="0.2">
      <c r="S4884" s="3">
        <f t="shared" si="155"/>
        <v>0</v>
      </c>
      <c r="T4884" s="3">
        <f t="shared" si="156"/>
        <v>3163</v>
      </c>
      <c r="U4884" s="4">
        <v>49960</v>
      </c>
    </row>
    <row r="4885" spans="19:21" hidden="1" x14ac:dyDescent="0.2">
      <c r="S4885" s="3">
        <f t="shared" si="155"/>
        <v>0</v>
      </c>
      <c r="T4885" s="3">
        <f t="shared" si="156"/>
        <v>3164</v>
      </c>
      <c r="U4885" s="4">
        <v>49991</v>
      </c>
    </row>
    <row r="4886" spans="19:21" hidden="1" x14ac:dyDescent="0.2">
      <c r="S4886" s="3">
        <f t="shared" si="155"/>
        <v>0</v>
      </c>
      <c r="T4886" s="3">
        <f t="shared" si="156"/>
        <v>3165</v>
      </c>
      <c r="U4886" s="4">
        <v>50021</v>
      </c>
    </row>
    <row r="4887" spans="19:21" hidden="1" x14ac:dyDescent="0.2">
      <c r="S4887" s="3">
        <f t="shared" si="155"/>
        <v>0</v>
      </c>
      <c r="T4887" s="3">
        <f t="shared" si="156"/>
        <v>3166</v>
      </c>
      <c r="U4887" s="4">
        <v>50052</v>
      </c>
    </row>
    <row r="4888" spans="19:21" hidden="1" x14ac:dyDescent="0.2">
      <c r="S4888" s="3">
        <f t="shared" si="155"/>
        <v>0</v>
      </c>
      <c r="T4888" s="3">
        <f t="shared" si="156"/>
        <v>3167</v>
      </c>
      <c r="U4888" s="4">
        <v>50083</v>
      </c>
    </row>
    <row r="4889" spans="19:21" hidden="1" x14ac:dyDescent="0.2">
      <c r="S4889" s="3">
        <f t="shared" si="155"/>
        <v>0</v>
      </c>
      <c r="T4889" s="3">
        <f t="shared" si="156"/>
        <v>3168</v>
      </c>
      <c r="U4889" s="4">
        <v>50111</v>
      </c>
    </row>
    <row r="4890" spans="19:21" hidden="1" x14ac:dyDescent="0.2">
      <c r="S4890" s="3">
        <f t="shared" si="155"/>
        <v>0</v>
      </c>
      <c r="T4890" s="3">
        <f t="shared" si="156"/>
        <v>3169</v>
      </c>
      <c r="U4890" s="4">
        <v>50142</v>
      </c>
    </row>
    <row r="4891" spans="19:21" hidden="1" x14ac:dyDescent="0.2">
      <c r="S4891" s="3">
        <f t="shared" si="155"/>
        <v>0</v>
      </c>
      <c r="T4891" s="3">
        <f t="shared" si="156"/>
        <v>3170</v>
      </c>
      <c r="U4891" s="4">
        <v>50172</v>
      </c>
    </row>
    <row r="4892" spans="19:21" hidden="1" x14ac:dyDescent="0.2">
      <c r="S4892" s="3">
        <f t="shared" si="155"/>
        <v>0</v>
      </c>
      <c r="T4892" s="3">
        <f t="shared" si="156"/>
        <v>3171</v>
      </c>
      <c r="U4892" s="4">
        <v>50203</v>
      </c>
    </row>
    <row r="4893" spans="19:21" hidden="1" x14ac:dyDescent="0.2">
      <c r="S4893" s="3">
        <f t="shared" si="155"/>
        <v>0</v>
      </c>
      <c r="T4893" s="3">
        <f t="shared" si="156"/>
        <v>3172</v>
      </c>
      <c r="U4893" s="4">
        <v>50233</v>
      </c>
    </row>
    <row r="4894" spans="19:21" hidden="1" x14ac:dyDescent="0.2">
      <c r="S4894" s="3">
        <f t="shared" si="155"/>
        <v>0</v>
      </c>
      <c r="T4894" s="3">
        <f t="shared" si="156"/>
        <v>3173</v>
      </c>
      <c r="U4894" s="4">
        <v>50264</v>
      </c>
    </row>
    <row r="4895" spans="19:21" hidden="1" x14ac:dyDescent="0.2">
      <c r="S4895" s="3">
        <f t="shared" si="155"/>
        <v>0</v>
      </c>
      <c r="T4895" s="3">
        <f t="shared" si="156"/>
        <v>3174</v>
      </c>
      <c r="U4895" s="4">
        <v>50295</v>
      </c>
    </row>
    <row r="4896" spans="19:21" hidden="1" x14ac:dyDescent="0.2">
      <c r="S4896" s="3">
        <f t="shared" si="155"/>
        <v>0</v>
      </c>
      <c r="T4896" s="3">
        <f t="shared" si="156"/>
        <v>3175</v>
      </c>
      <c r="U4896" s="4">
        <v>50325</v>
      </c>
    </row>
    <row r="4897" spans="19:21" hidden="1" x14ac:dyDescent="0.2">
      <c r="S4897" s="3">
        <f t="shared" si="155"/>
        <v>0</v>
      </c>
      <c r="T4897" s="3">
        <f t="shared" si="156"/>
        <v>3176</v>
      </c>
      <c r="U4897" s="4">
        <v>50356</v>
      </c>
    </row>
    <row r="4898" spans="19:21" hidden="1" x14ac:dyDescent="0.2">
      <c r="S4898" s="3">
        <f t="shared" si="155"/>
        <v>0</v>
      </c>
      <c r="T4898" s="3">
        <f t="shared" si="156"/>
        <v>3177</v>
      </c>
      <c r="U4898" s="4">
        <v>50386</v>
      </c>
    </row>
    <row r="4899" spans="19:21" hidden="1" x14ac:dyDescent="0.2">
      <c r="S4899" s="3">
        <f t="shared" si="155"/>
        <v>0</v>
      </c>
      <c r="T4899" s="3">
        <f t="shared" si="156"/>
        <v>3178</v>
      </c>
      <c r="U4899" s="4">
        <v>50417</v>
      </c>
    </row>
    <row r="4900" spans="19:21" hidden="1" x14ac:dyDescent="0.2">
      <c r="S4900" s="3">
        <f t="shared" si="155"/>
        <v>0</v>
      </c>
      <c r="T4900" s="3">
        <f t="shared" si="156"/>
        <v>3179</v>
      </c>
      <c r="U4900" s="4">
        <v>50448</v>
      </c>
    </row>
    <row r="4901" spans="19:21" hidden="1" x14ac:dyDescent="0.2">
      <c r="S4901" s="3">
        <f t="shared" si="155"/>
        <v>0</v>
      </c>
      <c r="T4901" s="3">
        <f t="shared" si="156"/>
        <v>3180</v>
      </c>
      <c r="U4901" s="4">
        <v>50476</v>
      </c>
    </row>
    <row r="4902" spans="19:21" hidden="1" x14ac:dyDescent="0.2">
      <c r="S4902" s="3">
        <f t="shared" si="155"/>
        <v>0</v>
      </c>
      <c r="T4902" s="3">
        <f t="shared" si="156"/>
        <v>3181</v>
      </c>
      <c r="U4902" s="4">
        <v>50507</v>
      </c>
    </row>
    <row r="4903" spans="19:21" hidden="1" x14ac:dyDescent="0.2">
      <c r="S4903" s="3">
        <f t="shared" si="155"/>
        <v>0</v>
      </c>
      <c r="T4903" s="3">
        <f t="shared" si="156"/>
        <v>3182</v>
      </c>
      <c r="U4903" s="4">
        <v>50537</v>
      </c>
    </row>
    <row r="4904" spans="19:21" hidden="1" x14ac:dyDescent="0.2">
      <c r="S4904" s="3">
        <f t="shared" si="155"/>
        <v>0</v>
      </c>
      <c r="T4904" s="3">
        <f t="shared" si="156"/>
        <v>3183</v>
      </c>
      <c r="U4904" s="4">
        <v>50568</v>
      </c>
    </row>
    <row r="4905" spans="19:21" hidden="1" x14ac:dyDescent="0.2">
      <c r="S4905" s="3">
        <f t="shared" si="155"/>
        <v>0</v>
      </c>
      <c r="T4905" s="3">
        <f t="shared" si="156"/>
        <v>3184</v>
      </c>
      <c r="U4905" s="4">
        <v>50598</v>
      </c>
    </row>
    <row r="4906" spans="19:21" hidden="1" x14ac:dyDescent="0.2">
      <c r="S4906" s="3">
        <f t="shared" si="155"/>
        <v>0</v>
      </c>
      <c r="T4906" s="3">
        <f t="shared" si="156"/>
        <v>3185</v>
      </c>
      <c r="U4906" s="4">
        <v>50629</v>
      </c>
    </row>
    <row r="4907" spans="19:21" hidden="1" x14ac:dyDescent="0.2">
      <c r="S4907" s="3">
        <f t="shared" si="155"/>
        <v>0</v>
      </c>
      <c r="T4907" s="3">
        <f t="shared" si="156"/>
        <v>3186</v>
      </c>
      <c r="U4907" s="4">
        <v>50660</v>
      </c>
    </row>
    <row r="4908" spans="19:21" hidden="1" x14ac:dyDescent="0.2">
      <c r="S4908" s="3">
        <f t="shared" si="155"/>
        <v>0</v>
      </c>
      <c r="T4908" s="3">
        <f t="shared" si="156"/>
        <v>3187</v>
      </c>
      <c r="U4908" s="4">
        <v>50690</v>
      </c>
    </row>
    <row r="4909" spans="19:21" hidden="1" x14ac:dyDescent="0.2">
      <c r="S4909" s="3">
        <f t="shared" si="155"/>
        <v>0</v>
      </c>
      <c r="T4909" s="3">
        <f t="shared" si="156"/>
        <v>3188</v>
      </c>
      <c r="U4909" s="4">
        <v>50721</v>
      </c>
    </row>
    <row r="4910" spans="19:21" hidden="1" x14ac:dyDescent="0.2">
      <c r="S4910" s="3">
        <f t="shared" si="155"/>
        <v>0</v>
      </c>
      <c r="T4910" s="3">
        <f t="shared" si="156"/>
        <v>3189</v>
      </c>
      <c r="U4910" s="4">
        <v>50751</v>
      </c>
    </row>
    <row r="4911" spans="19:21" hidden="1" x14ac:dyDescent="0.2">
      <c r="S4911" s="3">
        <f t="shared" si="155"/>
        <v>0</v>
      </c>
      <c r="T4911" s="3">
        <f t="shared" si="156"/>
        <v>3190</v>
      </c>
      <c r="U4911" s="4">
        <v>50782</v>
      </c>
    </row>
    <row r="4912" spans="19:21" hidden="1" x14ac:dyDescent="0.2">
      <c r="S4912" s="3">
        <f t="shared" si="155"/>
        <v>0</v>
      </c>
      <c r="T4912" s="3">
        <f t="shared" si="156"/>
        <v>3191</v>
      </c>
      <c r="U4912" s="4">
        <v>50813</v>
      </c>
    </row>
    <row r="4913" spans="19:21" hidden="1" x14ac:dyDescent="0.2">
      <c r="S4913" s="3">
        <f t="shared" si="155"/>
        <v>0</v>
      </c>
      <c r="T4913" s="3">
        <f t="shared" si="156"/>
        <v>3192</v>
      </c>
      <c r="U4913" s="4">
        <v>50841</v>
      </c>
    </row>
    <row r="4914" spans="19:21" hidden="1" x14ac:dyDescent="0.2">
      <c r="S4914" s="3">
        <f t="shared" si="155"/>
        <v>0</v>
      </c>
      <c r="T4914" s="3">
        <f t="shared" si="156"/>
        <v>3193</v>
      </c>
      <c r="U4914" s="4">
        <v>50872</v>
      </c>
    </row>
    <row r="4915" spans="19:21" hidden="1" x14ac:dyDescent="0.2">
      <c r="S4915" s="3">
        <f t="shared" si="155"/>
        <v>0</v>
      </c>
      <c r="T4915" s="3">
        <f t="shared" si="156"/>
        <v>3194</v>
      </c>
      <c r="U4915" s="4">
        <v>50902</v>
      </c>
    </row>
    <row r="4916" spans="19:21" hidden="1" x14ac:dyDescent="0.2">
      <c r="S4916" s="3">
        <f t="shared" si="155"/>
        <v>0</v>
      </c>
      <c r="T4916" s="3">
        <f t="shared" si="156"/>
        <v>3195</v>
      </c>
      <c r="U4916" s="4">
        <v>50933</v>
      </c>
    </row>
    <row r="4917" spans="19:21" hidden="1" x14ac:dyDescent="0.2">
      <c r="S4917" s="3">
        <f t="shared" si="155"/>
        <v>0</v>
      </c>
      <c r="T4917" s="3">
        <f t="shared" si="156"/>
        <v>3196</v>
      </c>
      <c r="U4917" s="4">
        <v>50963</v>
      </c>
    </row>
    <row r="4918" spans="19:21" hidden="1" x14ac:dyDescent="0.2">
      <c r="S4918" s="3">
        <f t="shared" si="155"/>
        <v>0</v>
      </c>
      <c r="T4918" s="3">
        <f t="shared" si="156"/>
        <v>3197</v>
      </c>
      <c r="U4918" s="4">
        <v>50994</v>
      </c>
    </row>
    <row r="4919" spans="19:21" hidden="1" x14ac:dyDescent="0.2">
      <c r="S4919" s="3">
        <f t="shared" si="155"/>
        <v>0</v>
      </c>
      <c r="T4919" s="3">
        <f t="shared" si="156"/>
        <v>3198</v>
      </c>
      <c r="U4919" s="4">
        <v>51025</v>
      </c>
    </row>
    <row r="4920" spans="19:21" hidden="1" x14ac:dyDescent="0.2">
      <c r="S4920" s="3">
        <f t="shared" si="155"/>
        <v>0</v>
      </c>
      <c r="T4920" s="3">
        <f t="shared" si="156"/>
        <v>3199</v>
      </c>
      <c r="U4920" s="4">
        <v>51055</v>
      </c>
    </row>
    <row r="4921" spans="19:21" hidden="1" x14ac:dyDescent="0.2">
      <c r="S4921" s="3">
        <f t="shared" si="155"/>
        <v>0</v>
      </c>
      <c r="T4921" s="3">
        <f t="shared" si="156"/>
        <v>3200</v>
      </c>
      <c r="U4921" s="4">
        <v>51086</v>
      </c>
    </row>
    <row r="4922" spans="19:21" hidden="1" x14ac:dyDescent="0.2">
      <c r="S4922" s="3">
        <f t="shared" si="155"/>
        <v>0</v>
      </c>
      <c r="T4922" s="3">
        <f t="shared" si="156"/>
        <v>3201</v>
      </c>
      <c r="U4922" s="4">
        <v>51116</v>
      </c>
    </row>
    <row r="4923" spans="19:21" hidden="1" x14ac:dyDescent="0.2">
      <c r="S4923" s="3">
        <f t="shared" si="155"/>
        <v>0</v>
      </c>
      <c r="T4923" s="3">
        <f t="shared" si="156"/>
        <v>3202</v>
      </c>
      <c r="U4923" s="4">
        <v>51147</v>
      </c>
    </row>
    <row r="4924" spans="19:21" hidden="1" x14ac:dyDescent="0.2">
      <c r="S4924" s="3">
        <f t="shared" si="155"/>
        <v>0</v>
      </c>
      <c r="T4924" s="3">
        <f t="shared" si="156"/>
        <v>3203</v>
      </c>
      <c r="U4924" s="4">
        <v>51178</v>
      </c>
    </row>
    <row r="4925" spans="19:21" hidden="1" x14ac:dyDescent="0.2">
      <c r="S4925" s="3">
        <f t="shared" si="155"/>
        <v>0</v>
      </c>
      <c r="T4925" s="3">
        <f t="shared" si="156"/>
        <v>3204</v>
      </c>
      <c r="U4925" s="4">
        <v>51207</v>
      </c>
    </row>
    <row r="4926" spans="19:21" hidden="1" x14ac:dyDescent="0.2">
      <c r="S4926" s="3">
        <f t="shared" si="155"/>
        <v>0</v>
      </c>
      <c r="T4926" s="3">
        <f t="shared" si="156"/>
        <v>3205</v>
      </c>
      <c r="U4926" s="4">
        <v>51238</v>
      </c>
    </row>
    <row r="4927" spans="19:21" hidden="1" x14ac:dyDescent="0.2">
      <c r="S4927" s="3">
        <f t="shared" si="155"/>
        <v>0</v>
      </c>
      <c r="T4927" s="3">
        <f t="shared" si="156"/>
        <v>3206</v>
      </c>
      <c r="U4927" s="4">
        <v>51268</v>
      </c>
    </row>
    <row r="4928" spans="19:21" hidden="1" x14ac:dyDescent="0.2">
      <c r="S4928" s="3">
        <f t="shared" si="155"/>
        <v>0</v>
      </c>
      <c r="T4928" s="3">
        <f t="shared" si="156"/>
        <v>3207</v>
      </c>
      <c r="U4928" s="4">
        <v>51299</v>
      </c>
    </row>
    <row r="4929" spans="19:21" hidden="1" x14ac:dyDescent="0.2">
      <c r="S4929" s="3">
        <f t="shared" si="155"/>
        <v>0</v>
      </c>
      <c r="T4929" s="3">
        <f t="shared" si="156"/>
        <v>3208</v>
      </c>
      <c r="U4929" s="4">
        <v>51329</v>
      </c>
    </row>
    <row r="4930" spans="19:21" hidden="1" x14ac:dyDescent="0.2">
      <c r="S4930" s="3">
        <f t="shared" si="155"/>
        <v>0</v>
      </c>
      <c r="T4930" s="3">
        <f t="shared" si="156"/>
        <v>3209</v>
      </c>
      <c r="U4930" s="4">
        <v>51360</v>
      </c>
    </row>
    <row r="4931" spans="19:21" hidden="1" x14ac:dyDescent="0.2">
      <c r="S4931" s="3">
        <f t="shared" si="155"/>
        <v>0</v>
      </c>
      <c r="T4931" s="3">
        <f t="shared" si="156"/>
        <v>3210</v>
      </c>
      <c r="U4931" s="4">
        <v>51391</v>
      </c>
    </row>
    <row r="4932" spans="19:21" hidden="1" x14ac:dyDescent="0.2">
      <c r="S4932" s="3">
        <f t="shared" si="155"/>
        <v>0</v>
      </c>
      <c r="T4932" s="3">
        <f t="shared" si="156"/>
        <v>3211</v>
      </c>
      <c r="U4932" s="4">
        <v>51421</v>
      </c>
    </row>
    <row r="4933" spans="19:21" hidden="1" x14ac:dyDescent="0.2">
      <c r="S4933" s="3">
        <f t="shared" si="155"/>
        <v>0</v>
      </c>
      <c r="T4933" s="3">
        <f t="shared" si="156"/>
        <v>3212</v>
      </c>
      <c r="U4933" s="4">
        <v>51452</v>
      </c>
    </row>
    <row r="4934" spans="19:21" hidden="1" x14ac:dyDescent="0.2">
      <c r="S4934" s="3">
        <f t="shared" si="155"/>
        <v>0</v>
      </c>
      <c r="T4934" s="3">
        <f t="shared" si="156"/>
        <v>3213</v>
      </c>
      <c r="U4934" s="4">
        <v>51482</v>
      </c>
    </row>
    <row r="4935" spans="19:21" hidden="1" x14ac:dyDescent="0.2">
      <c r="S4935" s="3">
        <f t="shared" si="155"/>
        <v>0</v>
      </c>
      <c r="T4935" s="3">
        <f t="shared" si="156"/>
        <v>3214</v>
      </c>
      <c r="U4935" s="4">
        <v>51513</v>
      </c>
    </row>
    <row r="4936" spans="19:21" hidden="1" x14ac:dyDescent="0.2">
      <c r="S4936" s="3">
        <f t="shared" si="155"/>
        <v>0</v>
      </c>
      <c r="T4936" s="3">
        <f t="shared" si="156"/>
        <v>3215</v>
      </c>
      <c r="U4936" s="4">
        <v>51544</v>
      </c>
    </row>
    <row r="4937" spans="19:21" hidden="1" x14ac:dyDescent="0.2">
      <c r="S4937" s="3">
        <f t="shared" si="155"/>
        <v>0</v>
      </c>
      <c r="T4937" s="3">
        <f t="shared" si="156"/>
        <v>3216</v>
      </c>
      <c r="U4937" s="4">
        <v>51572</v>
      </c>
    </row>
    <row r="4938" spans="19:21" hidden="1" x14ac:dyDescent="0.2">
      <c r="S4938" s="3">
        <f t="shared" si="155"/>
        <v>0</v>
      </c>
      <c r="T4938" s="3">
        <f t="shared" si="156"/>
        <v>3217</v>
      </c>
      <c r="U4938" s="4">
        <v>51603</v>
      </c>
    </row>
    <row r="4939" spans="19:21" hidden="1" x14ac:dyDescent="0.2">
      <c r="S4939" s="3">
        <f t="shared" si="155"/>
        <v>0</v>
      </c>
      <c r="T4939" s="3">
        <f t="shared" si="156"/>
        <v>3218</v>
      </c>
      <c r="U4939" s="4">
        <v>51633</v>
      </c>
    </row>
    <row r="4940" spans="19:21" hidden="1" x14ac:dyDescent="0.2">
      <c r="S4940" s="3">
        <f t="shared" si="155"/>
        <v>0</v>
      </c>
      <c r="T4940" s="3">
        <f t="shared" si="156"/>
        <v>3219</v>
      </c>
      <c r="U4940" s="4">
        <v>51664</v>
      </c>
    </row>
    <row r="4941" spans="19:21" hidden="1" x14ac:dyDescent="0.2">
      <c r="S4941" s="3">
        <f t="shared" si="155"/>
        <v>0</v>
      </c>
      <c r="T4941" s="3">
        <f t="shared" si="156"/>
        <v>3220</v>
      </c>
      <c r="U4941" s="4">
        <v>51694</v>
      </c>
    </row>
    <row r="4942" spans="19:21" hidden="1" x14ac:dyDescent="0.2">
      <c r="S4942" s="3">
        <f t="shared" si="155"/>
        <v>0</v>
      </c>
      <c r="T4942" s="3">
        <f t="shared" si="156"/>
        <v>3221</v>
      </c>
      <c r="U4942" s="4">
        <v>51725</v>
      </c>
    </row>
    <row r="4943" spans="19:21" hidden="1" x14ac:dyDescent="0.2">
      <c r="S4943" s="3">
        <f t="shared" ref="S4943:S5006" si="157">IF($I$10=U4942,1,0)</f>
        <v>0</v>
      </c>
      <c r="T4943" s="3">
        <f t="shared" si="156"/>
        <v>3222</v>
      </c>
      <c r="U4943" s="4">
        <v>51756</v>
      </c>
    </row>
    <row r="4944" spans="19:21" hidden="1" x14ac:dyDescent="0.2">
      <c r="S4944" s="3">
        <f t="shared" si="157"/>
        <v>0</v>
      </c>
      <c r="T4944" s="3">
        <f t="shared" ref="T4944:T5007" si="158">IF(S4944+T4943=0,0,T4943+1)</f>
        <v>3223</v>
      </c>
      <c r="U4944" s="4">
        <v>51786</v>
      </c>
    </row>
    <row r="4945" spans="19:21" hidden="1" x14ac:dyDescent="0.2">
      <c r="S4945" s="3">
        <f t="shared" si="157"/>
        <v>0</v>
      </c>
      <c r="T4945" s="3">
        <f t="shared" si="158"/>
        <v>3224</v>
      </c>
      <c r="U4945" s="4">
        <v>51817</v>
      </c>
    </row>
    <row r="4946" spans="19:21" hidden="1" x14ac:dyDescent="0.2">
      <c r="S4946" s="3">
        <f t="shared" si="157"/>
        <v>0</v>
      </c>
      <c r="T4946" s="3">
        <f t="shared" si="158"/>
        <v>3225</v>
      </c>
      <c r="U4946" s="4">
        <v>51847</v>
      </c>
    </row>
    <row r="4947" spans="19:21" hidden="1" x14ac:dyDescent="0.2">
      <c r="S4947" s="3">
        <f t="shared" si="157"/>
        <v>0</v>
      </c>
      <c r="T4947" s="3">
        <f t="shared" si="158"/>
        <v>3226</v>
      </c>
      <c r="U4947" s="4">
        <v>51878</v>
      </c>
    </row>
    <row r="4948" spans="19:21" hidden="1" x14ac:dyDescent="0.2">
      <c r="S4948" s="3">
        <f t="shared" si="157"/>
        <v>0</v>
      </c>
      <c r="T4948" s="3">
        <f t="shared" si="158"/>
        <v>3227</v>
      </c>
      <c r="U4948" s="4">
        <v>51909</v>
      </c>
    </row>
    <row r="4949" spans="19:21" hidden="1" x14ac:dyDescent="0.2">
      <c r="S4949" s="3">
        <f t="shared" si="157"/>
        <v>0</v>
      </c>
      <c r="T4949" s="3">
        <f t="shared" si="158"/>
        <v>3228</v>
      </c>
      <c r="U4949" s="4">
        <v>51937</v>
      </c>
    </row>
    <row r="4950" spans="19:21" hidden="1" x14ac:dyDescent="0.2">
      <c r="S4950" s="3">
        <f t="shared" si="157"/>
        <v>0</v>
      </c>
      <c r="T4950" s="3">
        <f t="shared" si="158"/>
        <v>3229</v>
      </c>
      <c r="U4950" s="4">
        <v>51968</v>
      </c>
    </row>
    <row r="4951" spans="19:21" hidden="1" x14ac:dyDescent="0.2">
      <c r="S4951" s="3">
        <f t="shared" si="157"/>
        <v>0</v>
      </c>
      <c r="T4951" s="3">
        <f t="shared" si="158"/>
        <v>3230</v>
      </c>
      <c r="U4951" s="4">
        <v>51998</v>
      </c>
    </row>
    <row r="4952" spans="19:21" hidden="1" x14ac:dyDescent="0.2">
      <c r="S4952" s="3">
        <f t="shared" si="157"/>
        <v>0</v>
      </c>
      <c r="T4952" s="3">
        <f t="shared" si="158"/>
        <v>3231</v>
      </c>
      <c r="U4952" s="4">
        <v>52029</v>
      </c>
    </row>
    <row r="4953" spans="19:21" hidden="1" x14ac:dyDescent="0.2">
      <c r="S4953" s="3">
        <f t="shared" si="157"/>
        <v>0</v>
      </c>
      <c r="T4953" s="3">
        <f t="shared" si="158"/>
        <v>3232</v>
      </c>
      <c r="U4953" s="4">
        <v>52059</v>
      </c>
    </row>
    <row r="4954" spans="19:21" hidden="1" x14ac:dyDescent="0.2">
      <c r="S4954" s="3">
        <f t="shared" si="157"/>
        <v>0</v>
      </c>
      <c r="T4954" s="3">
        <f t="shared" si="158"/>
        <v>3233</v>
      </c>
      <c r="U4954" s="4">
        <v>52090</v>
      </c>
    </row>
    <row r="4955" spans="19:21" hidden="1" x14ac:dyDescent="0.2">
      <c r="S4955" s="3">
        <f t="shared" si="157"/>
        <v>0</v>
      </c>
      <c r="T4955" s="3">
        <f t="shared" si="158"/>
        <v>3234</v>
      </c>
      <c r="U4955" s="4">
        <v>52121</v>
      </c>
    </row>
    <row r="4956" spans="19:21" hidden="1" x14ac:dyDescent="0.2">
      <c r="S4956" s="3">
        <f t="shared" si="157"/>
        <v>0</v>
      </c>
      <c r="T4956" s="3">
        <f t="shared" si="158"/>
        <v>3235</v>
      </c>
      <c r="U4956" s="4">
        <v>52151</v>
      </c>
    </row>
    <row r="4957" spans="19:21" hidden="1" x14ac:dyDescent="0.2">
      <c r="S4957" s="3">
        <f t="shared" si="157"/>
        <v>0</v>
      </c>
      <c r="T4957" s="3">
        <f t="shared" si="158"/>
        <v>3236</v>
      </c>
      <c r="U4957" s="4">
        <v>52182</v>
      </c>
    </row>
    <row r="4958" spans="19:21" hidden="1" x14ac:dyDescent="0.2">
      <c r="S4958" s="3">
        <f t="shared" si="157"/>
        <v>0</v>
      </c>
      <c r="T4958" s="3">
        <f t="shared" si="158"/>
        <v>3237</v>
      </c>
      <c r="U4958" s="4">
        <v>52212</v>
      </c>
    </row>
    <row r="4959" spans="19:21" hidden="1" x14ac:dyDescent="0.2">
      <c r="S4959" s="3">
        <f t="shared" si="157"/>
        <v>0</v>
      </c>
      <c r="T4959" s="3">
        <f t="shared" si="158"/>
        <v>3238</v>
      </c>
      <c r="U4959" s="4">
        <v>52243</v>
      </c>
    </row>
    <row r="4960" spans="19:21" hidden="1" x14ac:dyDescent="0.2">
      <c r="S4960" s="3">
        <f t="shared" si="157"/>
        <v>0</v>
      </c>
      <c r="T4960" s="3">
        <f t="shared" si="158"/>
        <v>3239</v>
      </c>
      <c r="U4960" s="4">
        <v>52274</v>
      </c>
    </row>
    <row r="4961" spans="19:21" hidden="1" x14ac:dyDescent="0.2">
      <c r="S4961" s="3">
        <f t="shared" si="157"/>
        <v>0</v>
      </c>
      <c r="T4961" s="3">
        <f t="shared" si="158"/>
        <v>3240</v>
      </c>
      <c r="U4961" s="4">
        <v>52302</v>
      </c>
    </row>
    <row r="4962" spans="19:21" hidden="1" x14ac:dyDescent="0.2">
      <c r="S4962" s="3">
        <f t="shared" si="157"/>
        <v>0</v>
      </c>
      <c r="T4962" s="3">
        <f t="shared" si="158"/>
        <v>3241</v>
      </c>
      <c r="U4962" s="4">
        <v>52333</v>
      </c>
    </row>
    <row r="4963" spans="19:21" hidden="1" x14ac:dyDescent="0.2">
      <c r="S4963" s="3">
        <f t="shared" si="157"/>
        <v>0</v>
      </c>
      <c r="T4963" s="3">
        <f t="shared" si="158"/>
        <v>3242</v>
      </c>
      <c r="U4963" s="4">
        <v>52363</v>
      </c>
    </row>
    <row r="4964" spans="19:21" hidden="1" x14ac:dyDescent="0.2">
      <c r="S4964" s="3">
        <f t="shared" si="157"/>
        <v>0</v>
      </c>
      <c r="T4964" s="3">
        <f t="shared" si="158"/>
        <v>3243</v>
      </c>
      <c r="U4964" s="4">
        <v>52394</v>
      </c>
    </row>
    <row r="4965" spans="19:21" hidden="1" x14ac:dyDescent="0.2">
      <c r="S4965" s="3">
        <f t="shared" si="157"/>
        <v>0</v>
      </c>
      <c r="T4965" s="3">
        <f t="shared" si="158"/>
        <v>3244</v>
      </c>
      <c r="U4965" s="4">
        <v>52424</v>
      </c>
    </row>
    <row r="4966" spans="19:21" hidden="1" x14ac:dyDescent="0.2">
      <c r="S4966" s="3">
        <f t="shared" si="157"/>
        <v>0</v>
      </c>
      <c r="T4966" s="3">
        <f t="shared" si="158"/>
        <v>3245</v>
      </c>
      <c r="U4966" s="4">
        <v>52455</v>
      </c>
    </row>
    <row r="4967" spans="19:21" hidden="1" x14ac:dyDescent="0.2">
      <c r="S4967" s="3">
        <f t="shared" si="157"/>
        <v>0</v>
      </c>
      <c r="T4967" s="3">
        <f t="shared" si="158"/>
        <v>3246</v>
      </c>
      <c r="U4967" s="4">
        <v>52486</v>
      </c>
    </row>
    <row r="4968" spans="19:21" hidden="1" x14ac:dyDescent="0.2">
      <c r="S4968" s="3">
        <f t="shared" si="157"/>
        <v>0</v>
      </c>
      <c r="T4968" s="3">
        <f t="shared" si="158"/>
        <v>3247</v>
      </c>
      <c r="U4968" s="4">
        <v>52516</v>
      </c>
    </row>
    <row r="4969" spans="19:21" hidden="1" x14ac:dyDescent="0.2">
      <c r="S4969" s="3">
        <f t="shared" si="157"/>
        <v>0</v>
      </c>
      <c r="T4969" s="3">
        <f t="shared" si="158"/>
        <v>3248</v>
      </c>
      <c r="U4969" s="4">
        <v>52547</v>
      </c>
    </row>
    <row r="4970" spans="19:21" hidden="1" x14ac:dyDescent="0.2">
      <c r="S4970" s="3">
        <f t="shared" si="157"/>
        <v>0</v>
      </c>
      <c r="T4970" s="3">
        <f t="shared" si="158"/>
        <v>3249</v>
      </c>
      <c r="U4970" s="4">
        <v>52577</v>
      </c>
    </row>
    <row r="4971" spans="19:21" hidden="1" x14ac:dyDescent="0.2">
      <c r="S4971" s="3">
        <f t="shared" si="157"/>
        <v>0</v>
      </c>
      <c r="T4971" s="3">
        <f t="shared" si="158"/>
        <v>3250</v>
      </c>
      <c r="U4971" s="4">
        <v>52608</v>
      </c>
    </row>
    <row r="4972" spans="19:21" hidden="1" x14ac:dyDescent="0.2">
      <c r="S4972" s="3">
        <f t="shared" si="157"/>
        <v>0</v>
      </c>
      <c r="T4972" s="3">
        <f t="shared" si="158"/>
        <v>3251</v>
      </c>
      <c r="U4972" s="4">
        <v>52639</v>
      </c>
    </row>
    <row r="4973" spans="19:21" hidden="1" x14ac:dyDescent="0.2">
      <c r="S4973" s="3">
        <f t="shared" si="157"/>
        <v>0</v>
      </c>
      <c r="T4973" s="3">
        <f t="shared" si="158"/>
        <v>3252</v>
      </c>
      <c r="U4973" s="4">
        <v>52668</v>
      </c>
    </row>
    <row r="4974" spans="19:21" hidden="1" x14ac:dyDescent="0.2">
      <c r="S4974" s="3">
        <f t="shared" si="157"/>
        <v>0</v>
      </c>
      <c r="T4974" s="3">
        <f t="shared" si="158"/>
        <v>3253</v>
      </c>
      <c r="U4974" s="4">
        <v>52699</v>
      </c>
    </row>
    <row r="4975" spans="19:21" hidden="1" x14ac:dyDescent="0.2">
      <c r="S4975" s="3">
        <f t="shared" si="157"/>
        <v>0</v>
      </c>
      <c r="T4975" s="3">
        <f t="shared" si="158"/>
        <v>3254</v>
      </c>
      <c r="U4975" s="4">
        <v>52729</v>
      </c>
    </row>
    <row r="4976" spans="19:21" hidden="1" x14ac:dyDescent="0.2">
      <c r="S4976" s="3">
        <f t="shared" si="157"/>
        <v>0</v>
      </c>
      <c r="T4976" s="3">
        <f t="shared" si="158"/>
        <v>3255</v>
      </c>
      <c r="U4976" s="4">
        <v>52760</v>
      </c>
    </row>
    <row r="4977" spans="19:21" hidden="1" x14ac:dyDescent="0.2">
      <c r="S4977" s="3">
        <f t="shared" si="157"/>
        <v>0</v>
      </c>
      <c r="T4977" s="3">
        <f t="shared" si="158"/>
        <v>3256</v>
      </c>
      <c r="U4977" s="4">
        <v>52790</v>
      </c>
    </row>
    <row r="4978" spans="19:21" hidden="1" x14ac:dyDescent="0.2">
      <c r="S4978" s="3">
        <f t="shared" si="157"/>
        <v>0</v>
      </c>
      <c r="T4978" s="3">
        <f t="shared" si="158"/>
        <v>3257</v>
      </c>
      <c r="U4978" s="4">
        <v>52821</v>
      </c>
    </row>
    <row r="4979" spans="19:21" hidden="1" x14ac:dyDescent="0.2">
      <c r="S4979" s="3">
        <f t="shared" si="157"/>
        <v>0</v>
      </c>
      <c r="T4979" s="3">
        <f t="shared" si="158"/>
        <v>3258</v>
      </c>
      <c r="U4979" s="4">
        <v>52852</v>
      </c>
    </row>
    <row r="4980" spans="19:21" hidden="1" x14ac:dyDescent="0.2">
      <c r="S4980" s="3">
        <f t="shared" si="157"/>
        <v>0</v>
      </c>
      <c r="T4980" s="3">
        <f t="shared" si="158"/>
        <v>3259</v>
      </c>
      <c r="U4980" s="4">
        <v>52882</v>
      </c>
    </row>
    <row r="4981" spans="19:21" hidden="1" x14ac:dyDescent="0.2">
      <c r="S4981" s="3">
        <f t="shared" si="157"/>
        <v>0</v>
      </c>
      <c r="T4981" s="3">
        <f t="shared" si="158"/>
        <v>3260</v>
      </c>
      <c r="U4981" s="4">
        <v>52913</v>
      </c>
    </row>
    <row r="4982" spans="19:21" hidden="1" x14ac:dyDescent="0.2">
      <c r="S4982" s="3">
        <f t="shared" si="157"/>
        <v>0</v>
      </c>
      <c r="T4982" s="3">
        <f t="shared" si="158"/>
        <v>3261</v>
      </c>
      <c r="U4982" s="4">
        <v>52943</v>
      </c>
    </row>
    <row r="4983" spans="19:21" hidden="1" x14ac:dyDescent="0.2">
      <c r="S4983" s="3">
        <f t="shared" si="157"/>
        <v>0</v>
      </c>
      <c r="T4983" s="3">
        <f t="shared" si="158"/>
        <v>3262</v>
      </c>
      <c r="U4983" s="4">
        <v>52974</v>
      </c>
    </row>
    <row r="4984" spans="19:21" hidden="1" x14ac:dyDescent="0.2">
      <c r="S4984" s="3">
        <f t="shared" si="157"/>
        <v>0</v>
      </c>
      <c r="T4984" s="3">
        <f t="shared" si="158"/>
        <v>3263</v>
      </c>
      <c r="U4984" s="4">
        <v>53005</v>
      </c>
    </row>
    <row r="4985" spans="19:21" hidden="1" x14ac:dyDescent="0.2">
      <c r="S4985" s="3">
        <f t="shared" si="157"/>
        <v>0</v>
      </c>
      <c r="T4985" s="3">
        <f t="shared" si="158"/>
        <v>3264</v>
      </c>
      <c r="U4985" s="4">
        <v>53033</v>
      </c>
    </row>
    <row r="4986" spans="19:21" hidden="1" x14ac:dyDescent="0.2">
      <c r="S4986" s="3">
        <f t="shared" si="157"/>
        <v>0</v>
      </c>
      <c r="T4986" s="3">
        <f t="shared" si="158"/>
        <v>3265</v>
      </c>
      <c r="U4986" s="4">
        <v>53064</v>
      </c>
    </row>
    <row r="4987" spans="19:21" hidden="1" x14ac:dyDescent="0.2">
      <c r="S4987" s="3">
        <f t="shared" si="157"/>
        <v>0</v>
      </c>
      <c r="T4987" s="3">
        <f t="shared" si="158"/>
        <v>3266</v>
      </c>
      <c r="U4987" s="4">
        <v>53094</v>
      </c>
    </row>
    <row r="4988" spans="19:21" hidden="1" x14ac:dyDescent="0.2">
      <c r="S4988" s="3">
        <f t="shared" si="157"/>
        <v>0</v>
      </c>
      <c r="T4988" s="3">
        <f t="shared" si="158"/>
        <v>3267</v>
      </c>
      <c r="U4988" s="4">
        <v>53125</v>
      </c>
    </row>
    <row r="4989" spans="19:21" hidden="1" x14ac:dyDescent="0.2">
      <c r="S4989" s="3">
        <f t="shared" si="157"/>
        <v>0</v>
      </c>
      <c r="T4989" s="3">
        <f t="shared" si="158"/>
        <v>3268</v>
      </c>
      <c r="U4989" s="4">
        <v>53155</v>
      </c>
    </row>
    <row r="4990" spans="19:21" hidden="1" x14ac:dyDescent="0.2">
      <c r="S4990" s="3">
        <f t="shared" si="157"/>
        <v>0</v>
      </c>
      <c r="T4990" s="3">
        <f t="shared" si="158"/>
        <v>3269</v>
      </c>
      <c r="U4990" s="4">
        <v>53186</v>
      </c>
    </row>
    <row r="4991" spans="19:21" hidden="1" x14ac:dyDescent="0.2">
      <c r="S4991" s="3">
        <f t="shared" si="157"/>
        <v>0</v>
      </c>
      <c r="T4991" s="3">
        <f t="shared" si="158"/>
        <v>3270</v>
      </c>
      <c r="U4991" s="4">
        <v>53217</v>
      </c>
    </row>
    <row r="4992" spans="19:21" hidden="1" x14ac:dyDescent="0.2">
      <c r="S4992" s="3">
        <f t="shared" si="157"/>
        <v>0</v>
      </c>
      <c r="T4992" s="3">
        <f t="shared" si="158"/>
        <v>3271</v>
      </c>
      <c r="U4992" s="4">
        <v>53247</v>
      </c>
    </row>
    <row r="4993" spans="19:21" hidden="1" x14ac:dyDescent="0.2">
      <c r="S4993" s="3">
        <f t="shared" si="157"/>
        <v>0</v>
      </c>
      <c r="T4993" s="3">
        <f t="shared" si="158"/>
        <v>3272</v>
      </c>
      <c r="U4993" s="4">
        <v>53278</v>
      </c>
    </row>
    <row r="4994" spans="19:21" hidden="1" x14ac:dyDescent="0.2">
      <c r="S4994" s="3">
        <f t="shared" si="157"/>
        <v>0</v>
      </c>
      <c r="T4994" s="3">
        <f t="shared" si="158"/>
        <v>3273</v>
      </c>
      <c r="U4994" s="4">
        <v>53308</v>
      </c>
    </row>
    <row r="4995" spans="19:21" hidden="1" x14ac:dyDescent="0.2">
      <c r="S4995" s="3">
        <f t="shared" si="157"/>
        <v>0</v>
      </c>
      <c r="T4995" s="3">
        <f t="shared" si="158"/>
        <v>3274</v>
      </c>
      <c r="U4995" s="4">
        <v>53339</v>
      </c>
    </row>
    <row r="4996" spans="19:21" hidden="1" x14ac:dyDescent="0.2">
      <c r="S4996" s="3">
        <f t="shared" si="157"/>
        <v>0</v>
      </c>
      <c r="T4996" s="3">
        <f t="shared" si="158"/>
        <v>3275</v>
      </c>
      <c r="U4996" s="4">
        <v>53370</v>
      </c>
    </row>
    <row r="4997" spans="19:21" hidden="1" x14ac:dyDescent="0.2">
      <c r="S4997" s="3">
        <f t="shared" si="157"/>
        <v>0</v>
      </c>
      <c r="T4997" s="3">
        <f t="shared" si="158"/>
        <v>3276</v>
      </c>
      <c r="U4997" s="4">
        <v>53398</v>
      </c>
    </row>
    <row r="4998" spans="19:21" hidden="1" x14ac:dyDescent="0.2">
      <c r="S4998" s="3">
        <f t="shared" si="157"/>
        <v>0</v>
      </c>
      <c r="T4998" s="3">
        <f t="shared" si="158"/>
        <v>3277</v>
      </c>
      <c r="U4998" s="4">
        <v>53429</v>
      </c>
    </row>
    <row r="4999" spans="19:21" hidden="1" x14ac:dyDescent="0.2">
      <c r="S4999" s="3">
        <f t="shared" si="157"/>
        <v>0</v>
      </c>
      <c r="T4999" s="3">
        <f t="shared" si="158"/>
        <v>3278</v>
      </c>
      <c r="U4999" s="4">
        <v>53459</v>
      </c>
    </row>
    <row r="5000" spans="19:21" hidden="1" x14ac:dyDescent="0.2">
      <c r="S5000" s="3">
        <f t="shared" si="157"/>
        <v>0</v>
      </c>
      <c r="T5000" s="3">
        <f t="shared" si="158"/>
        <v>3279</v>
      </c>
      <c r="U5000" s="4">
        <v>53490</v>
      </c>
    </row>
    <row r="5001" spans="19:21" hidden="1" x14ac:dyDescent="0.2">
      <c r="S5001" s="3">
        <f t="shared" si="157"/>
        <v>0</v>
      </c>
      <c r="T5001" s="3">
        <f t="shared" si="158"/>
        <v>3280</v>
      </c>
      <c r="U5001" s="4">
        <v>53520</v>
      </c>
    </row>
    <row r="5002" spans="19:21" hidden="1" x14ac:dyDescent="0.2">
      <c r="S5002" s="3">
        <f t="shared" si="157"/>
        <v>0</v>
      </c>
      <c r="T5002" s="3">
        <f t="shared" si="158"/>
        <v>3281</v>
      </c>
      <c r="U5002" s="4">
        <v>53551</v>
      </c>
    </row>
    <row r="5003" spans="19:21" hidden="1" x14ac:dyDescent="0.2">
      <c r="S5003" s="3">
        <f t="shared" si="157"/>
        <v>0</v>
      </c>
      <c r="T5003" s="3">
        <f t="shared" si="158"/>
        <v>3282</v>
      </c>
      <c r="U5003" s="4">
        <v>53582</v>
      </c>
    </row>
    <row r="5004" spans="19:21" hidden="1" x14ac:dyDescent="0.2">
      <c r="S5004" s="3">
        <f t="shared" si="157"/>
        <v>0</v>
      </c>
      <c r="T5004" s="3">
        <f t="shared" si="158"/>
        <v>3283</v>
      </c>
      <c r="U5004" s="4">
        <v>53612</v>
      </c>
    </row>
    <row r="5005" spans="19:21" hidden="1" x14ac:dyDescent="0.2">
      <c r="S5005" s="3">
        <f t="shared" si="157"/>
        <v>0</v>
      </c>
      <c r="T5005" s="3">
        <f t="shared" si="158"/>
        <v>3284</v>
      </c>
      <c r="U5005" s="4">
        <v>53643</v>
      </c>
    </row>
    <row r="5006" spans="19:21" hidden="1" x14ac:dyDescent="0.2">
      <c r="S5006" s="3">
        <f t="shared" si="157"/>
        <v>0</v>
      </c>
      <c r="T5006" s="3">
        <f t="shared" si="158"/>
        <v>3285</v>
      </c>
      <c r="U5006" s="4">
        <v>53673</v>
      </c>
    </row>
    <row r="5007" spans="19:21" hidden="1" x14ac:dyDescent="0.2">
      <c r="S5007" s="3">
        <f t="shared" ref="S5007:S5070" si="159">IF($I$10=U5006,1,0)</f>
        <v>0</v>
      </c>
      <c r="T5007" s="3">
        <f t="shared" si="158"/>
        <v>3286</v>
      </c>
      <c r="U5007" s="4">
        <v>53704</v>
      </c>
    </row>
    <row r="5008" spans="19:21" hidden="1" x14ac:dyDescent="0.2">
      <c r="S5008" s="3">
        <f t="shared" si="159"/>
        <v>0</v>
      </c>
      <c r="T5008" s="3">
        <f t="shared" ref="T5008:T5071" si="160">IF(S5008+T5007=0,0,T5007+1)</f>
        <v>3287</v>
      </c>
      <c r="U5008" s="4">
        <v>53735</v>
      </c>
    </row>
    <row r="5009" spans="19:21" hidden="1" x14ac:dyDescent="0.2">
      <c r="S5009" s="3">
        <f t="shared" si="159"/>
        <v>0</v>
      </c>
      <c r="T5009" s="3">
        <f t="shared" si="160"/>
        <v>3288</v>
      </c>
      <c r="U5009" s="4">
        <v>53763</v>
      </c>
    </row>
    <row r="5010" spans="19:21" hidden="1" x14ac:dyDescent="0.2">
      <c r="S5010" s="3">
        <f t="shared" si="159"/>
        <v>0</v>
      </c>
      <c r="T5010" s="3">
        <f t="shared" si="160"/>
        <v>3289</v>
      </c>
      <c r="U5010" s="4">
        <v>53794</v>
      </c>
    </row>
    <row r="5011" spans="19:21" hidden="1" x14ac:dyDescent="0.2">
      <c r="S5011" s="3">
        <f t="shared" si="159"/>
        <v>0</v>
      </c>
      <c r="T5011" s="3">
        <f t="shared" si="160"/>
        <v>3290</v>
      </c>
      <c r="U5011" s="4">
        <v>53824</v>
      </c>
    </row>
    <row r="5012" spans="19:21" hidden="1" x14ac:dyDescent="0.2">
      <c r="S5012" s="3">
        <f t="shared" si="159"/>
        <v>0</v>
      </c>
      <c r="T5012" s="3">
        <f t="shared" si="160"/>
        <v>3291</v>
      </c>
      <c r="U5012" s="4">
        <v>53855</v>
      </c>
    </row>
    <row r="5013" spans="19:21" hidden="1" x14ac:dyDescent="0.2">
      <c r="S5013" s="3">
        <f t="shared" si="159"/>
        <v>0</v>
      </c>
      <c r="T5013" s="3">
        <f t="shared" si="160"/>
        <v>3292</v>
      </c>
      <c r="U5013" s="4">
        <v>53885</v>
      </c>
    </row>
    <row r="5014" spans="19:21" hidden="1" x14ac:dyDescent="0.2">
      <c r="S5014" s="3">
        <f t="shared" si="159"/>
        <v>0</v>
      </c>
      <c r="T5014" s="3">
        <f t="shared" si="160"/>
        <v>3293</v>
      </c>
      <c r="U5014" s="4">
        <v>53916</v>
      </c>
    </row>
    <row r="5015" spans="19:21" hidden="1" x14ac:dyDescent="0.2">
      <c r="S5015" s="3">
        <f t="shared" si="159"/>
        <v>0</v>
      </c>
      <c r="T5015" s="3">
        <f t="shared" si="160"/>
        <v>3294</v>
      </c>
      <c r="U5015" s="4">
        <v>53947</v>
      </c>
    </row>
    <row r="5016" spans="19:21" hidden="1" x14ac:dyDescent="0.2">
      <c r="S5016" s="3">
        <f t="shared" si="159"/>
        <v>0</v>
      </c>
      <c r="T5016" s="3">
        <f t="shared" si="160"/>
        <v>3295</v>
      </c>
      <c r="U5016" s="4">
        <v>53977</v>
      </c>
    </row>
    <row r="5017" spans="19:21" hidden="1" x14ac:dyDescent="0.2">
      <c r="S5017" s="3">
        <f t="shared" si="159"/>
        <v>0</v>
      </c>
      <c r="T5017" s="3">
        <f t="shared" si="160"/>
        <v>3296</v>
      </c>
      <c r="U5017" s="4">
        <v>54008</v>
      </c>
    </row>
    <row r="5018" spans="19:21" hidden="1" x14ac:dyDescent="0.2">
      <c r="S5018" s="3">
        <f t="shared" si="159"/>
        <v>0</v>
      </c>
      <c r="T5018" s="3">
        <f t="shared" si="160"/>
        <v>3297</v>
      </c>
      <c r="U5018" s="4">
        <v>54038</v>
      </c>
    </row>
    <row r="5019" spans="19:21" hidden="1" x14ac:dyDescent="0.2">
      <c r="S5019" s="3">
        <f t="shared" si="159"/>
        <v>0</v>
      </c>
      <c r="T5019" s="3">
        <f t="shared" si="160"/>
        <v>3298</v>
      </c>
      <c r="U5019" s="4">
        <v>54069</v>
      </c>
    </row>
    <row r="5020" spans="19:21" hidden="1" x14ac:dyDescent="0.2">
      <c r="S5020" s="3">
        <f t="shared" si="159"/>
        <v>0</v>
      </c>
      <c r="T5020" s="3">
        <f t="shared" si="160"/>
        <v>3299</v>
      </c>
      <c r="U5020" s="4">
        <v>54100</v>
      </c>
    </row>
    <row r="5021" spans="19:21" hidden="1" x14ac:dyDescent="0.2">
      <c r="S5021" s="3">
        <f t="shared" si="159"/>
        <v>0</v>
      </c>
      <c r="T5021" s="3">
        <f t="shared" si="160"/>
        <v>3300</v>
      </c>
      <c r="U5021" s="4">
        <v>54129</v>
      </c>
    </row>
    <row r="5022" spans="19:21" hidden="1" x14ac:dyDescent="0.2">
      <c r="S5022" s="3">
        <f t="shared" si="159"/>
        <v>0</v>
      </c>
      <c r="T5022" s="3">
        <f t="shared" si="160"/>
        <v>3301</v>
      </c>
      <c r="U5022" s="4">
        <v>54160</v>
      </c>
    </row>
    <row r="5023" spans="19:21" hidden="1" x14ac:dyDescent="0.2">
      <c r="S5023" s="3">
        <f t="shared" si="159"/>
        <v>0</v>
      </c>
      <c r="T5023" s="3">
        <f t="shared" si="160"/>
        <v>3302</v>
      </c>
      <c r="U5023" s="4">
        <v>54190</v>
      </c>
    </row>
    <row r="5024" spans="19:21" hidden="1" x14ac:dyDescent="0.2">
      <c r="S5024" s="3">
        <f t="shared" si="159"/>
        <v>0</v>
      </c>
      <c r="T5024" s="3">
        <f t="shared" si="160"/>
        <v>3303</v>
      </c>
      <c r="U5024" s="4">
        <v>54221</v>
      </c>
    </row>
    <row r="5025" spans="19:21" hidden="1" x14ac:dyDescent="0.2">
      <c r="S5025" s="3">
        <f t="shared" si="159"/>
        <v>0</v>
      </c>
      <c r="T5025" s="3">
        <f t="shared" si="160"/>
        <v>3304</v>
      </c>
      <c r="U5025" s="4">
        <v>54251</v>
      </c>
    </row>
    <row r="5026" spans="19:21" hidden="1" x14ac:dyDescent="0.2">
      <c r="S5026" s="3">
        <f t="shared" si="159"/>
        <v>0</v>
      </c>
      <c r="T5026" s="3">
        <f t="shared" si="160"/>
        <v>3305</v>
      </c>
      <c r="U5026" s="4">
        <v>54282</v>
      </c>
    </row>
    <row r="5027" spans="19:21" hidden="1" x14ac:dyDescent="0.2">
      <c r="S5027" s="3">
        <f t="shared" si="159"/>
        <v>0</v>
      </c>
      <c r="T5027" s="3">
        <f t="shared" si="160"/>
        <v>3306</v>
      </c>
      <c r="U5027" s="4">
        <v>54313</v>
      </c>
    </row>
    <row r="5028" spans="19:21" hidden="1" x14ac:dyDescent="0.2">
      <c r="S5028" s="3">
        <f t="shared" si="159"/>
        <v>0</v>
      </c>
      <c r="T5028" s="3">
        <f t="shared" si="160"/>
        <v>3307</v>
      </c>
      <c r="U5028" s="4">
        <v>54343</v>
      </c>
    </row>
    <row r="5029" spans="19:21" hidden="1" x14ac:dyDescent="0.2">
      <c r="S5029" s="3">
        <f t="shared" si="159"/>
        <v>0</v>
      </c>
      <c r="T5029" s="3">
        <f t="shared" si="160"/>
        <v>3308</v>
      </c>
      <c r="U5029" s="4">
        <v>54374</v>
      </c>
    </row>
    <row r="5030" spans="19:21" hidden="1" x14ac:dyDescent="0.2">
      <c r="S5030" s="3">
        <f t="shared" si="159"/>
        <v>0</v>
      </c>
      <c r="T5030" s="3">
        <f t="shared" si="160"/>
        <v>3309</v>
      </c>
      <c r="U5030" s="4">
        <v>54404</v>
      </c>
    </row>
    <row r="5031" spans="19:21" hidden="1" x14ac:dyDescent="0.2">
      <c r="S5031" s="3">
        <f t="shared" si="159"/>
        <v>0</v>
      </c>
      <c r="T5031" s="3">
        <f t="shared" si="160"/>
        <v>3310</v>
      </c>
      <c r="U5031" s="4">
        <v>54435</v>
      </c>
    </row>
    <row r="5032" spans="19:21" hidden="1" x14ac:dyDescent="0.2">
      <c r="S5032" s="3">
        <f t="shared" si="159"/>
        <v>0</v>
      </c>
      <c r="T5032" s="3">
        <f t="shared" si="160"/>
        <v>3311</v>
      </c>
      <c r="U5032" s="4">
        <v>54466</v>
      </c>
    </row>
    <row r="5033" spans="19:21" hidden="1" x14ac:dyDescent="0.2">
      <c r="S5033" s="3">
        <f t="shared" si="159"/>
        <v>0</v>
      </c>
      <c r="T5033" s="3">
        <f t="shared" si="160"/>
        <v>3312</v>
      </c>
      <c r="U5033" s="4">
        <v>54494</v>
      </c>
    </row>
    <row r="5034" spans="19:21" hidden="1" x14ac:dyDescent="0.2">
      <c r="S5034" s="3">
        <f t="shared" si="159"/>
        <v>0</v>
      </c>
      <c r="T5034" s="3">
        <f t="shared" si="160"/>
        <v>3313</v>
      </c>
      <c r="U5034" s="4">
        <v>54525</v>
      </c>
    </row>
    <row r="5035" spans="19:21" hidden="1" x14ac:dyDescent="0.2">
      <c r="S5035" s="3">
        <f t="shared" si="159"/>
        <v>0</v>
      </c>
      <c r="T5035" s="3">
        <f t="shared" si="160"/>
        <v>3314</v>
      </c>
      <c r="U5035" s="4">
        <v>54555</v>
      </c>
    </row>
    <row r="5036" spans="19:21" hidden="1" x14ac:dyDescent="0.2">
      <c r="S5036" s="3">
        <f t="shared" si="159"/>
        <v>0</v>
      </c>
      <c r="T5036" s="3">
        <f t="shared" si="160"/>
        <v>3315</v>
      </c>
      <c r="U5036" s="4">
        <v>54586</v>
      </c>
    </row>
    <row r="5037" spans="19:21" hidden="1" x14ac:dyDescent="0.2">
      <c r="S5037" s="3">
        <f t="shared" si="159"/>
        <v>0</v>
      </c>
      <c r="T5037" s="3">
        <f t="shared" si="160"/>
        <v>3316</v>
      </c>
      <c r="U5037" s="4">
        <v>54616</v>
      </c>
    </row>
    <row r="5038" spans="19:21" hidden="1" x14ac:dyDescent="0.2">
      <c r="S5038" s="3">
        <f t="shared" si="159"/>
        <v>0</v>
      </c>
      <c r="T5038" s="3">
        <f t="shared" si="160"/>
        <v>3317</v>
      </c>
      <c r="U5038" s="4">
        <v>54647</v>
      </c>
    </row>
    <row r="5039" spans="19:21" hidden="1" x14ac:dyDescent="0.2">
      <c r="S5039" s="3">
        <f t="shared" si="159"/>
        <v>0</v>
      </c>
      <c r="T5039" s="3">
        <f t="shared" si="160"/>
        <v>3318</v>
      </c>
      <c r="U5039" s="4">
        <v>54678</v>
      </c>
    </row>
    <row r="5040" spans="19:21" hidden="1" x14ac:dyDescent="0.2">
      <c r="S5040" s="3">
        <f t="shared" si="159"/>
        <v>0</v>
      </c>
      <c r="T5040" s="3">
        <f t="shared" si="160"/>
        <v>3319</v>
      </c>
      <c r="U5040" s="4">
        <v>54708</v>
      </c>
    </row>
    <row r="5041" spans="19:21" hidden="1" x14ac:dyDescent="0.2">
      <c r="S5041" s="3">
        <f t="shared" si="159"/>
        <v>0</v>
      </c>
      <c r="T5041" s="3">
        <f t="shared" si="160"/>
        <v>3320</v>
      </c>
      <c r="U5041" s="4">
        <v>54739</v>
      </c>
    </row>
    <row r="5042" spans="19:21" hidden="1" x14ac:dyDescent="0.2">
      <c r="S5042" s="3">
        <f t="shared" si="159"/>
        <v>0</v>
      </c>
      <c r="T5042" s="3">
        <f t="shared" si="160"/>
        <v>3321</v>
      </c>
      <c r="U5042" s="4">
        <v>54769</v>
      </c>
    </row>
    <row r="5043" spans="19:21" hidden="1" x14ac:dyDescent="0.2">
      <c r="S5043" s="3">
        <f t="shared" si="159"/>
        <v>0</v>
      </c>
      <c r="T5043" s="3">
        <f t="shared" si="160"/>
        <v>3322</v>
      </c>
      <c r="U5043" s="4">
        <v>54800</v>
      </c>
    </row>
    <row r="5044" spans="19:21" hidden="1" x14ac:dyDescent="0.2">
      <c r="S5044" s="3">
        <f t="shared" si="159"/>
        <v>0</v>
      </c>
      <c r="T5044" s="3">
        <f t="shared" si="160"/>
        <v>3323</v>
      </c>
      <c r="U5044" s="4">
        <v>54831</v>
      </c>
    </row>
    <row r="5045" spans="19:21" hidden="1" x14ac:dyDescent="0.2">
      <c r="S5045" s="3">
        <f t="shared" si="159"/>
        <v>0</v>
      </c>
      <c r="T5045" s="3">
        <f t="shared" si="160"/>
        <v>3324</v>
      </c>
      <c r="U5045" s="4">
        <v>54859</v>
      </c>
    </row>
    <row r="5046" spans="19:21" hidden="1" x14ac:dyDescent="0.2">
      <c r="S5046" s="3">
        <f t="shared" si="159"/>
        <v>0</v>
      </c>
      <c r="T5046" s="3">
        <f t="shared" si="160"/>
        <v>3325</v>
      </c>
      <c r="U5046" s="4">
        <v>54890</v>
      </c>
    </row>
    <row r="5047" spans="19:21" hidden="1" x14ac:dyDescent="0.2">
      <c r="S5047" s="3">
        <f t="shared" si="159"/>
        <v>0</v>
      </c>
      <c r="T5047" s="3">
        <f t="shared" si="160"/>
        <v>3326</v>
      </c>
      <c r="U5047" s="4">
        <v>54920</v>
      </c>
    </row>
    <row r="5048" spans="19:21" hidden="1" x14ac:dyDescent="0.2">
      <c r="S5048" s="3">
        <f t="shared" si="159"/>
        <v>0</v>
      </c>
      <c r="T5048" s="3">
        <f t="shared" si="160"/>
        <v>3327</v>
      </c>
      <c r="U5048" s="4">
        <v>54951</v>
      </c>
    </row>
    <row r="5049" spans="19:21" hidden="1" x14ac:dyDescent="0.2">
      <c r="S5049" s="3">
        <f t="shared" si="159"/>
        <v>0</v>
      </c>
      <c r="T5049" s="3">
        <f t="shared" si="160"/>
        <v>3328</v>
      </c>
      <c r="U5049" s="4">
        <v>54981</v>
      </c>
    </row>
    <row r="5050" spans="19:21" hidden="1" x14ac:dyDescent="0.2">
      <c r="S5050" s="3">
        <f t="shared" si="159"/>
        <v>0</v>
      </c>
      <c r="T5050" s="3">
        <f t="shared" si="160"/>
        <v>3329</v>
      </c>
      <c r="U5050" s="4">
        <v>55012</v>
      </c>
    </row>
    <row r="5051" spans="19:21" hidden="1" x14ac:dyDescent="0.2">
      <c r="S5051" s="3">
        <f t="shared" si="159"/>
        <v>0</v>
      </c>
      <c r="T5051" s="3">
        <f t="shared" si="160"/>
        <v>3330</v>
      </c>
      <c r="U5051" s="4">
        <v>55043</v>
      </c>
    </row>
    <row r="5052" spans="19:21" hidden="1" x14ac:dyDescent="0.2">
      <c r="S5052" s="3">
        <f t="shared" si="159"/>
        <v>0</v>
      </c>
      <c r="T5052" s="3">
        <f t="shared" si="160"/>
        <v>3331</v>
      </c>
      <c r="U5052" s="4">
        <v>55073</v>
      </c>
    </row>
    <row r="5053" spans="19:21" hidden="1" x14ac:dyDescent="0.2">
      <c r="S5053" s="3">
        <f t="shared" si="159"/>
        <v>0</v>
      </c>
      <c r="T5053" s="3">
        <f t="shared" si="160"/>
        <v>3332</v>
      </c>
      <c r="U5053" s="4">
        <v>55104</v>
      </c>
    </row>
    <row r="5054" spans="19:21" hidden="1" x14ac:dyDescent="0.2">
      <c r="S5054" s="3">
        <f t="shared" si="159"/>
        <v>0</v>
      </c>
      <c r="T5054" s="3">
        <f t="shared" si="160"/>
        <v>3333</v>
      </c>
      <c r="U5054" s="4">
        <v>55134</v>
      </c>
    </row>
    <row r="5055" spans="19:21" hidden="1" x14ac:dyDescent="0.2">
      <c r="S5055" s="3">
        <f t="shared" si="159"/>
        <v>0</v>
      </c>
      <c r="T5055" s="3">
        <f t="shared" si="160"/>
        <v>3334</v>
      </c>
      <c r="U5055" s="4">
        <v>42382</v>
      </c>
    </row>
    <row r="5056" spans="19:21" hidden="1" x14ac:dyDescent="0.2">
      <c r="S5056" s="3">
        <f t="shared" si="159"/>
        <v>0</v>
      </c>
      <c r="T5056" s="3">
        <f t="shared" si="160"/>
        <v>3335</v>
      </c>
      <c r="U5056" s="4">
        <v>42413</v>
      </c>
    </row>
    <row r="5057" spans="19:21" hidden="1" x14ac:dyDescent="0.2">
      <c r="S5057" s="3">
        <f t="shared" si="159"/>
        <v>0</v>
      </c>
      <c r="T5057" s="3">
        <f t="shared" si="160"/>
        <v>3336</v>
      </c>
      <c r="U5057" s="4">
        <v>42442</v>
      </c>
    </row>
    <row r="5058" spans="19:21" hidden="1" x14ac:dyDescent="0.2">
      <c r="S5058" s="3">
        <f t="shared" si="159"/>
        <v>0</v>
      </c>
      <c r="T5058" s="3">
        <f t="shared" si="160"/>
        <v>3337</v>
      </c>
      <c r="U5058" s="4">
        <v>42473</v>
      </c>
    </row>
    <row r="5059" spans="19:21" hidden="1" x14ac:dyDescent="0.2">
      <c r="S5059" s="3">
        <f t="shared" si="159"/>
        <v>0</v>
      </c>
      <c r="T5059" s="3">
        <f t="shared" si="160"/>
        <v>3338</v>
      </c>
      <c r="U5059" s="4">
        <v>42503</v>
      </c>
    </row>
    <row r="5060" spans="19:21" hidden="1" x14ac:dyDescent="0.2">
      <c r="S5060" s="3">
        <f t="shared" si="159"/>
        <v>0</v>
      </c>
      <c r="T5060" s="3">
        <f t="shared" si="160"/>
        <v>3339</v>
      </c>
      <c r="U5060" s="4">
        <v>42534</v>
      </c>
    </row>
    <row r="5061" spans="19:21" hidden="1" x14ac:dyDescent="0.2">
      <c r="S5061" s="3">
        <f t="shared" si="159"/>
        <v>0</v>
      </c>
      <c r="T5061" s="3">
        <f t="shared" si="160"/>
        <v>3340</v>
      </c>
      <c r="U5061" s="4">
        <v>42564</v>
      </c>
    </row>
    <row r="5062" spans="19:21" hidden="1" x14ac:dyDescent="0.2">
      <c r="S5062" s="3">
        <f t="shared" si="159"/>
        <v>0</v>
      </c>
      <c r="T5062" s="3">
        <f t="shared" si="160"/>
        <v>3341</v>
      </c>
      <c r="U5062" s="4">
        <v>42595</v>
      </c>
    </row>
    <row r="5063" spans="19:21" hidden="1" x14ac:dyDescent="0.2">
      <c r="S5063" s="3">
        <f t="shared" si="159"/>
        <v>0</v>
      </c>
      <c r="T5063" s="3">
        <f t="shared" si="160"/>
        <v>3342</v>
      </c>
      <c r="U5063" s="4">
        <v>42626</v>
      </c>
    </row>
    <row r="5064" spans="19:21" hidden="1" x14ac:dyDescent="0.2">
      <c r="S5064" s="3">
        <f t="shared" si="159"/>
        <v>0</v>
      </c>
      <c r="T5064" s="3">
        <f t="shared" si="160"/>
        <v>3343</v>
      </c>
      <c r="U5064" s="4">
        <v>42656</v>
      </c>
    </row>
    <row r="5065" spans="19:21" hidden="1" x14ac:dyDescent="0.2">
      <c r="S5065" s="3">
        <f t="shared" si="159"/>
        <v>0</v>
      </c>
      <c r="T5065" s="3">
        <f t="shared" si="160"/>
        <v>3344</v>
      </c>
      <c r="U5065" s="4">
        <v>42687</v>
      </c>
    </row>
    <row r="5066" spans="19:21" hidden="1" x14ac:dyDescent="0.2">
      <c r="S5066" s="3">
        <f t="shared" si="159"/>
        <v>0</v>
      </c>
      <c r="T5066" s="3">
        <f t="shared" si="160"/>
        <v>3345</v>
      </c>
      <c r="U5066" s="4">
        <v>42717</v>
      </c>
    </row>
    <row r="5067" spans="19:21" hidden="1" x14ac:dyDescent="0.2">
      <c r="S5067" s="3">
        <f t="shared" si="159"/>
        <v>0</v>
      </c>
      <c r="T5067" s="3">
        <f t="shared" si="160"/>
        <v>3346</v>
      </c>
      <c r="U5067" s="4">
        <v>42748</v>
      </c>
    </row>
    <row r="5068" spans="19:21" hidden="1" x14ac:dyDescent="0.2">
      <c r="S5068" s="3">
        <f t="shared" si="159"/>
        <v>0</v>
      </c>
      <c r="T5068" s="3">
        <f t="shared" si="160"/>
        <v>3347</v>
      </c>
      <c r="U5068" s="4">
        <v>42779</v>
      </c>
    </row>
    <row r="5069" spans="19:21" hidden="1" x14ac:dyDescent="0.2">
      <c r="S5069" s="3">
        <f t="shared" si="159"/>
        <v>0</v>
      </c>
      <c r="T5069" s="3">
        <f t="shared" si="160"/>
        <v>3348</v>
      </c>
      <c r="U5069" s="4">
        <v>42807</v>
      </c>
    </row>
    <row r="5070" spans="19:21" hidden="1" x14ac:dyDescent="0.2">
      <c r="S5070" s="3">
        <f t="shared" si="159"/>
        <v>0</v>
      </c>
      <c r="T5070" s="3">
        <f t="shared" si="160"/>
        <v>3349</v>
      </c>
      <c r="U5070" s="4">
        <v>42838</v>
      </c>
    </row>
    <row r="5071" spans="19:21" hidden="1" x14ac:dyDescent="0.2">
      <c r="S5071" s="3">
        <f t="shared" ref="S5071:S5134" si="161">IF($I$10=U5070,1,0)</f>
        <v>0</v>
      </c>
      <c r="T5071" s="3">
        <f t="shared" si="160"/>
        <v>3350</v>
      </c>
      <c r="U5071" s="4">
        <v>42868</v>
      </c>
    </row>
    <row r="5072" spans="19:21" hidden="1" x14ac:dyDescent="0.2">
      <c r="S5072" s="3">
        <f t="shared" si="161"/>
        <v>0</v>
      </c>
      <c r="T5072" s="3">
        <f t="shared" ref="T5072:T5135" si="162">IF(S5072+T5071=0,0,T5071+1)</f>
        <v>3351</v>
      </c>
      <c r="U5072" s="4">
        <v>42899</v>
      </c>
    </row>
    <row r="5073" spans="19:21" hidden="1" x14ac:dyDescent="0.2">
      <c r="S5073" s="3">
        <f t="shared" si="161"/>
        <v>0</v>
      </c>
      <c r="T5073" s="3">
        <f t="shared" si="162"/>
        <v>3352</v>
      </c>
      <c r="U5073" s="4">
        <v>42929</v>
      </c>
    </row>
    <row r="5074" spans="19:21" hidden="1" x14ac:dyDescent="0.2">
      <c r="S5074" s="3">
        <f t="shared" si="161"/>
        <v>0</v>
      </c>
      <c r="T5074" s="3">
        <f t="shared" si="162"/>
        <v>3353</v>
      </c>
      <c r="U5074" s="4">
        <v>42960</v>
      </c>
    </row>
    <row r="5075" spans="19:21" hidden="1" x14ac:dyDescent="0.2">
      <c r="S5075" s="3">
        <f t="shared" si="161"/>
        <v>0</v>
      </c>
      <c r="T5075" s="3">
        <f t="shared" si="162"/>
        <v>3354</v>
      </c>
      <c r="U5075" s="4">
        <v>42991</v>
      </c>
    </row>
    <row r="5076" spans="19:21" hidden="1" x14ac:dyDescent="0.2">
      <c r="S5076" s="3">
        <f t="shared" si="161"/>
        <v>0</v>
      </c>
      <c r="T5076" s="3">
        <f t="shared" si="162"/>
        <v>3355</v>
      </c>
      <c r="U5076" s="4">
        <v>43021</v>
      </c>
    </row>
    <row r="5077" spans="19:21" hidden="1" x14ac:dyDescent="0.2">
      <c r="S5077" s="3">
        <f t="shared" si="161"/>
        <v>0</v>
      </c>
      <c r="T5077" s="3">
        <f t="shared" si="162"/>
        <v>3356</v>
      </c>
      <c r="U5077" s="4">
        <v>43052</v>
      </c>
    </row>
    <row r="5078" spans="19:21" hidden="1" x14ac:dyDescent="0.2">
      <c r="S5078" s="3">
        <f t="shared" si="161"/>
        <v>0</v>
      </c>
      <c r="T5078" s="3">
        <f t="shared" si="162"/>
        <v>3357</v>
      </c>
      <c r="U5078" s="4">
        <v>43082</v>
      </c>
    </row>
    <row r="5079" spans="19:21" hidden="1" x14ac:dyDescent="0.2">
      <c r="S5079" s="3">
        <f t="shared" si="161"/>
        <v>0</v>
      </c>
      <c r="T5079" s="3">
        <f t="shared" si="162"/>
        <v>3358</v>
      </c>
      <c r="U5079" s="4">
        <v>43113</v>
      </c>
    </row>
    <row r="5080" spans="19:21" hidden="1" x14ac:dyDescent="0.2">
      <c r="S5080" s="3">
        <f t="shared" si="161"/>
        <v>0</v>
      </c>
      <c r="T5080" s="3">
        <f t="shared" si="162"/>
        <v>3359</v>
      </c>
      <c r="U5080" s="4">
        <v>43144</v>
      </c>
    </row>
    <row r="5081" spans="19:21" hidden="1" x14ac:dyDescent="0.2">
      <c r="S5081" s="3">
        <f t="shared" si="161"/>
        <v>0</v>
      </c>
      <c r="T5081" s="3">
        <f t="shared" si="162"/>
        <v>3360</v>
      </c>
      <c r="U5081" s="4">
        <v>43172</v>
      </c>
    </row>
    <row r="5082" spans="19:21" hidden="1" x14ac:dyDescent="0.2">
      <c r="S5082" s="3">
        <f t="shared" si="161"/>
        <v>0</v>
      </c>
      <c r="T5082" s="3">
        <f t="shared" si="162"/>
        <v>3361</v>
      </c>
      <c r="U5082" s="4">
        <v>43203</v>
      </c>
    </row>
    <row r="5083" spans="19:21" hidden="1" x14ac:dyDescent="0.2">
      <c r="S5083" s="3">
        <f t="shared" si="161"/>
        <v>0</v>
      </c>
      <c r="T5083" s="3">
        <f t="shared" si="162"/>
        <v>3362</v>
      </c>
      <c r="U5083" s="4">
        <v>43233</v>
      </c>
    </row>
    <row r="5084" spans="19:21" hidden="1" x14ac:dyDescent="0.2">
      <c r="S5084" s="3">
        <f t="shared" si="161"/>
        <v>0</v>
      </c>
      <c r="T5084" s="3">
        <f t="shared" si="162"/>
        <v>3363</v>
      </c>
      <c r="U5084" s="4">
        <v>43264</v>
      </c>
    </row>
    <row r="5085" spans="19:21" hidden="1" x14ac:dyDescent="0.2">
      <c r="S5085" s="3">
        <f t="shared" si="161"/>
        <v>0</v>
      </c>
      <c r="T5085" s="3">
        <f t="shared" si="162"/>
        <v>3364</v>
      </c>
      <c r="U5085" s="4">
        <v>43294</v>
      </c>
    </row>
    <row r="5086" spans="19:21" hidden="1" x14ac:dyDescent="0.2">
      <c r="S5086" s="3">
        <f t="shared" si="161"/>
        <v>0</v>
      </c>
      <c r="T5086" s="3">
        <f t="shared" si="162"/>
        <v>3365</v>
      </c>
      <c r="U5086" s="4">
        <v>43325</v>
      </c>
    </row>
    <row r="5087" spans="19:21" hidden="1" x14ac:dyDescent="0.2">
      <c r="S5087" s="3">
        <f t="shared" si="161"/>
        <v>0</v>
      </c>
      <c r="T5087" s="3">
        <f t="shared" si="162"/>
        <v>3366</v>
      </c>
      <c r="U5087" s="4">
        <v>43356</v>
      </c>
    </row>
    <row r="5088" spans="19:21" hidden="1" x14ac:dyDescent="0.2">
      <c r="S5088" s="3">
        <f t="shared" si="161"/>
        <v>0</v>
      </c>
      <c r="T5088" s="3">
        <f t="shared" si="162"/>
        <v>3367</v>
      </c>
      <c r="U5088" s="4">
        <v>43386</v>
      </c>
    </row>
    <row r="5089" spans="19:21" hidden="1" x14ac:dyDescent="0.2">
      <c r="S5089" s="3">
        <f t="shared" si="161"/>
        <v>0</v>
      </c>
      <c r="T5089" s="3">
        <f t="shared" si="162"/>
        <v>3368</v>
      </c>
      <c r="U5089" s="4">
        <v>43417</v>
      </c>
    </row>
    <row r="5090" spans="19:21" hidden="1" x14ac:dyDescent="0.2">
      <c r="S5090" s="3">
        <f t="shared" si="161"/>
        <v>0</v>
      </c>
      <c r="T5090" s="3">
        <f t="shared" si="162"/>
        <v>3369</v>
      </c>
      <c r="U5090" s="4">
        <v>43447</v>
      </c>
    </row>
    <row r="5091" spans="19:21" hidden="1" x14ac:dyDescent="0.2">
      <c r="S5091" s="3">
        <f t="shared" si="161"/>
        <v>0</v>
      </c>
      <c r="T5091" s="3">
        <f t="shared" si="162"/>
        <v>3370</v>
      </c>
      <c r="U5091" s="4">
        <v>43478</v>
      </c>
    </row>
    <row r="5092" spans="19:21" hidden="1" x14ac:dyDescent="0.2">
      <c r="S5092" s="3">
        <f t="shared" si="161"/>
        <v>0</v>
      </c>
      <c r="T5092" s="3">
        <f t="shared" si="162"/>
        <v>3371</v>
      </c>
      <c r="U5092" s="4">
        <v>43509</v>
      </c>
    </row>
    <row r="5093" spans="19:21" hidden="1" x14ac:dyDescent="0.2">
      <c r="S5093" s="3">
        <f t="shared" si="161"/>
        <v>0</v>
      </c>
      <c r="T5093" s="3">
        <f t="shared" si="162"/>
        <v>3372</v>
      </c>
      <c r="U5093" s="4">
        <v>43537</v>
      </c>
    </row>
    <row r="5094" spans="19:21" hidden="1" x14ac:dyDescent="0.2">
      <c r="S5094" s="3">
        <f t="shared" si="161"/>
        <v>0</v>
      </c>
      <c r="T5094" s="3">
        <f t="shared" si="162"/>
        <v>3373</v>
      </c>
      <c r="U5094" s="4">
        <v>43568</v>
      </c>
    </row>
    <row r="5095" spans="19:21" hidden="1" x14ac:dyDescent="0.2">
      <c r="S5095" s="3">
        <f t="shared" si="161"/>
        <v>0</v>
      </c>
      <c r="T5095" s="3">
        <f t="shared" si="162"/>
        <v>3374</v>
      </c>
      <c r="U5095" s="4">
        <v>43598</v>
      </c>
    </row>
    <row r="5096" spans="19:21" hidden="1" x14ac:dyDescent="0.2">
      <c r="S5096" s="3">
        <f t="shared" si="161"/>
        <v>0</v>
      </c>
      <c r="T5096" s="3">
        <f t="shared" si="162"/>
        <v>3375</v>
      </c>
      <c r="U5096" s="4">
        <v>43629</v>
      </c>
    </row>
    <row r="5097" spans="19:21" hidden="1" x14ac:dyDescent="0.2">
      <c r="S5097" s="3">
        <f t="shared" si="161"/>
        <v>0</v>
      </c>
      <c r="T5097" s="3">
        <f t="shared" si="162"/>
        <v>3376</v>
      </c>
      <c r="U5097" s="4">
        <v>43659</v>
      </c>
    </row>
    <row r="5098" spans="19:21" hidden="1" x14ac:dyDescent="0.2">
      <c r="S5098" s="3">
        <f t="shared" si="161"/>
        <v>0</v>
      </c>
      <c r="T5098" s="3">
        <f t="shared" si="162"/>
        <v>3377</v>
      </c>
      <c r="U5098" s="4">
        <v>43690</v>
      </c>
    </row>
    <row r="5099" spans="19:21" hidden="1" x14ac:dyDescent="0.2">
      <c r="S5099" s="3">
        <f t="shared" si="161"/>
        <v>0</v>
      </c>
      <c r="T5099" s="3">
        <f t="shared" si="162"/>
        <v>3378</v>
      </c>
      <c r="U5099" s="4">
        <v>43721</v>
      </c>
    </row>
    <row r="5100" spans="19:21" hidden="1" x14ac:dyDescent="0.2">
      <c r="S5100" s="3">
        <f t="shared" si="161"/>
        <v>0</v>
      </c>
      <c r="T5100" s="3">
        <f t="shared" si="162"/>
        <v>3379</v>
      </c>
      <c r="U5100" s="4">
        <v>43751</v>
      </c>
    </row>
    <row r="5101" spans="19:21" hidden="1" x14ac:dyDescent="0.2">
      <c r="S5101" s="3">
        <f t="shared" si="161"/>
        <v>0</v>
      </c>
      <c r="T5101" s="3">
        <f t="shared" si="162"/>
        <v>3380</v>
      </c>
      <c r="U5101" s="4">
        <v>43782</v>
      </c>
    </row>
    <row r="5102" spans="19:21" hidden="1" x14ac:dyDescent="0.2">
      <c r="S5102" s="3">
        <f t="shared" si="161"/>
        <v>0</v>
      </c>
      <c r="T5102" s="3">
        <f t="shared" si="162"/>
        <v>3381</v>
      </c>
      <c r="U5102" s="4">
        <v>43812</v>
      </c>
    </row>
    <row r="5103" spans="19:21" hidden="1" x14ac:dyDescent="0.2">
      <c r="S5103" s="3">
        <f t="shared" si="161"/>
        <v>0</v>
      </c>
      <c r="T5103" s="3">
        <f t="shared" si="162"/>
        <v>3382</v>
      </c>
      <c r="U5103" s="4">
        <v>43843</v>
      </c>
    </row>
    <row r="5104" spans="19:21" hidden="1" x14ac:dyDescent="0.2">
      <c r="S5104" s="3">
        <f t="shared" si="161"/>
        <v>0</v>
      </c>
      <c r="T5104" s="3">
        <f t="shared" si="162"/>
        <v>3383</v>
      </c>
      <c r="U5104" s="4">
        <v>43874</v>
      </c>
    </row>
    <row r="5105" spans="19:21" hidden="1" x14ac:dyDescent="0.2">
      <c r="S5105" s="3">
        <f t="shared" si="161"/>
        <v>0</v>
      </c>
      <c r="T5105" s="3">
        <f t="shared" si="162"/>
        <v>3384</v>
      </c>
      <c r="U5105" s="4">
        <v>43903</v>
      </c>
    </row>
    <row r="5106" spans="19:21" hidden="1" x14ac:dyDescent="0.2">
      <c r="S5106" s="3">
        <f t="shared" si="161"/>
        <v>0</v>
      </c>
      <c r="T5106" s="3">
        <f t="shared" si="162"/>
        <v>3385</v>
      </c>
      <c r="U5106" s="4">
        <v>43934</v>
      </c>
    </row>
    <row r="5107" spans="19:21" hidden="1" x14ac:dyDescent="0.2">
      <c r="S5107" s="3">
        <f t="shared" si="161"/>
        <v>0</v>
      </c>
      <c r="T5107" s="3">
        <f t="shared" si="162"/>
        <v>3386</v>
      </c>
      <c r="U5107" s="4">
        <v>43964</v>
      </c>
    </row>
    <row r="5108" spans="19:21" hidden="1" x14ac:dyDescent="0.2">
      <c r="S5108" s="3">
        <f t="shared" si="161"/>
        <v>0</v>
      </c>
      <c r="T5108" s="3">
        <f t="shared" si="162"/>
        <v>3387</v>
      </c>
      <c r="U5108" s="4">
        <v>43995</v>
      </c>
    </row>
    <row r="5109" spans="19:21" hidden="1" x14ac:dyDescent="0.2">
      <c r="S5109" s="3">
        <f t="shared" si="161"/>
        <v>0</v>
      </c>
      <c r="T5109" s="3">
        <f t="shared" si="162"/>
        <v>3388</v>
      </c>
      <c r="U5109" s="4">
        <v>44025</v>
      </c>
    </row>
    <row r="5110" spans="19:21" hidden="1" x14ac:dyDescent="0.2">
      <c r="S5110" s="3">
        <f t="shared" si="161"/>
        <v>0</v>
      </c>
      <c r="T5110" s="3">
        <f t="shared" si="162"/>
        <v>3389</v>
      </c>
      <c r="U5110" s="4">
        <v>44056</v>
      </c>
    </row>
    <row r="5111" spans="19:21" hidden="1" x14ac:dyDescent="0.2">
      <c r="S5111" s="3">
        <f t="shared" si="161"/>
        <v>0</v>
      </c>
      <c r="T5111" s="3">
        <f t="shared" si="162"/>
        <v>3390</v>
      </c>
      <c r="U5111" s="4">
        <v>44087</v>
      </c>
    </row>
    <row r="5112" spans="19:21" hidden="1" x14ac:dyDescent="0.2">
      <c r="S5112" s="3">
        <f t="shared" si="161"/>
        <v>0</v>
      </c>
      <c r="T5112" s="3">
        <f t="shared" si="162"/>
        <v>3391</v>
      </c>
      <c r="U5112" s="4">
        <v>44117</v>
      </c>
    </row>
    <row r="5113" spans="19:21" hidden="1" x14ac:dyDescent="0.2">
      <c r="S5113" s="3">
        <f t="shared" si="161"/>
        <v>0</v>
      </c>
      <c r="T5113" s="3">
        <f t="shared" si="162"/>
        <v>3392</v>
      </c>
      <c r="U5113" s="4">
        <v>44148</v>
      </c>
    </row>
    <row r="5114" spans="19:21" hidden="1" x14ac:dyDescent="0.2">
      <c r="S5114" s="3">
        <f t="shared" si="161"/>
        <v>0</v>
      </c>
      <c r="T5114" s="3">
        <f t="shared" si="162"/>
        <v>3393</v>
      </c>
      <c r="U5114" s="4">
        <v>44178</v>
      </c>
    </row>
    <row r="5115" spans="19:21" hidden="1" x14ac:dyDescent="0.2">
      <c r="S5115" s="3">
        <f t="shared" si="161"/>
        <v>0</v>
      </c>
      <c r="T5115" s="3">
        <f t="shared" si="162"/>
        <v>3394</v>
      </c>
      <c r="U5115" s="4">
        <v>44209</v>
      </c>
    </row>
    <row r="5116" spans="19:21" hidden="1" x14ac:dyDescent="0.2">
      <c r="S5116" s="3">
        <f t="shared" si="161"/>
        <v>0</v>
      </c>
      <c r="T5116" s="3">
        <f t="shared" si="162"/>
        <v>3395</v>
      </c>
      <c r="U5116" s="4">
        <v>44240</v>
      </c>
    </row>
    <row r="5117" spans="19:21" hidden="1" x14ac:dyDescent="0.2">
      <c r="S5117" s="3">
        <f t="shared" si="161"/>
        <v>0</v>
      </c>
      <c r="T5117" s="3">
        <f t="shared" si="162"/>
        <v>3396</v>
      </c>
      <c r="U5117" s="4">
        <v>44268</v>
      </c>
    </row>
    <row r="5118" spans="19:21" hidden="1" x14ac:dyDescent="0.2">
      <c r="S5118" s="3">
        <f t="shared" si="161"/>
        <v>0</v>
      </c>
      <c r="T5118" s="3">
        <f t="shared" si="162"/>
        <v>3397</v>
      </c>
      <c r="U5118" s="4">
        <v>44299</v>
      </c>
    </row>
    <row r="5119" spans="19:21" hidden="1" x14ac:dyDescent="0.2">
      <c r="S5119" s="3">
        <f t="shared" si="161"/>
        <v>0</v>
      </c>
      <c r="T5119" s="3">
        <f t="shared" si="162"/>
        <v>3398</v>
      </c>
      <c r="U5119" s="4">
        <v>44329</v>
      </c>
    </row>
    <row r="5120" spans="19:21" hidden="1" x14ac:dyDescent="0.2">
      <c r="S5120" s="3">
        <f t="shared" si="161"/>
        <v>0</v>
      </c>
      <c r="T5120" s="3">
        <f t="shared" si="162"/>
        <v>3399</v>
      </c>
      <c r="U5120" s="4">
        <v>44360</v>
      </c>
    </row>
    <row r="5121" spans="19:21" hidden="1" x14ac:dyDescent="0.2">
      <c r="S5121" s="3">
        <f t="shared" si="161"/>
        <v>0</v>
      </c>
      <c r="T5121" s="3">
        <f t="shared" si="162"/>
        <v>3400</v>
      </c>
      <c r="U5121" s="4">
        <v>44390</v>
      </c>
    </row>
    <row r="5122" spans="19:21" hidden="1" x14ac:dyDescent="0.2">
      <c r="S5122" s="3">
        <f t="shared" si="161"/>
        <v>0</v>
      </c>
      <c r="T5122" s="3">
        <f t="shared" si="162"/>
        <v>3401</v>
      </c>
      <c r="U5122" s="4">
        <v>44421</v>
      </c>
    </row>
    <row r="5123" spans="19:21" hidden="1" x14ac:dyDescent="0.2">
      <c r="S5123" s="3">
        <f t="shared" si="161"/>
        <v>0</v>
      </c>
      <c r="T5123" s="3">
        <f t="shared" si="162"/>
        <v>3402</v>
      </c>
      <c r="U5123" s="4">
        <v>44452</v>
      </c>
    </row>
    <row r="5124" spans="19:21" hidden="1" x14ac:dyDescent="0.2">
      <c r="S5124" s="3">
        <f t="shared" si="161"/>
        <v>0</v>
      </c>
      <c r="T5124" s="3">
        <f t="shared" si="162"/>
        <v>3403</v>
      </c>
      <c r="U5124" s="4">
        <v>44482</v>
      </c>
    </row>
    <row r="5125" spans="19:21" hidden="1" x14ac:dyDescent="0.2">
      <c r="S5125" s="3">
        <f t="shared" si="161"/>
        <v>0</v>
      </c>
      <c r="T5125" s="3">
        <f t="shared" si="162"/>
        <v>3404</v>
      </c>
      <c r="U5125" s="4">
        <v>44513</v>
      </c>
    </row>
    <row r="5126" spans="19:21" hidden="1" x14ac:dyDescent="0.2">
      <c r="S5126" s="3">
        <f t="shared" si="161"/>
        <v>0</v>
      </c>
      <c r="T5126" s="3">
        <f t="shared" si="162"/>
        <v>3405</v>
      </c>
      <c r="U5126" s="4">
        <v>44543</v>
      </c>
    </row>
    <row r="5127" spans="19:21" hidden="1" x14ac:dyDescent="0.2">
      <c r="S5127" s="3">
        <f t="shared" si="161"/>
        <v>0</v>
      </c>
      <c r="T5127" s="3">
        <f t="shared" si="162"/>
        <v>3406</v>
      </c>
      <c r="U5127" s="4">
        <v>44574</v>
      </c>
    </row>
    <row r="5128" spans="19:21" hidden="1" x14ac:dyDescent="0.2">
      <c r="S5128" s="3">
        <f t="shared" si="161"/>
        <v>0</v>
      </c>
      <c r="T5128" s="3">
        <f t="shared" si="162"/>
        <v>3407</v>
      </c>
      <c r="U5128" s="4">
        <v>44605</v>
      </c>
    </row>
    <row r="5129" spans="19:21" hidden="1" x14ac:dyDescent="0.2">
      <c r="S5129" s="3">
        <f t="shared" si="161"/>
        <v>0</v>
      </c>
      <c r="T5129" s="3">
        <f t="shared" si="162"/>
        <v>3408</v>
      </c>
      <c r="U5129" s="4">
        <v>44633</v>
      </c>
    </row>
    <row r="5130" spans="19:21" hidden="1" x14ac:dyDescent="0.2">
      <c r="S5130" s="3">
        <f t="shared" si="161"/>
        <v>0</v>
      </c>
      <c r="T5130" s="3">
        <f t="shared" si="162"/>
        <v>3409</v>
      </c>
      <c r="U5130" s="4">
        <v>44664</v>
      </c>
    </row>
    <row r="5131" spans="19:21" hidden="1" x14ac:dyDescent="0.2">
      <c r="S5131" s="3">
        <f t="shared" si="161"/>
        <v>0</v>
      </c>
      <c r="T5131" s="3">
        <f t="shared" si="162"/>
        <v>3410</v>
      </c>
      <c r="U5131" s="4">
        <v>44694</v>
      </c>
    </row>
    <row r="5132" spans="19:21" hidden="1" x14ac:dyDescent="0.2">
      <c r="S5132" s="3">
        <f t="shared" si="161"/>
        <v>0</v>
      </c>
      <c r="T5132" s="3">
        <f t="shared" si="162"/>
        <v>3411</v>
      </c>
      <c r="U5132" s="4">
        <v>44725</v>
      </c>
    </row>
    <row r="5133" spans="19:21" hidden="1" x14ac:dyDescent="0.2">
      <c r="S5133" s="3">
        <f t="shared" si="161"/>
        <v>0</v>
      </c>
      <c r="T5133" s="3">
        <f t="shared" si="162"/>
        <v>3412</v>
      </c>
      <c r="U5133" s="4">
        <v>44755</v>
      </c>
    </row>
    <row r="5134" spans="19:21" hidden="1" x14ac:dyDescent="0.2">
      <c r="S5134" s="3">
        <f t="shared" si="161"/>
        <v>0</v>
      </c>
      <c r="T5134" s="3">
        <f t="shared" si="162"/>
        <v>3413</v>
      </c>
      <c r="U5134" s="4">
        <v>44786</v>
      </c>
    </row>
    <row r="5135" spans="19:21" hidden="1" x14ac:dyDescent="0.2">
      <c r="S5135" s="3">
        <f t="shared" ref="S5135:S5198" si="163">IF($I$10=U5134,1,0)</f>
        <v>0</v>
      </c>
      <c r="T5135" s="3">
        <f t="shared" si="162"/>
        <v>3414</v>
      </c>
      <c r="U5135" s="4">
        <v>44817</v>
      </c>
    </row>
    <row r="5136" spans="19:21" hidden="1" x14ac:dyDescent="0.2">
      <c r="S5136" s="3">
        <f t="shared" si="163"/>
        <v>0</v>
      </c>
      <c r="T5136" s="3">
        <f t="shared" ref="T5136:T5199" si="164">IF(S5136+T5135=0,0,T5135+1)</f>
        <v>3415</v>
      </c>
      <c r="U5136" s="4">
        <v>44847</v>
      </c>
    </row>
    <row r="5137" spans="19:21" hidden="1" x14ac:dyDescent="0.2">
      <c r="S5137" s="3">
        <f t="shared" si="163"/>
        <v>0</v>
      </c>
      <c r="T5137" s="3">
        <f t="shared" si="164"/>
        <v>3416</v>
      </c>
      <c r="U5137" s="4">
        <v>44878</v>
      </c>
    </row>
    <row r="5138" spans="19:21" hidden="1" x14ac:dyDescent="0.2">
      <c r="S5138" s="3">
        <f t="shared" si="163"/>
        <v>0</v>
      </c>
      <c r="T5138" s="3">
        <f t="shared" si="164"/>
        <v>3417</v>
      </c>
      <c r="U5138" s="4">
        <v>44908</v>
      </c>
    </row>
    <row r="5139" spans="19:21" hidden="1" x14ac:dyDescent="0.2">
      <c r="S5139" s="3">
        <f t="shared" si="163"/>
        <v>0</v>
      </c>
      <c r="T5139" s="3">
        <f t="shared" si="164"/>
        <v>3418</v>
      </c>
      <c r="U5139" s="4">
        <v>44939</v>
      </c>
    </row>
    <row r="5140" spans="19:21" hidden="1" x14ac:dyDescent="0.2">
      <c r="S5140" s="3">
        <f t="shared" si="163"/>
        <v>0</v>
      </c>
      <c r="T5140" s="3">
        <f t="shared" si="164"/>
        <v>3419</v>
      </c>
      <c r="U5140" s="4">
        <v>44970</v>
      </c>
    </row>
    <row r="5141" spans="19:21" hidden="1" x14ac:dyDescent="0.2">
      <c r="S5141" s="3">
        <f t="shared" si="163"/>
        <v>0</v>
      </c>
      <c r="T5141" s="3">
        <f t="shared" si="164"/>
        <v>3420</v>
      </c>
      <c r="U5141" s="4">
        <v>44998</v>
      </c>
    </row>
    <row r="5142" spans="19:21" hidden="1" x14ac:dyDescent="0.2">
      <c r="S5142" s="3">
        <f t="shared" si="163"/>
        <v>0</v>
      </c>
      <c r="T5142" s="3">
        <f t="shared" si="164"/>
        <v>3421</v>
      </c>
      <c r="U5142" s="4">
        <v>45029</v>
      </c>
    </row>
    <row r="5143" spans="19:21" hidden="1" x14ac:dyDescent="0.2">
      <c r="S5143" s="3">
        <f t="shared" si="163"/>
        <v>0</v>
      </c>
      <c r="T5143" s="3">
        <f t="shared" si="164"/>
        <v>3422</v>
      </c>
      <c r="U5143" s="4">
        <v>45059</v>
      </c>
    </row>
    <row r="5144" spans="19:21" hidden="1" x14ac:dyDescent="0.2">
      <c r="S5144" s="3">
        <f t="shared" si="163"/>
        <v>0</v>
      </c>
      <c r="T5144" s="3">
        <f t="shared" si="164"/>
        <v>3423</v>
      </c>
      <c r="U5144" s="4">
        <v>45090</v>
      </c>
    </row>
    <row r="5145" spans="19:21" hidden="1" x14ac:dyDescent="0.2">
      <c r="S5145" s="3">
        <f t="shared" si="163"/>
        <v>0</v>
      </c>
      <c r="T5145" s="3">
        <f t="shared" si="164"/>
        <v>3424</v>
      </c>
      <c r="U5145" s="4">
        <v>45120</v>
      </c>
    </row>
    <row r="5146" spans="19:21" hidden="1" x14ac:dyDescent="0.2">
      <c r="S5146" s="3">
        <f t="shared" si="163"/>
        <v>0</v>
      </c>
      <c r="T5146" s="3">
        <f t="shared" si="164"/>
        <v>3425</v>
      </c>
      <c r="U5146" s="4">
        <v>45151</v>
      </c>
    </row>
    <row r="5147" spans="19:21" hidden="1" x14ac:dyDescent="0.2">
      <c r="S5147" s="3">
        <f t="shared" si="163"/>
        <v>0</v>
      </c>
      <c r="T5147" s="3">
        <f t="shared" si="164"/>
        <v>3426</v>
      </c>
      <c r="U5147" s="4">
        <v>45182</v>
      </c>
    </row>
    <row r="5148" spans="19:21" hidden="1" x14ac:dyDescent="0.2">
      <c r="S5148" s="3">
        <f t="shared" si="163"/>
        <v>0</v>
      </c>
      <c r="T5148" s="3">
        <f t="shared" si="164"/>
        <v>3427</v>
      </c>
      <c r="U5148" s="4">
        <v>45212</v>
      </c>
    </row>
    <row r="5149" spans="19:21" hidden="1" x14ac:dyDescent="0.2">
      <c r="S5149" s="3">
        <f t="shared" si="163"/>
        <v>0</v>
      </c>
      <c r="T5149" s="3">
        <f t="shared" si="164"/>
        <v>3428</v>
      </c>
      <c r="U5149" s="4">
        <v>45243</v>
      </c>
    </row>
    <row r="5150" spans="19:21" hidden="1" x14ac:dyDescent="0.2">
      <c r="S5150" s="3">
        <f t="shared" si="163"/>
        <v>0</v>
      </c>
      <c r="T5150" s="3">
        <f t="shared" si="164"/>
        <v>3429</v>
      </c>
      <c r="U5150" s="4">
        <v>45273</v>
      </c>
    </row>
    <row r="5151" spans="19:21" hidden="1" x14ac:dyDescent="0.2">
      <c r="S5151" s="3">
        <f t="shared" si="163"/>
        <v>0</v>
      </c>
      <c r="T5151" s="3">
        <f t="shared" si="164"/>
        <v>3430</v>
      </c>
      <c r="U5151" s="4">
        <v>45304</v>
      </c>
    </row>
    <row r="5152" spans="19:21" hidden="1" x14ac:dyDescent="0.2">
      <c r="S5152" s="3">
        <f t="shared" si="163"/>
        <v>0</v>
      </c>
      <c r="T5152" s="3">
        <f t="shared" si="164"/>
        <v>3431</v>
      </c>
      <c r="U5152" s="4">
        <v>45335</v>
      </c>
    </row>
    <row r="5153" spans="19:21" hidden="1" x14ac:dyDescent="0.2">
      <c r="S5153" s="3">
        <f t="shared" si="163"/>
        <v>0</v>
      </c>
      <c r="T5153" s="3">
        <f t="shared" si="164"/>
        <v>3432</v>
      </c>
      <c r="U5153" s="4">
        <v>45364</v>
      </c>
    </row>
    <row r="5154" spans="19:21" hidden="1" x14ac:dyDescent="0.2">
      <c r="S5154" s="3">
        <f t="shared" si="163"/>
        <v>0</v>
      </c>
      <c r="T5154" s="3">
        <f t="shared" si="164"/>
        <v>3433</v>
      </c>
      <c r="U5154" s="4">
        <v>45395</v>
      </c>
    </row>
    <row r="5155" spans="19:21" hidden="1" x14ac:dyDescent="0.2">
      <c r="S5155" s="3">
        <f t="shared" si="163"/>
        <v>0</v>
      </c>
      <c r="T5155" s="3">
        <f t="shared" si="164"/>
        <v>3434</v>
      </c>
      <c r="U5155" s="4">
        <v>45425</v>
      </c>
    </row>
    <row r="5156" spans="19:21" hidden="1" x14ac:dyDescent="0.2">
      <c r="S5156" s="3">
        <f t="shared" si="163"/>
        <v>0</v>
      </c>
      <c r="T5156" s="3">
        <f t="shared" si="164"/>
        <v>3435</v>
      </c>
      <c r="U5156" s="4">
        <v>45456</v>
      </c>
    </row>
    <row r="5157" spans="19:21" hidden="1" x14ac:dyDescent="0.2">
      <c r="S5157" s="3">
        <f t="shared" si="163"/>
        <v>0</v>
      </c>
      <c r="T5157" s="3">
        <f t="shared" si="164"/>
        <v>3436</v>
      </c>
      <c r="U5157" s="4">
        <v>45486</v>
      </c>
    </row>
    <row r="5158" spans="19:21" hidden="1" x14ac:dyDescent="0.2">
      <c r="S5158" s="3">
        <f t="shared" si="163"/>
        <v>0</v>
      </c>
      <c r="T5158" s="3">
        <f t="shared" si="164"/>
        <v>3437</v>
      </c>
      <c r="U5158" s="4">
        <v>45517</v>
      </c>
    </row>
    <row r="5159" spans="19:21" hidden="1" x14ac:dyDescent="0.2">
      <c r="S5159" s="3">
        <f t="shared" si="163"/>
        <v>0</v>
      </c>
      <c r="T5159" s="3">
        <f t="shared" si="164"/>
        <v>3438</v>
      </c>
      <c r="U5159" s="4">
        <v>45548</v>
      </c>
    </row>
    <row r="5160" spans="19:21" hidden="1" x14ac:dyDescent="0.2">
      <c r="S5160" s="3">
        <f t="shared" si="163"/>
        <v>0</v>
      </c>
      <c r="T5160" s="3">
        <f t="shared" si="164"/>
        <v>3439</v>
      </c>
      <c r="U5160" s="4">
        <v>45578</v>
      </c>
    </row>
    <row r="5161" spans="19:21" hidden="1" x14ac:dyDescent="0.2">
      <c r="S5161" s="3">
        <f t="shared" si="163"/>
        <v>0</v>
      </c>
      <c r="T5161" s="3">
        <f t="shared" si="164"/>
        <v>3440</v>
      </c>
      <c r="U5161" s="4">
        <v>45609</v>
      </c>
    </row>
    <row r="5162" spans="19:21" hidden="1" x14ac:dyDescent="0.2">
      <c r="S5162" s="3">
        <f t="shared" si="163"/>
        <v>0</v>
      </c>
      <c r="T5162" s="3">
        <f t="shared" si="164"/>
        <v>3441</v>
      </c>
      <c r="U5162" s="4">
        <v>45639</v>
      </c>
    </row>
    <row r="5163" spans="19:21" hidden="1" x14ac:dyDescent="0.2">
      <c r="S5163" s="3">
        <f t="shared" si="163"/>
        <v>0</v>
      </c>
      <c r="T5163" s="3">
        <f t="shared" si="164"/>
        <v>3442</v>
      </c>
      <c r="U5163" s="4">
        <v>45670</v>
      </c>
    </row>
    <row r="5164" spans="19:21" hidden="1" x14ac:dyDescent="0.2">
      <c r="S5164" s="3">
        <f t="shared" si="163"/>
        <v>0</v>
      </c>
      <c r="T5164" s="3">
        <f t="shared" si="164"/>
        <v>3443</v>
      </c>
      <c r="U5164" s="4">
        <v>45701</v>
      </c>
    </row>
    <row r="5165" spans="19:21" hidden="1" x14ac:dyDescent="0.2">
      <c r="S5165" s="3">
        <f t="shared" si="163"/>
        <v>0</v>
      </c>
      <c r="T5165" s="3">
        <f t="shared" si="164"/>
        <v>3444</v>
      </c>
      <c r="U5165" s="4">
        <v>45729</v>
      </c>
    </row>
    <row r="5166" spans="19:21" hidden="1" x14ac:dyDescent="0.2">
      <c r="S5166" s="3">
        <f t="shared" si="163"/>
        <v>0</v>
      </c>
      <c r="T5166" s="3">
        <f t="shared" si="164"/>
        <v>3445</v>
      </c>
      <c r="U5166" s="4">
        <v>45760</v>
      </c>
    </row>
    <row r="5167" spans="19:21" hidden="1" x14ac:dyDescent="0.2">
      <c r="S5167" s="3">
        <f t="shared" si="163"/>
        <v>0</v>
      </c>
      <c r="T5167" s="3">
        <f t="shared" si="164"/>
        <v>3446</v>
      </c>
      <c r="U5167" s="4">
        <v>45790</v>
      </c>
    </row>
    <row r="5168" spans="19:21" hidden="1" x14ac:dyDescent="0.2">
      <c r="S5168" s="3">
        <f t="shared" si="163"/>
        <v>0</v>
      </c>
      <c r="T5168" s="3">
        <f t="shared" si="164"/>
        <v>3447</v>
      </c>
      <c r="U5168" s="4">
        <v>45821</v>
      </c>
    </row>
    <row r="5169" spans="19:21" hidden="1" x14ac:dyDescent="0.2">
      <c r="S5169" s="3">
        <f t="shared" si="163"/>
        <v>0</v>
      </c>
      <c r="T5169" s="3">
        <f t="shared" si="164"/>
        <v>3448</v>
      </c>
      <c r="U5169" s="4">
        <v>45851</v>
      </c>
    </row>
    <row r="5170" spans="19:21" hidden="1" x14ac:dyDescent="0.2">
      <c r="S5170" s="3">
        <f t="shared" si="163"/>
        <v>0</v>
      </c>
      <c r="T5170" s="3">
        <f t="shared" si="164"/>
        <v>3449</v>
      </c>
      <c r="U5170" s="4">
        <v>45882</v>
      </c>
    </row>
    <row r="5171" spans="19:21" hidden="1" x14ac:dyDescent="0.2">
      <c r="S5171" s="3">
        <f t="shared" si="163"/>
        <v>0</v>
      </c>
      <c r="T5171" s="3">
        <f t="shared" si="164"/>
        <v>3450</v>
      </c>
      <c r="U5171" s="4">
        <v>45913</v>
      </c>
    </row>
    <row r="5172" spans="19:21" hidden="1" x14ac:dyDescent="0.2">
      <c r="S5172" s="3">
        <f t="shared" si="163"/>
        <v>0</v>
      </c>
      <c r="T5172" s="3">
        <f t="shared" si="164"/>
        <v>3451</v>
      </c>
      <c r="U5172" s="4">
        <v>45943</v>
      </c>
    </row>
    <row r="5173" spans="19:21" hidden="1" x14ac:dyDescent="0.2">
      <c r="S5173" s="3">
        <f t="shared" si="163"/>
        <v>0</v>
      </c>
      <c r="T5173" s="3">
        <f t="shared" si="164"/>
        <v>3452</v>
      </c>
      <c r="U5173" s="4">
        <v>45974</v>
      </c>
    </row>
    <row r="5174" spans="19:21" hidden="1" x14ac:dyDescent="0.2">
      <c r="S5174" s="3">
        <f t="shared" si="163"/>
        <v>0</v>
      </c>
      <c r="T5174" s="3">
        <f t="shared" si="164"/>
        <v>3453</v>
      </c>
      <c r="U5174" s="4">
        <v>46004</v>
      </c>
    </row>
    <row r="5175" spans="19:21" hidden="1" x14ac:dyDescent="0.2">
      <c r="S5175" s="3">
        <f t="shared" si="163"/>
        <v>0</v>
      </c>
      <c r="T5175" s="3">
        <f t="shared" si="164"/>
        <v>3454</v>
      </c>
      <c r="U5175" s="4">
        <v>46035</v>
      </c>
    </row>
    <row r="5176" spans="19:21" hidden="1" x14ac:dyDescent="0.2">
      <c r="S5176" s="3">
        <f t="shared" si="163"/>
        <v>0</v>
      </c>
      <c r="T5176" s="3">
        <f t="shared" si="164"/>
        <v>3455</v>
      </c>
      <c r="U5176" s="4">
        <v>46066</v>
      </c>
    </row>
    <row r="5177" spans="19:21" hidden="1" x14ac:dyDescent="0.2">
      <c r="S5177" s="3">
        <f t="shared" si="163"/>
        <v>0</v>
      </c>
      <c r="T5177" s="3">
        <f t="shared" si="164"/>
        <v>3456</v>
      </c>
      <c r="U5177" s="4">
        <v>46094</v>
      </c>
    </row>
    <row r="5178" spans="19:21" hidden="1" x14ac:dyDescent="0.2">
      <c r="S5178" s="3">
        <f t="shared" si="163"/>
        <v>0</v>
      </c>
      <c r="T5178" s="3">
        <f t="shared" si="164"/>
        <v>3457</v>
      </c>
      <c r="U5178" s="4">
        <v>46125</v>
      </c>
    </row>
    <row r="5179" spans="19:21" hidden="1" x14ac:dyDescent="0.2">
      <c r="S5179" s="3">
        <f t="shared" si="163"/>
        <v>0</v>
      </c>
      <c r="T5179" s="3">
        <f t="shared" si="164"/>
        <v>3458</v>
      </c>
      <c r="U5179" s="4">
        <v>46155</v>
      </c>
    </row>
    <row r="5180" spans="19:21" hidden="1" x14ac:dyDescent="0.2">
      <c r="S5180" s="3">
        <f t="shared" si="163"/>
        <v>0</v>
      </c>
      <c r="T5180" s="3">
        <f t="shared" si="164"/>
        <v>3459</v>
      </c>
      <c r="U5180" s="4">
        <v>46186</v>
      </c>
    </row>
    <row r="5181" spans="19:21" hidden="1" x14ac:dyDescent="0.2">
      <c r="S5181" s="3">
        <f t="shared" si="163"/>
        <v>0</v>
      </c>
      <c r="T5181" s="3">
        <f t="shared" si="164"/>
        <v>3460</v>
      </c>
      <c r="U5181" s="4">
        <v>46216</v>
      </c>
    </row>
    <row r="5182" spans="19:21" hidden="1" x14ac:dyDescent="0.2">
      <c r="S5182" s="3">
        <f t="shared" si="163"/>
        <v>0</v>
      </c>
      <c r="T5182" s="3">
        <f t="shared" si="164"/>
        <v>3461</v>
      </c>
      <c r="U5182" s="4">
        <v>46247</v>
      </c>
    </row>
    <row r="5183" spans="19:21" hidden="1" x14ac:dyDescent="0.2">
      <c r="S5183" s="3">
        <f t="shared" si="163"/>
        <v>0</v>
      </c>
      <c r="T5183" s="3">
        <f t="shared" si="164"/>
        <v>3462</v>
      </c>
      <c r="U5183" s="4">
        <v>46278</v>
      </c>
    </row>
    <row r="5184" spans="19:21" hidden="1" x14ac:dyDescent="0.2">
      <c r="S5184" s="3">
        <f t="shared" si="163"/>
        <v>0</v>
      </c>
      <c r="T5184" s="3">
        <f t="shared" si="164"/>
        <v>3463</v>
      </c>
      <c r="U5184" s="4">
        <v>46308</v>
      </c>
    </row>
    <row r="5185" spans="19:21" hidden="1" x14ac:dyDescent="0.2">
      <c r="S5185" s="3">
        <f t="shared" si="163"/>
        <v>0</v>
      </c>
      <c r="T5185" s="3">
        <f t="shared" si="164"/>
        <v>3464</v>
      </c>
      <c r="U5185" s="4">
        <v>46339</v>
      </c>
    </row>
    <row r="5186" spans="19:21" hidden="1" x14ac:dyDescent="0.2">
      <c r="S5186" s="3">
        <f t="shared" si="163"/>
        <v>0</v>
      </c>
      <c r="T5186" s="3">
        <f t="shared" si="164"/>
        <v>3465</v>
      </c>
      <c r="U5186" s="4">
        <v>46369</v>
      </c>
    </row>
    <row r="5187" spans="19:21" hidden="1" x14ac:dyDescent="0.2">
      <c r="S5187" s="3">
        <f t="shared" si="163"/>
        <v>0</v>
      </c>
      <c r="T5187" s="3">
        <f t="shared" si="164"/>
        <v>3466</v>
      </c>
      <c r="U5187" s="4">
        <v>46400</v>
      </c>
    </row>
    <row r="5188" spans="19:21" hidden="1" x14ac:dyDescent="0.2">
      <c r="S5188" s="3">
        <f t="shared" si="163"/>
        <v>0</v>
      </c>
      <c r="T5188" s="3">
        <f t="shared" si="164"/>
        <v>3467</v>
      </c>
      <c r="U5188" s="4">
        <v>46431</v>
      </c>
    </row>
    <row r="5189" spans="19:21" hidden="1" x14ac:dyDescent="0.2">
      <c r="S5189" s="3">
        <f t="shared" si="163"/>
        <v>0</v>
      </c>
      <c r="T5189" s="3">
        <f t="shared" si="164"/>
        <v>3468</v>
      </c>
      <c r="U5189" s="4">
        <v>46459</v>
      </c>
    </row>
    <row r="5190" spans="19:21" hidden="1" x14ac:dyDescent="0.2">
      <c r="S5190" s="3">
        <f t="shared" si="163"/>
        <v>0</v>
      </c>
      <c r="T5190" s="3">
        <f t="shared" si="164"/>
        <v>3469</v>
      </c>
      <c r="U5190" s="4">
        <v>46490</v>
      </c>
    </row>
    <row r="5191" spans="19:21" hidden="1" x14ac:dyDescent="0.2">
      <c r="S5191" s="3">
        <f t="shared" si="163"/>
        <v>0</v>
      </c>
      <c r="T5191" s="3">
        <f t="shared" si="164"/>
        <v>3470</v>
      </c>
      <c r="U5191" s="4">
        <v>46520</v>
      </c>
    </row>
    <row r="5192" spans="19:21" hidden="1" x14ac:dyDescent="0.2">
      <c r="S5192" s="3">
        <f t="shared" si="163"/>
        <v>0</v>
      </c>
      <c r="T5192" s="3">
        <f t="shared" si="164"/>
        <v>3471</v>
      </c>
      <c r="U5192" s="4">
        <v>46551</v>
      </c>
    </row>
    <row r="5193" spans="19:21" hidden="1" x14ac:dyDescent="0.2">
      <c r="S5193" s="3">
        <f t="shared" si="163"/>
        <v>0</v>
      </c>
      <c r="T5193" s="3">
        <f t="shared" si="164"/>
        <v>3472</v>
      </c>
      <c r="U5193" s="4">
        <v>46581</v>
      </c>
    </row>
    <row r="5194" spans="19:21" hidden="1" x14ac:dyDescent="0.2">
      <c r="S5194" s="3">
        <f t="shared" si="163"/>
        <v>0</v>
      </c>
      <c r="T5194" s="3">
        <f t="shared" si="164"/>
        <v>3473</v>
      </c>
      <c r="U5194" s="4">
        <v>46612</v>
      </c>
    </row>
    <row r="5195" spans="19:21" hidden="1" x14ac:dyDescent="0.2">
      <c r="S5195" s="3">
        <f t="shared" si="163"/>
        <v>0</v>
      </c>
      <c r="T5195" s="3">
        <f t="shared" si="164"/>
        <v>3474</v>
      </c>
      <c r="U5195" s="4">
        <v>46643</v>
      </c>
    </row>
    <row r="5196" spans="19:21" hidden="1" x14ac:dyDescent="0.2">
      <c r="S5196" s="3">
        <f t="shared" si="163"/>
        <v>0</v>
      </c>
      <c r="T5196" s="3">
        <f t="shared" si="164"/>
        <v>3475</v>
      </c>
      <c r="U5196" s="4">
        <v>46673</v>
      </c>
    </row>
    <row r="5197" spans="19:21" hidden="1" x14ac:dyDescent="0.2">
      <c r="S5197" s="3">
        <f t="shared" si="163"/>
        <v>0</v>
      </c>
      <c r="T5197" s="3">
        <f t="shared" si="164"/>
        <v>3476</v>
      </c>
      <c r="U5197" s="4">
        <v>46704</v>
      </c>
    </row>
    <row r="5198" spans="19:21" hidden="1" x14ac:dyDescent="0.2">
      <c r="S5198" s="3">
        <f t="shared" si="163"/>
        <v>0</v>
      </c>
      <c r="T5198" s="3">
        <f t="shared" si="164"/>
        <v>3477</v>
      </c>
      <c r="U5198" s="4">
        <v>46734</v>
      </c>
    </row>
    <row r="5199" spans="19:21" hidden="1" x14ac:dyDescent="0.2">
      <c r="S5199" s="3">
        <f t="shared" ref="S5199:S5262" si="165">IF($I$10=U5198,1,0)</f>
        <v>0</v>
      </c>
      <c r="T5199" s="3">
        <f t="shared" si="164"/>
        <v>3478</v>
      </c>
      <c r="U5199" s="4">
        <v>46765</v>
      </c>
    </row>
    <row r="5200" spans="19:21" hidden="1" x14ac:dyDescent="0.2">
      <c r="S5200" s="3">
        <f t="shared" si="165"/>
        <v>0</v>
      </c>
      <c r="T5200" s="3">
        <f t="shared" ref="T5200:T5263" si="166">IF(S5200+T5199=0,0,T5199+1)</f>
        <v>3479</v>
      </c>
      <c r="U5200" s="4">
        <v>46796</v>
      </c>
    </row>
    <row r="5201" spans="19:21" hidden="1" x14ac:dyDescent="0.2">
      <c r="S5201" s="3">
        <f t="shared" si="165"/>
        <v>0</v>
      </c>
      <c r="T5201" s="3">
        <f t="shared" si="166"/>
        <v>3480</v>
      </c>
      <c r="U5201" s="4">
        <v>46825</v>
      </c>
    </row>
    <row r="5202" spans="19:21" hidden="1" x14ac:dyDescent="0.2">
      <c r="S5202" s="3">
        <f t="shared" si="165"/>
        <v>0</v>
      </c>
      <c r="T5202" s="3">
        <f t="shared" si="166"/>
        <v>3481</v>
      </c>
      <c r="U5202" s="4">
        <v>46856</v>
      </c>
    </row>
    <row r="5203" spans="19:21" hidden="1" x14ac:dyDescent="0.2">
      <c r="S5203" s="3">
        <f t="shared" si="165"/>
        <v>0</v>
      </c>
      <c r="T5203" s="3">
        <f t="shared" si="166"/>
        <v>3482</v>
      </c>
      <c r="U5203" s="4">
        <v>46886</v>
      </c>
    </row>
    <row r="5204" spans="19:21" hidden="1" x14ac:dyDescent="0.2">
      <c r="S5204" s="3">
        <f t="shared" si="165"/>
        <v>0</v>
      </c>
      <c r="T5204" s="3">
        <f t="shared" si="166"/>
        <v>3483</v>
      </c>
      <c r="U5204" s="4">
        <v>46917</v>
      </c>
    </row>
    <row r="5205" spans="19:21" hidden="1" x14ac:dyDescent="0.2">
      <c r="S5205" s="3">
        <f t="shared" si="165"/>
        <v>0</v>
      </c>
      <c r="T5205" s="3">
        <f t="shared" si="166"/>
        <v>3484</v>
      </c>
      <c r="U5205" s="4">
        <v>46947</v>
      </c>
    </row>
    <row r="5206" spans="19:21" hidden="1" x14ac:dyDescent="0.2">
      <c r="S5206" s="3">
        <f t="shared" si="165"/>
        <v>0</v>
      </c>
      <c r="T5206" s="3">
        <f t="shared" si="166"/>
        <v>3485</v>
      </c>
      <c r="U5206" s="4">
        <v>46978</v>
      </c>
    </row>
    <row r="5207" spans="19:21" hidden="1" x14ac:dyDescent="0.2">
      <c r="S5207" s="3">
        <f t="shared" si="165"/>
        <v>0</v>
      </c>
      <c r="T5207" s="3">
        <f t="shared" si="166"/>
        <v>3486</v>
      </c>
      <c r="U5207" s="4">
        <v>47009</v>
      </c>
    </row>
    <row r="5208" spans="19:21" hidden="1" x14ac:dyDescent="0.2">
      <c r="S5208" s="3">
        <f t="shared" si="165"/>
        <v>0</v>
      </c>
      <c r="T5208" s="3">
        <f t="shared" si="166"/>
        <v>3487</v>
      </c>
      <c r="U5208" s="4">
        <v>47039</v>
      </c>
    </row>
    <row r="5209" spans="19:21" hidden="1" x14ac:dyDescent="0.2">
      <c r="S5209" s="3">
        <f t="shared" si="165"/>
        <v>0</v>
      </c>
      <c r="T5209" s="3">
        <f t="shared" si="166"/>
        <v>3488</v>
      </c>
      <c r="U5209" s="4">
        <v>47070</v>
      </c>
    </row>
    <row r="5210" spans="19:21" hidden="1" x14ac:dyDescent="0.2">
      <c r="S5210" s="3">
        <f t="shared" si="165"/>
        <v>0</v>
      </c>
      <c r="T5210" s="3">
        <f t="shared" si="166"/>
        <v>3489</v>
      </c>
      <c r="U5210" s="4">
        <v>47100</v>
      </c>
    </row>
    <row r="5211" spans="19:21" hidden="1" x14ac:dyDescent="0.2">
      <c r="S5211" s="3">
        <f t="shared" si="165"/>
        <v>0</v>
      </c>
      <c r="T5211" s="3">
        <f t="shared" si="166"/>
        <v>3490</v>
      </c>
      <c r="U5211" s="4">
        <v>47131</v>
      </c>
    </row>
    <row r="5212" spans="19:21" hidden="1" x14ac:dyDescent="0.2">
      <c r="S5212" s="3">
        <f t="shared" si="165"/>
        <v>0</v>
      </c>
      <c r="T5212" s="3">
        <f t="shared" si="166"/>
        <v>3491</v>
      </c>
      <c r="U5212" s="4">
        <v>47162</v>
      </c>
    </row>
    <row r="5213" spans="19:21" hidden="1" x14ac:dyDescent="0.2">
      <c r="S5213" s="3">
        <f t="shared" si="165"/>
        <v>0</v>
      </c>
      <c r="T5213" s="3">
        <f t="shared" si="166"/>
        <v>3492</v>
      </c>
      <c r="U5213" s="4">
        <v>47190</v>
      </c>
    </row>
    <row r="5214" spans="19:21" hidden="1" x14ac:dyDescent="0.2">
      <c r="S5214" s="3">
        <f t="shared" si="165"/>
        <v>0</v>
      </c>
      <c r="T5214" s="3">
        <f t="shared" si="166"/>
        <v>3493</v>
      </c>
      <c r="U5214" s="4">
        <v>47221</v>
      </c>
    </row>
    <row r="5215" spans="19:21" hidden="1" x14ac:dyDescent="0.2">
      <c r="S5215" s="3">
        <f t="shared" si="165"/>
        <v>0</v>
      </c>
      <c r="T5215" s="3">
        <f t="shared" si="166"/>
        <v>3494</v>
      </c>
      <c r="U5215" s="4">
        <v>47251</v>
      </c>
    </row>
    <row r="5216" spans="19:21" hidden="1" x14ac:dyDescent="0.2">
      <c r="S5216" s="3">
        <f t="shared" si="165"/>
        <v>0</v>
      </c>
      <c r="T5216" s="3">
        <f t="shared" si="166"/>
        <v>3495</v>
      </c>
      <c r="U5216" s="4">
        <v>47282</v>
      </c>
    </row>
    <row r="5217" spans="19:21" hidden="1" x14ac:dyDescent="0.2">
      <c r="S5217" s="3">
        <f t="shared" si="165"/>
        <v>0</v>
      </c>
      <c r="T5217" s="3">
        <f t="shared" si="166"/>
        <v>3496</v>
      </c>
      <c r="U5217" s="4">
        <v>47312</v>
      </c>
    </row>
    <row r="5218" spans="19:21" hidden="1" x14ac:dyDescent="0.2">
      <c r="S5218" s="3">
        <f t="shared" si="165"/>
        <v>0</v>
      </c>
      <c r="T5218" s="3">
        <f t="shared" si="166"/>
        <v>3497</v>
      </c>
      <c r="U5218" s="4">
        <v>47343</v>
      </c>
    </row>
    <row r="5219" spans="19:21" hidden="1" x14ac:dyDescent="0.2">
      <c r="S5219" s="3">
        <f t="shared" si="165"/>
        <v>0</v>
      </c>
      <c r="T5219" s="3">
        <f t="shared" si="166"/>
        <v>3498</v>
      </c>
      <c r="U5219" s="4">
        <v>47374</v>
      </c>
    </row>
    <row r="5220" spans="19:21" hidden="1" x14ac:dyDescent="0.2">
      <c r="S5220" s="3">
        <f t="shared" si="165"/>
        <v>0</v>
      </c>
      <c r="T5220" s="3">
        <f t="shared" si="166"/>
        <v>3499</v>
      </c>
      <c r="U5220" s="4">
        <v>47404</v>
      </c>
    </row>
    <row r="5221" spans="19:21" hidden="1" x14ac:dyDescent="0.2">
      <c r="S5221" s="3">
        <f t="shared" si="165"/>
        <v>0</v>
      </c>
      <c r="T5221" s="3">
        <f t="shared" si="166"/>
        <v>3500</v>
      </c>
      <c r="U5221" s="4">
        <v>47435</v>
      </c>
    </row>
    <row r="5222" spans="19:21" hidden="1" x14ac:dyDescent="0.2">
      <c r="S5222" s="3">
        <f t="shared" si="165"/>
        <v>0</v>
      </c>
      <c r="T5222" s="3">
        <f t="shared" si="166"/>
        <v>3501</v>
      </c>
      <c r="U5222" s="4">
        <v>47465</v>
      </c>
    </row>
    <row r="5223" spans="19:21" hidden="1" x14ac:dyDescent="0.2">
      <c r="S5223" s="3">
        <f t="shared" si="165"/>
        <v>0</v>
      </c>
      <c r="T5223" s="3">
        <f t="shared" si="166"/>
        <v>3502</v>
      </c>
      <c r="U5223" s="4">
        <v>47496</v>
      </c>
    </row>
    <row r="5224" spans="19:21" hidden="1" x14ac:dyDescent="0.2">
      <c r="S5224" s="3">
        <f t="shared" si="165"/>
        <v>0</v>
      </c>
      <c r="T5224" s="3">
        <f t="shared" si="166"/>
        <v>3503</v>
      </c>
      <c r="U5224" s="4">
        <v>47527</v>
      </c>
    </row>
    <row r="5225" spans="19:21" hidden="1" x14ac:dyDescent="0.2">
      <c r="S5225" s="3">
        <f t="shared" si="165"/>
        <v>0</v>
      </c>
      <c r="T5225" s="3">
        <f t="shared" si="166"/>
        <v>3504</v>
      </c>
      <c r="U5225" s="4">
        <v>47555</v>
      </c>
    </row>
    <row r="5226" spans="19:21" hidden="1" x14ac:dyDescent="0.2">
      <c r="S5226" s="3">
        <f t="shared" si="165"/>
        <v>0</v>
      </c>
      <c r="T5226" s="3">
        <f t="shared" si="166"/>
        <v>3505</v>
      </c>
      <c r="U5226" s="4">
        <v>47586</v>
      </c>
    </row>
    <row r="5227" spans="19:21" hidden="1" x14ac:dyDescent="0.2">
      <c r="S5227" s="3">
        <f t="shared" si="165"/>
        <v>0</v>
      </c>
      <c r="T5227" s="3">
        <f t="shared" si="166"/>
        <v>3506</v>
      </c>
      <c r="U5227" s="4">
        <v>47616</v>
      </c>
    </row>
    <row r="5228" spans="19:21" hidden="1" x14ac:dyDescent="0.2">
      <c r="S5228" s="3">
        <f t="shared" si="165"/>
        <v>0</v>
      </c>
      <c r="T5228" s="3">
        <f t="shared" si="166"/>
        <v>3507</v>
      </c>
      <c r="U5228" s="4">
        <v>47647</v>
      </c>
    </row>
    <row r="5229" spans="19:21" hidden="1" x14ac:dyDescent="0.2">
      <c r="S5229" s="3">
        <f t="shared" si="165"/>
        <v>0</v>
      </c>
      <c r="T5229" s="3">
        <f t="shared" si="166"/>
        <v>3508</v>
      </c>
      <c r="U5229" s="4">
        <v>47677</v>
      </c>
    </row>
    <row r="5230" spans="19:21" hidden="1" x14ac:dyDescent="0.2">
      <c r="S5230" s="3">
        <f t="shared" si="165"/>
        <v>0</v>
      </c>
      <c r="T5230" s="3">
        <f t="shared" si="166"/>
        <v>3509</v>
      </c>
      <c r="U5230" s="4">
        <v>47708</v>
      </c>
    </row>
    <row r="5231" spans="19:21" hidden="1" x14ac:dyDescent="0.2">
      <c r="S5231" s="3">
        <f t="shared" si="165"/>
        <v>0</v>
      </c>
      <c r="T5231" s="3">
        <f t="shared" si="166"/>
        <v>3510</v>
      </c>
      <c r="U5231" s="4">
        <v>47739</v>
      </c>
    </row>
    <row r="5232" spans="19:21" hidden="1" x14ac:dyDescent="0.2">
      <c r="S5232" s="3">
        <f t="shared" si="165"/>
        <v>0</v>
      </c>
      <c r="T5232" s="3">
        <f t="shared" si="166"/>
        <v>3511</v>
      </c>
      <c r="U5232" s="4">
        <v>47769</v>
      </c>
    </row>
    <row r="5233" spans="19:21" hidden="1" x14ac:dyDescent="0.2">
      <c r="S5233" s="3">
        <f t="shared" si="165"/>
        <v>0</v>
      </c>
      <c r="T5233" s="3">
        <f t="shared" si="166"/>
        <v>3512</v>
      </c>
      <c r="U5233" s="4">
        <v>47800</v>
      </c>
    </row>
    <row r="5234" spans="19:21" hidden="1" x14ac:dyDescent="0.2">
      <c r="S5234" s="3">
        <f t="shared" si="165"/>
        <v>0</v>
      </c>
      <c r="T5234" s="3">
        <f t="shared" si="166"/>
        <v>3513</v>
      </c>
      <c r="U5234" s="4">
        <v>47830</v>
      </c>
    </row>
    <row r="5235" spans="19:21" hidden="1" x14ac:dyDescent="0.2">
      <c r="S5235" s="3">
        <f t="shared" si="165"/>
        <v>0</v>
      </c>
      <c r="T5235" s="3">
        <f t="shared" si="166"/>
        <v>3514</v>
      </c>
      <c r="U5235" s="4">
        <v>47861</v>
      </c>
    </row>
    <row r="5236" spans="19:21" hidden="1" x14ac:dyDescent="0.2">
      <c r="S5236" s="3">
        <f t="shared" si="165"/>
        <v>0</v>
      </c>
      <c r="T5236" s="3">
        <f t="shared" si="166"/>
        <v>3515</v>
      </c>
      <c r="U5236" s="4">
        <v>47892</v>
      </c>
    </row>
    <row r="5237" spans="19:21" hidden="1" x14ac:dyDescent="0.2">
      <c r="S5237" s="3">
        <f t="shared" si="165"/>
        <v>0</v>
      </c>
      <c r="T5237" s="3">
        <f t="shared" si="166"/>
        <v>3516</v>
      </c>
      <c r="U5237" s="4">
        <v>47920</v>
      </c>
    </row>
    <row r="5238" spans="19:21" hidden="1" x14ac:dyDescent="0.2">
      <c r="S5238" s="3">
        <f t="shared" si="165"/>
        <v>0</v>
      </c>
      <c r="T5238" s="3">
        <f t="shared" si="166"/>
        <v>3517</v>
      </c>
      <c r="U5238" s="4">
        <v>47951</v>
      </c>
    </row>
    <row r="5239" spans="19:21" hidden="1" x14ac:dyDescent="0.2">
      <c r="S5239" s="3">
        <f t="shared" si="165"/>
        <v>0</v>
      </c>
      <c r="T5239" s="3">
        <f t="shared" si="166"/>
        <v>3518</v>
      </c>
      <c r="U5239" s="4">
        <v>47981</v>
      </c>
    </row>
    <row r="5240" spans="19:21" hidden="1" x14ac:dyDescent="0.2">
      <c r="S5240" s="3">
        <f t="shared" si="165"/>
        <v>0</v>
      </c>
      <c r="T5240" s="3">
        <f t="shared" si="166"/>
        <v>3519</v>
      </c>
      <c r="U5240" s="4">
        <v>48012</v>
      </c>
    </row>
    <row r="5241" spans="19:21" hidden="1" x14ac:dyDescent="0.2">
      <c r="S5241" s="3">
        <f t="shared" si="165"/>
        <v>0</v>
      </c>
      <c r="T5241" s="3">
        <f t="shared" si="166"/>
        <v>3520</v>
      </c>
      <c r="U5241" s="4">
        <v>48042</v>
      </c>
    </row>
    <row r="5242" spans="19:21" hidden="1" x14ac:dyDescent="0.2">
      <c r="S5242" s="3">
        <f t="shared" si="165"/>
        <v>0</v>
      </c>
      <c r="T5242" s="3">
        <f t="shared" si="166"/>
        <v>3521</v>
      </c>
      <c r="U5242" s="4">
        <v>48073</v>
      </c>
    </row>
    <row r="5243" spans="19:21" hidden="1" x14ac:dyDescent="0.2">
      <c r="S5243" s="3">
        <f t="shared" si="165"/>
        <v>0</v>
      </c>
      <c r="T5243" s="3">
        <f t="shared" si="166"/>
        <v>3522</v>
      </c>
      <c r="U5243" s="4">
        <v>48104</v>
      </c>
    </row>
    <row r="5244" spans="19:21" hidden="1" x14ac:dyDescent="0.2">
      <c r="S5244" s="3">
        <f t="shared" si="165"/>
        <v>0</v>
      </c>
      <c r="T5244" s="3">
        <f t="shared" si="166"/>
        <v>3523</v>
      </c>
      <c r="U5244" s="4">
        <v>48134</v>
      </c>
    </row>
    <row r="5245" spans="19:21" hidden="1" x14ac:dyDescent="0.2">
      <c r="S5245" s="3">
        <f t="shared" si="165"/>
        <v>0</v>
      </c>
      <c r="T5245" s="3">
        <f t="shared" si="166"/>
        <v>3524</v>
      </c>
      <c r="U5245" s="4">
        <v>48165</v>
      </c>
    </row>
    <row r="5246" spans="19:21" hidden="1" x14ac:dyDescent="0.2">
      <c r="S5246" s="3">
        <f t="shared" si="165"/>
        <v>0</v>
      </c>
      <c r="T5246" s="3">
        <f t="shared" si="166"/>
        <v>3525</v>
      </c>
      <c r="U5246" s="4">
        <v>48195</v>
      </c>
    </row>
    <row r="5247" spans="19:21" hidden="1" x14ac:dyDescent="0.2">
      <c r="S5247" s="3">
        <f t="shared" si="165"/>
        <v>0</v>
      </c>
      <c r="T5247" s="3">
        <f t="shared" si="166"/>
        <v>3526</v>
      </c>
      <c r="U5247" s="4">
        <v>48226</v>
      </c>
    </row>
    <row r="5248" spans="19:21" hidden="1" x14ac:dyDescent="0.2">
      <c r="S5248" s="3">
        <f t="shared" si="165"/>
        <v>0</v>
      </c>
      <c r="T5248" s="3">
        <f t="shared" si="166"/>
        <v>3527</v>
      </c>
      <c r="U5248" s="4">
        <v>48257</v>
      </c>
    </row>
    <row r="5249" spans="19:21" hidden="1" x14ac:dyDescent="0.2">
      <c r="S5249" s="3">
        <f t="shared" si="165"/>
        <v>0</v>
      </c>
      <c r="T5249" s="3">
        <f t="shared" si="166"/>
        <v>3528</v>
      </c>
      <c r="U5249" s="4">
        <v>48286</v>
      </c>
    </row>
    <row r="5250" spans="19:21" hidden="1" x14ac:dyDescent="0.2">
      <c r="S5250" s="3">
        <f t="shared" si="165"/>
        <v>0</v>
      </c>
      <c r="T5250" s="3">
        <f t="shared" si="166"/>
        <v>3529</v>
      </c>
      <c r="U5250" s="4">
        <v>48317</v>
      </c>
    </row>
    <row r="5251" spans="19:21" hidden="1" x14ac:dyDescent="0.2">
      <c r="S5251" s="3">
        <f t="shared" si="165"/>
        <v>0</v>
      </c>
      <c r="T5251" s="3">
        <f t="shared" si="166"/>
        <v>3530</v>
      </c>
      <c r="U5251" s="4">
        <v>48347</v>
      </c>
    </row>
    <row r="5252" spans="19:21" hidden="1" x14ac:dyDescent="0.2">
      <c r="S5252" s="3">
        <f t="shared" si="165"/>
        <v>0</v>
      </c>
      <c r="T5252" s="3">
        <f t="shared" si="166"/>
        <v>3531</v>
      </c>
      <c r="U5252" s="4">
        <v>48378</v>
      </c>
    </row>
    <row r="5253" spans="19:21" hidden="1" x14ac:dyDescent="0.2">
      <c r="S5253" s="3">
        <f t="shared" si="165"/>
        <v>0</v>
      </c>
      <c r="T5253" s="3">
        <f t="shared" si="166"/>
        <v>3532</v>
      </c>
      <c r="U5253" s="4">
        <v>48408</v>
      </c>
    </row>
    <row r="5254" spans="19:21" hidden="1" x14ac:dyDescent="0.2">
      <c r="S5254" s="3">
        <f t="shared" si="165"/>
        <v>0</v>
      </c>
      <c r="T5254" s="3">
        <f t="shared" si="166"/>
        <v>3533</v>
      </c>
      <c r="U5254" s="4">
        <v>48439</v>
      </c>
    </row>
    <row r="5255" spans="19:21" hidden="1" x14ac:dyDescent="0.2">
      <c r="S5255" s="3">
        <f t="shared" si="165"/>
        <v>0</v>
      </c>
      <c r="T5255" s="3">
        <f t="shared" si="166"/>
        <v>3534</v>
      </c>
      <c r="U5255" s="4">
        <v>48470</v>
      </c>
    </row>
    <row r="5256" spans="19:21" hidden="1" x14ac:dyDescent="0.2">
      <c r="S5256" s="3">
        <f t="shared" si="165"/>
        <v>0</v>
      </c>
      <c r="T5256" s="3">
        <f t="shared" si="166"/>
        <v>3535</v>
      </c>
      <c r="U5256" s="4">
        <v>48500</v>
      </c>
    </row>
    <row r="5257" spans="19:21" hidden="1" x14ac:dyDescent="0.2">
      <c r="S5257" s="3">
        <f t="shared" si="165"/>
        <v>0</v>
      </c>
      <c r="T5257" s="3">
        <f t="shared" si="166"/>
        <v>3536</v>
      </c>
      <c r="U5257" s="4">
        <v>48531</v>
      </c>
    </row>
    <row r="5258" spans="19:21" hidden="1" x14ac:dyDescent="0.2">
      <c r="S5258" s="3">
        <f t="shared" si="165"/>
        <v>0</v>
      </c>
      <c r="T5258" s="3">
        <f t="shared" si="166"/>
        <v>3537</v>
      </c>
      <c r="U5258" s="4">
        <v>48561</v>
      </c>
    </row>
    <row r="5259" spans="19:21" hidden="1" x14ac:dyDescent="0.2">
      <c r="S5259" s="3">
        <f t="shared" si="165"/>
        <v>0</v>
      </c>
      <c r="T5259" s="3">
        <f t="shared" si="166"/>
        <v>3538</v>
      </c>
      <c r="U5259" s="4">
        <v>48592</v>
      </c>
    </row>
    <row r="5260" spans="19:21" hidden="1" x14ac:dyDescent="0.2">
      <c r="S5260" s="3">
        <f t="shared" si="165"/>
        <v>0</v>
      </c>
      <c r="T5260" s="3">
        <f t="shared" si="166"/>
        <v>3539</v>
      </c>
      <c r="U5260" s="4">
        <v>48623</v>
      </c>
    </row>
    <row r="5261" spans="19:21" hidden="1" x14ac:dyDescent="0.2">
      <c r="S5261" s="3">
        <f t="shared" si="165"/>
        <v>0</v>
      </c>
      <c r="T5261" s="3">
        <f t="shared" si="166"/>
        <v>3540</v>
      </c>
      <c r="U5261" s="4">
        <v>48651</v>
      </c>
    </row>
    <row r="5262" spans="19:21" hidden="1" x14ac:dyDescent="0.2">
      <c r="S5262" s="3">
        <f t="shared" si="165"/>
        <v>0</v>
      </c>
      <c r="T5262" s="3">
        <f t="shared" si="166"/>
        <v>3541</v>
      </c>
      <c r="U5262" s="4">
        <v>48682</v>
      </c>
    </row>
    <row r="5263" spans="19:21" hidden="1" x14ac:dyDescent="0.2">
      <c r="S5263" s="3">
        <f t="shared" ref="S5263:S5326" si="167">IF($I$10=U5262,1,0)</f>
        <v>0</v>
      </c>
      <c r="T5263" s="3">
        <f t="shared" si="166"/>
        <v>3542</v>
      </c>
      <c r="U5263" s="4">
        <v>48712</v>
      </c>
    </row>
    <row r="5264" spans="19:21" hidden="1" x14ac:dyDescent="0.2">
      <c r="S5264" s="3">
        <f t="shared" si="167"/>
        <v>0</v>
      </c>
      <c r="T5264" s="3">
        <f t="shared" ref="T5264:T5327" si="168">IF(S5264+T5263=0,0,T5263+1)</f>
        <v>3543</v>
      </c>
      <c r="U5264" s="4">
        <v>48743</v>
      </c>
    </row>
    <row r="5265" spans="19:21" hidden="1" x14ac:dyDescent="0.2">
      <c r="S5265" s="3">
        <f t="shared" si="167"/>
        <v>0</v>
      </c>
      <c r="T5265" s="3">
        <f t="shared" si="168"/>
        <v>3544</v>
      </c>
      <c r="U5265" s="4">
        <v>48773</v>
      </c>
    </row>
    <row r="5266" spans="19:21" hidden="1" x14ac:dyDescent="0.2">
      <c r="S5266" s="3">
        <f t="shared" si="167"/>
        <v>0</v>
      </c>
      <c r="T5266" s="3">
        <f t="shared" si="168"/>
        <v>3545</v>
      </c>
      <c r="U5266" s="4">
        <v>48804</v>
      </c>
    </row>
    <row r="5267" spans="19:21" hidden="1" x14ac:dyDescent="0.2">
      <c r="S5267" s="3">
        <f t="shared" si="167"/>
        <v>0</v>
      </c>
      <c r="T5267" s="3">
        <f t="shared" si="168"/>
        <v>3546</v>
      </c>
      <c r="U5267" s="4">
        <v>48835</v>
      </c>
    </row>
    <row r="5268" spans="19:21" hidden="1" x14ac:dyDescent="0.2">
      <c r="S5268" s="3">
        <f t="shared" si="167"/>
        <v>0</v>
      </c>
      <c r="T5268" s="3">
        <f t="shared" si="168"/>
        <v>3547</v>
      </c>
      <c r="U5268" s="4">
        <v>48865</v>
      </c>
    </row>
    <row r="5269" spans="19:21" hidden="1" x14ac:dyDescent="0.2">
      <c r="S5269" s="3">
        <f t="shared" si="167"/>
        <v>0</v>
      </c>
      <c r="T5269" s="3">
        <f t="shared" si="168"/>
        <v>3548</v>
      </c>
      <c r="U5269" s="4">
        <v>48896</v>
      </c>
    </row>
    <row r="5270" spans="19:21" hidden="1" x14ac:dyDescent="0.2">
      <c r="S5270" s="3">
        <f t="shared" si="167"/>
        <v>0</v>
      </c>
      <c r="T5270" s="3">
        <f t="shared" si="168"/>
        <v>3549</v>
      </c>
      <c r="U5270" s="4">
        <v>48926</v>
      </c>
    </row>
    <row r="5271" spans="19:21" hidden="1" x14ac:dyDescent="0.2">
      <c r="S5271" s="3">
        <f t="shared" si="167"/>
        <v>0</v>
      </c>
      <c r="T5271" s="3">
        <f t="shared" si="168"/>
        <v>3550</v>
      </c>
      <c r="U5271" s="4">
        <v>48957</v>
      </c>
    </row>
    <row r="5272" spans="19:21" hidden="1" x14ac:dyDescent="0.2">
      <c r="S5272" s="3">
        <f t="shared" si="167"/>
        <v>0</v>
      </c>
      <c r="T5272" s="3">
        <f t="shared" si="168"/>
        <v>3551</v>
      </c>
      <c r="U5272" s="4">
        <v>48988</v>
      </c>
    </row>
    <row r="5273" spans="19:21" hidden="1" x14ac:dyDescent="0.2">
      <c r="S5273" s="3">
        <f t="shared" si="167"/>
        <v>0</v>
      </c>
      <c r="T5273" s="3">
        <f t="shared" si="168"/>
        <v>3552</v>
      </c>
      <c r="U5273" s="4">
        <v>49016</v>
      </c>
    </row>
    <row r="5274" spans="19:21" hidden="1" x14ac:dyDescent="0.2">
      <c r="S5274" s="3">
        <f t="shared" si="167"/>
        <v>0</v>
      </c>
      <c r="T5274" s="3">
        <f t="shared" si="168"/>
        <v>3553</v>
      </c>
      <c r="U5274" s="4">
        <v>49047</v>
      </c>
    </row>
    <row r="5275" spans="19:21" hidden="1" x14ac:dyDescent="0.2">
      <c r="S5275" s="3">
        <f t="shared" si="167"/>
        <v>0</v>
      </c>
      <c r="T5275" s="3">
        <f t="shared" si="168"/>
        <v>3554</v>
      </c>
      <c r="U5275" s="4">
        <v>49077</v>
      </c>
    </row>
    <row r="5276" spans="19:21" hidden="1" x14ac:dyDescent="0.2">
      <c r="S5276" s="3">
        <f t="shared" si="167"/>
        <v>0</v>
      </c>
      <c r="T5276" s="3">
        <f t="shared" si="168"/>
        <v>3555</v>
      </c>
      <c r="U5276" s="4">
        <v>49108</v>
      </c>
    </row>
    <row r="5277" spans="19:21" hidden="1" x14ac:dyDescent="0.2">
      <c r="S5277" s="3">
        <f t="shared" si="167"/>
        <v>0</v>
      </c>
      <c r="T5277" s="3">
        <f t="shared" si="168"/>
        <v>3556</v>
      </c>
      <c r="U5277" s="4">
        <v>49138</v>
      </c>
    </row>
    <row r="5278" spans="19:21" hidden="1" x14ac:dyDescent="0.2">
      <c r="S5278" s="3">
        <f t="shared" si="167"/>
        <v>0</v>
      </c>
      <c r="T5278" s="3">
        <f t="shared" si="168"/>
        <v>3557</v>
      </c>
      <c r="U5278" s="4">
        <v>49169</v>
      </c>
    </row>
    <row r="5279" spans="19:21" hidden="1" x14ac:dyDescent="0.2">
      <c r="S5279" s="3">
        <f t="shared" si="167"/>
        <v>0</v>
      </c>
      <c r="T5279" s="3">
        <f t="shared" si="168"/>
        <v>3558</v>
      </c>
      <c r="U5279" s="4">
        <v>49200</v>
      </c>
    </row>
    <row r="5280" spans="19:21" hidden="1" x14ac:dyDescent="0.2">
      <c r="S5280" s="3">
        <f t="shared" si="167"/>
        <v>0</v>
      </c>
      <c r="T5280" s="3">
        <f t="shared" si="168"/>
        <v>3559</v>
      </c>
      <c r="U5280" s="4">
        <v>49230</v>
      </c>
    </row>
    <row r="5281" spans="19:21" hidden="1" x14ac:dyDescent="0.2">
      <c r="S5281" s="3">
        <f t="shared" si="167"/>
        <v>0</v>
      </c>
      <c r="T5281" s="3">
        <f t="shared" si="168"/>
        <v>3560</v>
      </c>
      <c r="U5281" s="4">
        <v>49261</v>
      </c>
    </row>
    <row r="5282" spans="19:21" hidden="1" x14ac:dyDescent="0.2">
      <c r="S5282" s="3">
        <f t="shared" si="167"/>
        <v>0</v>
      </c>
      <c r="T5282" s="3">
        <f t="shared" si="168"/>
        <v>3561</v>
      </c>
      <c r="U5282" s="4">
        <v>49291</v>
      </c>
    </row>
    <row r="5283" spans="19:21" hidden="1" x14ac:dyDescent="0.2">
      <c r="S5283" s="3">
        <f t="shared" si="167"/>
        <v>0</v>
      </c>
      <c r="T5283" s="3">
        <f t="shared" si="168"/>
        <v>3562</v>
      </c>
      <c r="U5283" s="4">
        <v>49322</v>
      </c>
    </row>
    <row r="5284" spans="19:21" hidden="1" x14ac:dyDescent="0.2">
      <c r="S5284" s="3">
        <f t="shared" si="167"/>
        <v>0</v>
      </c>
      <c r="T5284" s="3">
        <f t="shared" si="168"/>
        <v>3563</v>
      </c>
      <c r="U5284" s="4">
        <v>49353</v>
      </c>
    </row>
    <row r="5285" spans="19:21" hidden="1" x14ac:dyDescent="0.2">
      <c r="S5285" s="3">
        <f t="shared" si="167"/>
        <v>0</v>
      </c>
      <c r="T5285" s="3">
        <f t="shared" si="168"/>
        <v>3564</v>
      </c>
      <c r="U5285" s="4">
        <v>49381</v>
      </c>
    </row>
    <row r="5286" spans="19:21" hidden="1" x14ac:dyDescent="0.2">
      <c r="S5286" s="3">
        <f t="shared" si="167"/>
        <v>0</v>
      </c>
      <c r="T5286" s="3">
        <f t="shared" si="168"/>
        <v>3565</v>
      </c>
      <c r="U5286" s="4">
        <v>49412</v>
      </c>
    </row>
    <row r="5287" spans="19:21" hidden="1" x14ac:dyDescent="0.2">
      <c r="S5287" s="3">
        <f t="shared" si="167"/>
        <v>0</v>
      </c>
      <c r="T5287" s="3">
        <f t="shared" si="168"/>
        <v>3566</v>
      </c>
      <c r="U5287" s="4">
        <v>49442</v>
      </c>
    </row>
    <row r="5288" spans="19:21" hidden="1" x14ac:dyDescent="0.2">
      <c r="S5288" s="3">
        <f t="shared" si="167"/>
        <v>0</v>
      </c>
      <c r="T5288" s="3">
        <f t="shared" si="168"/>
        <v>3567</v>
      </c>
      <c r="U5288" s="4">
        <v>49473</v>
      </c>
    </row>
    <row r="5289" spans="19:21" hidden="1" x14ac:dyDescent="0.2">
      <c r="S5289" s="3">
        <f t="shared" si="167"/>
        <v>0</v>
      </c>
      <c r="T5289" s="3">
        <f t="shared" si="168"/>
        <v>3568</v>
      </c>
      <c r="U5289" s="4">
        <v>49503</v>
      </c>
    </row>
    <row r="5290" spans="19:21" hidden="1" x14ac:dyDescent="0.2">
      <c r="S5290" s="3">
        <f t="shared" si="167"/>
        <v>0</v>
      </c>
      <c r="T5290" s="3">
        <f t="shared" si="168"/>
        <v>3569</v>
      </c>
      <c r="U5290" s="4">
        <v>49534</v>
      </c>
    </row>
    <row r="5291" spans="19:21" hidden="1" x14ac:dyDescent="0.2">
      <c r="S5291" s="3">
        <f t="shared" si="167"/>
        <v>0</v>
      </c>
      <c r="T5291" s="3">
        <f t="shared" si="168"/>
        <v>3570</v>
      </c>
      <c r="U5291" s="4">
        <v>49565</v>
      </c>
    </row>
    <row r="5292" spans="19:21" hidden="1" x14ac:dyDescent="0.2">
      <c r="S5292" s="3">
        <f t="shared" si="167"/>
        <v>0</v>
      </c>
      <c r="T5292" s="3">
        <f t="shared" si="168"/>
        <v>3571</v>
      </c>
      <c r="U5292" s="4">
        <v>49595</v>
      </c>
    </row>
    <row r="5293" spans="19:21" hidden="1" x14ac:dyDescent="0.2">
      <c r="S5293" s="3">
        <f t="shared" si="167"/>
        <v>0</v>
      </c>
      <c r="T5293" s="3">
        <f t="shared" si="168"/>
        <v>3572</v>
      </c>
      <c r="U5293" s="4">
        <v>49626</v>
      </c>
    </row>
    <row r="5294" spans="19:21" hidden="1" x14ac:dyDescent="0.2">
      <c r="S5294" s="3">
        <f t="shared" si="167"/>
        <v>0</v>
      </c>
      <c r="T5294" s="3">
        <f t="shared" si="168"/>
        <v>3573</v>
      </c>
      <c r="U5294" s="4">
        <v>49656</v>
      </c>
    </row>
    <row r="5295" spans="19:21" hidden="1" x14ac:dyDescent="0.2">
      <c r="S5295" s="3">
        <f t="shared" si="167"/>
        <v>0</v>
      </c>
      <c r="T5295" s="3">
        <f t="shared" si="168"/>
        <v>3574</v>
      </c>
      <c r="U5295" s="4">
        <v>49687</v>
      </c>
    </row>
    <row r="5296" spans="19:21" hidden="1" x14ac:dyDescent="0.2">
      <c r="S5296" s="3">
        <f t="shared" si="167"/>
        <v>0</v>
      </c>
      <c r="T5296" s="3">
        <f t="shared" si="168"/>
        <v>3575</v>
      </c>
      <c r="U5296" s="4">
        <v>49718</v>
      </c>
    </row>
    <row r="5297" spans="19:21" hidden="1" x14ac:dyDescent="0.2">
      <c r="S5297" s="3">
        <f t="shared" si="167"/>
        <v>0</v>
      </c>
      <c r="T5297" s="3">
        <f t="shared" si="168"/>
        <v>3576</v>
      </c>
      <c r="U5297" s="4">
        <v>49747</v>
      </c>
    </row>
    <row r="5298" spans="19:21" hidden="1" x14ac:dyDescent="0.2">
      <c r="S5298" s="3">
        <f t="shared" si="167"/>
        <v>0</v>
      </c>
      <c r="T5298" s="3">
        <f t="shared" si="168"/>
        <v>3577</v>
      </c>
      <c r="U5298" s="4">
        <v>49778</v>
      </c>
    </row>
    <row r="5299" spans="19:21" hidden="1" x14ac:dyDescent="0.2">
      <c r="S5299" s="3">
        <f t="shared" si="167"/>
        <v>0</v>
      </c>
      <c r="T5299" s="3">
        <f t="shared" si="168"/>
        <v>3578</v>
      </c>
      <c r="U5299" s="4">
        <v>49808</v>
      </c>
    </row>
    <row r="5300" spans="19:21" hidden="1" x14ac:dyDescent="0.2">
      <c r="S5300" s="3">
        <f t="shared" si="167"/>
        <v>0</v>
      </c>
      <c r="T5300" s="3">
        <f t="shared" si="168"/>
        <v>3579</v>
      </c>
      <c r="U5300" s="4">
        <v>49839</v>
      </c>
    </row>
    <row r="5301" spans="19:21" hidden="1" x14ac:dyDescent="0.2">
      <c r="S5301" s="3">
        <f t="shared" si="167"/>
        <v>0</v>
      </c>
      <c r="T5301" s="3">
        <f t="shared" si="168"/>
        <v>3580</v>
      </c>
      <c r="U5301" s="4">
        <v>49869</v>
      </c>
    </row>
    <row r="5302" spans="19:21" hidden="1" x14ac:dyDescent="0.2">
      <c r="S5302" s="3">
        <f t="shared" si="167"/>
        <v>0</v>
      </c>
      <c r="T5302" s="3">
        <f t="shared" si="168"/>
        <v>3581</v>
      </c>
      <c r="U5302" s="4">
        <v>49900</v>
      </c>
    </row>
    <row r="5303" spans="19:21" hidden="1" x14ac:dyDescent="0.2">
      <c r="S5303" s="3">
        <f t="shared" si="167"/>
        <v>0</v>
      </c>
      <c r="T5303" s="3">
        <f t="shared" si="168"/>
        <v>3582</v>
      </c>
      <c r="U5303" s="4">
        <v>49931</v>
      </c>
    </row>
    <row r="5304" spans="19:21" hidden="1" x14ac:dyDescent="0.2">
      <c r="S5304" s="3">
        <f t="shared" si="167"/>
        <v>0</v>
      </c>
      <c r="T5304" s="3">
        <f t="shared" si="168"/>
        <v>3583</v>
      </c>
      <c r="U5304" s="4">
        <v>49961</v>
      </c>
    </row>
    <row r="5305" spans="19:21" hidden="1" x14ac:dyDescent="0.2">
      <c r="S5305" s="3">
        <f t="shared" si="167"/>
        <v>0</v>
      </c>
      <c r="T5305" s="3">
        <f t="shared" si="168"/>
        <v>3584</v>
      </c>
      <c r="U5305" s="4">
        <v>49992</v>
      </c>
    </row>
    <row r="5306" spans="19:21" hidden="1" x14ac:dyDescent="0.2">
      <c r="S5306" s="3">
        <f t="shared" si="167"/>
        <v>0</v>
      </c>
      <c r="T5306" s="3">
        <f t="shared" si="168"/>
        <v>3585</v>
      </c>
      <c r="U5306" s="4">
        <v>50022</v>
      </c>
    </row>
    <row r="5307" spans="19:21" hidden="1" x14ac:dyDescent="0.2">
      <c r="S5307" s="3">
        <f t="shared" si="167"/>
        <v>0</v>
      </c>
      <c r="T5307" s="3">
        <f t="shared" si="168"/>
        <v>3586</v>
      </c>
      <c r="U5307" s="4">
        <v>50053</v>
      </c>
    </row>
    <row r="5308" spans="19:21" hidden="1" x14ac:dyDescent="0.2">
      <c r="S5308" s="3">
        <f t="shared" si="167"/>
        <v>0</v>
      </c>
      <c r="T5308" s="3">
        <f t="shared" si="168"/>
        <v>3587</v>
      </c>
      <c r="U5308" s="4">
        <v>50084</v>
      </c>
    </row>
    <row r="5309" spans="19:21" hidden="1" x14ac:dyDescent="0.2">
      <c r="S5309" s="3">
        <f t="shared" si="167"/>
        <v>0</v>
      </c>
      <c r="T5309" s="3">
        <f t="shared" si="168"/>
        <v>3588</v>
      </c>
      <c r="U5309" s="4">
        <v>50112</v>
      </c>
    </row>
    <row r="5310" spans="19:21" hidden="1" x14ac:dyDescent="0.2">
      <c r="S5310" s="3">
        <f t="shared" si="167"/>
        <v>0</v>
      </c>
      <c r="T5310" s="3">
        <f t="shared" si="168"/>
        <v>3589</v>
      </c>
      <c r="U5310" s="4">
        <v>50143</v>
      </c>
    </row>
    <row r="5311" spans="19:21" hidden="1" x14ac:dyDescent="0.2">
      <c r="S5311" s="3">
        <f t="shared" si="167"/>
        <v>0</v>
      </c>
      <c r="T5311" s="3">
        <f t="shared" si="168"/>
        <v>3590</v>
      </c>
      <c r="U5311" s="4">
        <v>50173</v>
      </c>
    </row>
    <row r="5312" spans="19:21" hidden="1" x14ac:dyDescent="0.2">
      <c r="S5312" s="3">
        <f t="shared" si="167"/>
        <v>0</v>
      </c>
      <c r="T5312" s="3">
        <f t="shared" si="168"/>
        <v>3591</v>
      </c>
      <c r="U5312" s="4">
        <v>50204</v>
      </c>
    </row>
    <row r="5313" spans="19:21" hidden="1" x14ac:dyDescent="0.2">
      <c r="S5313" s="3">
        <f t="shared" si="167"/>
        <v>0</v>
      </c>
      <c r="T5313" s="3">
        <f t="shared" si="168"/>
        <v>3592</v>
      </c>
      <c r="U5313" s="4">
        <v>50234</v>
      </c>
    </row>
    <row r="5314" spans="19:21" hidden="1" x14ac:dyDescent="0.2">
      <c r="S5314" s="3">
        <f t="shared" si="167"/>
        <v>0</v>
      </c>
      <c r="T5314" s="3">
        <f t="shared" si="168"/>
        <v>3593</v>
      </c>
      <c r="U5314" s="4">
        <v>50265</v>
      </c>
    </row>
    <row r="5315" spans="19:21" hidden="1" x14ac:dyDescent="0.2">
      <c r="S5315" s="3">
        <f t="shared" si="167"/>
        <v>0</v>
      </c>
      <c r="T5315" s="3">
        <f t="shared" si="168"/>
        <v>3594</v>
      </c>
      <c r="U5315" s="4">
        <v>50296</v>
      </c>
    </row>
    <row r="5316" spans="19:21" hidden="1" x14ac:dyDescent="0.2">
      <c r="S5316" s="3">
        <f t="shared" si="167"/>
        <v>0</v>
      </c>
      <c r="T5316" s="3">
        <f t="shared" si="168"/>
        <v>3595</v>
      </c>
      <c r="U5316" s="4">
        <v>50326</v>
      </c>
    </row>
    <row r="5317" spans="19:21" hidden="1" x14ac:dyDescent="0.2">
      <c r="S5317" s="3">
        <f t="shared" si="167"/>
        <v>0</v>
      </c>
      <c r="T5317" s="3">
        <f t="shared" si="168"/>
        <v>3596</v>
      </c>
      <c r="U5317" s="4">
        <v>50357</v>
      </c>
    </row>
    <row r="5318" spans="19:21" hidden="1" x14ac:dyDescent="0.2">
      <c r="S5318" s="3">
        <f t="shared" si="167"/>
        <v>0</v>
      </c>
      <c r="T5318" s="3">
        <f t="shared" si="168"/>
        <v>3597</v>
      </c>
      <c r="U5318" s="4">
        <v>50387</v>
      </c>
    </row>
    <row r="5319" spans="19:21" hidden="1" x14ac:dyDescent="0.2">
      <c r="S5319" s="3">
        <f t="shared" si="167"/>
        <v>0</v>
      </c>
      <c r="T5319" s="3">
        <f t="shared" si="168"/>
        <v>3598</v>
      </c>
      <c r="U5319" s="4">
        <v>50418</v>
      </c>
    </row>
    <row r="5320" spans="19:21" hidden="1" x14ac:dyDescent="0.2">
      <c r="S5320" s="3">
        <f t="shared" si="167"/>
        <v>0</v>
      </c>
      <c r="T5320" s="3">
        <f t="shared" si="168"/>
        <v>3599</v>
      </c>
      <c r="U5320" s="4">
        <v>50449</v>
      </c>
    </row>
    <row r="5321" spans="19:21" hidden="1" x14ac:dyDescent="0.2">
      <c r="S5321" s="3">
        <f t="shared" si="167"/>
        <v>0</v>
      </c>
      <c r="T5321" s="3">
        <f t="shared" si="168"/>
        <v>3600</v>
      </c>
      <c r="U5321" s="4">
        <v>50477</v>
      </c>
    </row>
    <row r="5322" spans="19:21" hidden="1" x14ac:dyDescent="0.2">
      <c r="S5322" s="3">
        <f t="shared" si="167"/>
        <v>0</v>
      </c>
      <c r="T5322" s="3">
        <f t="shared" si="168"/>
        <v>3601</v>
      </c>
      <c r="U5322" s="4">
        <v>50508</v>
      </c>
    </row>
    <row r="5323" spans="19:21" hidden="1" x14ac:dyDescent="0.2">
      <c r="S5323" s="3">
        <f t="shared" si="167"/>
        <v>0</v>
      </c>
      <c r="T5323" s="3">
        <f t="shared" si="168"/>
        <v>3602</v>
      </c>
      <c r="U5323" s="4">
        <v>50538</v>
      </c>
    </row>
    <row r="5324" spans="19:21" hidden="1" x14ac:dyDescent="0.2">
      <c r="S5324" s="3">
        <f t="shared" si="167"/>
        <v>0</v>
      </c>
      <c r="T5324" s="3">
        <f t="shared" si="168"/>
        <v>3603</v>
      </c>
      <c r="U5324" s="4">
        <v>50569</v>
      </c>
    </row>
    <row r="5325" spans="19:21" hidden="1" x14ac:dyDescent="0.2">
      <c r="S5325" s="3">
        <f t="shared" si="167"/>
        <v>0</v>
      </c>
      <c r="T5325" s="3">
        <f t="shared" si="168"/>
        <v>3604</v>
      </c>
      <c r="U5325" s="4">
        <v>50599</v>
      </c>
    </row>
    <row r="5326" spans="19:21" hidden="1" x14ac:dyDescent="0.2">
      <c r="S5326" s="3">
        <f t="shared" si="167"/>
        <v>0</v>
      </c>
      <c r="T5326" s="3">
        <f t="shared" si="168"/>
        <v>3605</v>
      </c>
      <c r="U5326" s="4">
        <v>50630</v>
      </c>
    </row>
    <row r="5327" spans="19:21" hidden="1" x14ac:dyDescent="0.2">
      <c r="S5327" s="3">
        <f t="shared" ref="S5327:S5390" si="169">IF($I$10=U5326,1,0)</f>
        <v>0</v>
      </c>
      <c r="T5327" s="3">
        <f t="shared" si="168"/>
        <v>3606</v>
      </c>
      <c r="U5327" s="4">
        <v>50661</v>
      </c>
    </row>
    <row r="5328" spans="19:21" hidden="1" x14ac:dyDescent="0.2">
      <c r="S5328" s="3">
        <f t="shared" si="169"/>
        <v>0</v>
      </c>
      <c r="T5328" s="3">
        <f t="shared" ref="T5328:T5391" si="170">IF(S5328+T5327=0,0,T5327+1)</f>
        <v>3607</v>
      </c>
      <c r="U5328" s="4">
        <v>50691</v>
      </c>
    </row>
    <row r="5329" spans="19:21" hidden="1" x14ac:dyDescent="0.2">
      <c r="S5329" s="3">
        <f t="shared" si="169"/>
        <v>0</v>
      </c>
      <c r="T5329" s="3">
        <f t="shared" si="170"/>
        <v>3608</v>
      </c>
      <c r="U5329" s="4">
        <v>50722</v>
      </c>
    </row>
    <row r="5330" spans="19:21" hidden="1" x14ac:dyDescent="0.2">
      <c r="S5330" s="3">
        <f t="shared" si="169"/>
        <v>0</v>
      </c>
      <c r="T5330" s="3">
        <f t="shared" si="170"/>
        <v>3609</v>
      </c>
      <c r="U5330" s="4">
        <v>50752</v>
      </c>
    </row>
    <row r="5331" spans="19:21" hidden="1" x14ac:dyDescent="0.2">
      <c r="S5331" s="3">
        <f t="shared" si="169"/>
        <v>0</v>
      </c>
      <c r="T5331" s="3">
        <f t="shared" si="170"/>
        <v>3610</v>
      </c>
      <c r="U5331" s="4">
        <v>50783</v>
      </c>
    </row>
    <row r="5332" spans="19:21" hidden="1" x14ac:dyDescent="0.2">
      <c r="S5332" s="3">
        <f t="shared" si="169"/>
        <v>0</v>
      </c>
      <c r="T5332" s="3">
        <f t="shared" si="170"/>
        <v>3611</v>
      </c>
      <c r="U5332" s="4">
        <v>50814</v>
      </c>
    </row>
    <row r="5333" spans="19:21" hidden="1" x14ac:dyDescent="0.2">
      <c r="S5333" s="3">
        <f t="shared" si="169"/>
        <v>0</v>
      </c>
      <c r="T5333" s="3">
        <f t="shared" si="170"/>
        <v>3612</v>
      </c>
      <c r="U5333" s="4">
        <v>50842</v>
      </c>
    </row>
    <row r="5334" spans="19:21" hidden="1" x14ac:dyDescent="0.2">
      <c r="S5334" s="3">
        <f t="shared" si="169"/>
        <v>0</v>
      </c>
      <c r="T5334" s="3">
        <f t="shared" si="170"/>
        <v>3613</v>
      </c>
      <c r="U5334" s="4">
        <v>50873</v>
      </c>
    </row>
    <row r="5335" spans="19:21" hidden="1" x14ac:dyDescent="0.2">
      <c r="S5335" s="3">
        <f t="shared" si="169"/>
        <v>0</v>
      </c>
      <c r="T5335" s="3">
        <f t="shared" si="170"/>
        <v>3614</v>
      </c>
      <c r="U5335" s="4">
        <v>50903</v>
      </c>
    </row>
    <row r="5336" spans="19:21" hidden="1" x14ac:dyDescent="0.2">
      <c r="S5336" s="3">
        <f t="shared" si="169"/>
        <v>0</v>
      </c>
      <c r="T5336" s="3">
        <f t="shared" si="170"/>
        <v>3615</v>
      </c>
      <c r="U5336" s="4">
        <v>50934</v>
      </c>
    </row>
    <row r="5337" spans="19:21" hidden="1" x14ac:dyDescent="0.2">
      <c r="S5337" s="3">
        <f t="shared" si="169"/>
        <v>0</v>
      </c>
      <c r="T5337" s="3">
        <f t="shared" si="170"/>
        <v>3616</v>
      </c>
      <c r="U5337" s="4">
        <v>50964</v>
      </c>
    </row>
    <row r="5338" spans="19:21" hidden="1" x14ac:dyDescent="0.2">
      <c r="S5338" s="3">
        <f t="shared" si="169"/>
        <v>0</v>
      </c>
      <c r="T5338" s="3">
        <f t="shared" si="170"/>
        <v>3617</v>
      </c>
      <c r="U5338" s="4">
        <v>50995</v>
      </c>
    </row>
    <row r="5339" spans="19:21" hidden="1" x14ac:dyDescent="0.2">
      <c r="S5339" s="3">
        <f t="shared" si="169"/>
        <v>0</v>
      </c>
      <c r="T5339" s="3">
        <f t="shared" si="170"/>
        <v>3618</v>
      </c>
      <c r="U5339" s="4">
        <v>51026</v>
      </c>
    </row>
    <row r="5340" spans="19:21" hidden="1" x14ac:dyDescent="0.2">
      <c r="S5340" s="3">
        <f t="shared" si="169"/>
        <v>0</v>
      </c>
      <c r="T5340" s="3">
        <f t="shared" si="170"/>
        <v>3619</v>
      </c>
      <c r="U5340" s="4">
        <v>51056</v>
      </c>
    </row>
    <row r="5341" spans="19:21" hidden="1" x14ac:dyDescent="0.2">
      <c r="S5341" s="3">
        <f t="shared" si="169"/>
        <v>0</v>
      </c>
      <c r="T5341" s="3">
        <f t="shared" si="170"/>
        <v>3620</v>
      </c>
      <c r="U5341" s="4">
        <v>51087</v>
      </c>
    </row>
    <row r="5342" spans="19:21" hidden="1" x14ac:dyDescent="0.2">
      <c r="S5342" s="3">
        <f t="shared" si="169"/>
        <v>0</v>
      </c>
      <c r="T5342" s="3">
        <f t="shared" si="170"/>
        <v>3621</v>
      </c>
      <c r="U5342" s="4">
        <v>51117</v>
      </c>
    </row>
    <row r="5343" spans="19:21" hidden="1" x14ac:dyDescent="0.2">
      <c r="S5343" s="3">
        <f t="shared" si="169"/>
        <v>0</v>
      </c>
      <c r="T5343" s="3">
        <f t="shared" si="170"/>
        <v>3622</v>
      </c>
      <c r="U5343" s="4">
        <v>51148</v>
      </c>
    </row>
    <row r="5344" spans="19:21" hidden="1" x14ac:dyDescent="0.2">
      <c r="S5344" s="3">
        <f t="shared" si="169"/>
        <v>0</v>
      </c>
      <c r="T5344" s="3">
        <f t="shared" si="170"/>
        <v>3623</v>
      </c>
      <c r="U5344" s="4">
        <v>51179</v>
      </c>
    </row>
    <row r="5345" spans="19:21" hidden="1" x14ac:dyDescent="0.2">
      <c r="S5345" s="3">
        <f t="shared" si="169"/>
        <v>0</v>
      </c>
      <c r="T5345" s="3">
        <f t="shared" si="170"/>
        <v>3624</v>
      </c>
      <c r="U5345" s="4">
        <v>51208</v>
      </c>
    </row>
    <row r="5346" spans="19:21" hidden="1" x14ac:dyDescent="0.2">
      <c r="S5346" s="3">
        <f t="shared" si="169"/>
        <v>0</v>
      </c>
      <c r="T5346" s="3">
        <f t="shared" si="170"/>
        <v>3625</v>
      </c>
      <c r="U5346" s="4">
        <v>51239</v>
      </c>
    </row>
    <row r="5347" spans="19:21" hidden="1" x14ac:dyDescent="0.2">
      <c r="S5347" s="3">
        <f t="shared" si="169"/>
        <v>0</v>
      </c>
      <c r="T5347" s="3">
        <f t="shared" si="170"/>
        <v>3626</v>
      </c>
      <c r="U5347" s="4">
        <v>51269</v>
      </c>
    </row>
    <row r="5348" spans="19:21" hidden="1" x14ac:dyDescent="0.2">
      <c r="S5348" s="3">
        <f t="shared" si="169"/>
        <v>0</v>
      </c>
      <c r="T5348" s="3">
        <f t="shared" si="170"/>
        <v>3627</v>
      </c>
      <c r="U5348" s="4">
        <v>51300</v>
      </c>
    </row>
    <row r="5349" spans="19:21" hidden="1" x14ac:dyDescent="0.2">
      <c r="S5349" s="3">
        <f t="shared" si="169"/>
        <v>0</v>
      </c>
      <c r="T5349" s="3">
        <f t="shared" si="170"/>
        <v>3628</v>
      </c>
      <c r="U5349" s="4">
        <v>51330</v>
      </c>
    </row>
    <row r="5350" spans="19:21" hidden="1" x14ac:dyDescent="0.2">
      <c r="S5350" s="3">
        <f t="shared" si="169"/>
        <v>0</v>
      </c>
      <c r="T5350" s="3">
        <f t="shared" si="170"/>
        <v>3629</v>
      </c>
      <c r="U5350" s="4">
        <v>51361</v>
      </c>
    </row>
    <row r="5351" spans="19:21" hidden="1" x14ac:dyDescent="0.2">
      <c r="S5351" s="3">
        <f t="shared" si="169"/>
        <v>0</v>
      </c>
      <c r="T5351" s="3">
        <f t="shared" si="170"/>
        <v>3630</v>
      </c>
      <c r="U5351" s="4">
        <v>51392</v>
      </c>
    </row>
    <row r="5352" spans="19:21" hidden="1" x14ac:dyDescent="0.2">
      <c r="S5352" s="3">
        <f t="shared" si="169"/>
        <v>0</v>
      </c>
      <c r="T5352" s="3">
        <f t="shared" si="170"/>
        <v>3631</v>
      </c>
      <c r="U5352" s="4">
        <v>51422</v>
      </c>
    </row>
    <row r="5353" spans="19:21" hidden="1" x14ac:dyDescent="0.2">
      <c r="S5353" s="3">
        <f t="shared" si="169"/>
        <v>0</v>
      </c>
      <c r="T5353" s="3">
        <f t="shared" si="170"/>
        <v>3632</v>
      </c>
      <c r="U5353" s="4">
        <v>51453</v>
      </c>
    </row>
    <row r="5354" spans="19:21" hidden="1" x14ac:dyDescent="0.2">
      <c r="S5354" s="3">
        <f t="shared" si="169"/>
        <v>0</v>
      </c>
      <c r="T5354" s="3">
        <f t="shared" si="170"/>
        <v>3633</v>
      </c>
      <c r="U5354" s="4">
        <v>51483</v>
      </c>
    </row>
    <row r="5355" spans="19:21" hidden="1" x14ac:dyDescent="0.2">
      <c r="S5355" s="3">
        <f t="shared" si="169"/>
        <v>0</v>
      </c>
      <c r="T5355" s="3">
        <f t="shared" si="170"/>
        <v>3634</v>
      </c>
      <c r="U5355" s="4">
        <v>51514</v>
      </c>
    </row>
    <row r="5356" spans="19:21" hidden="1" x14ac:dyDescent="0.2">
      <c r="S5356" s="3">
        <f t="shared" si="169"/>
        <v>0</v>
      </c>
      <c r="T5356" s="3">
        <f t="shared" si="170"/>
        <v>3635</v>
      </c>
      <c r="U5356" s="4">
        <v>51545</v>
      </c>
    </row>
    <row r="5357" spans="19:21" hidden="1" x14ac:dyDescent="0.2">
      <c r="S5357" s="3">
        <f t="shared" si="169"/>
        <v>0</v>
      </c>
      <c r="T5357" s="3">
        <f t="shared" si="170"/>
        <v>3636</v>
      </c>
      <c r="U5357" s="4">
        <v>51573</v>
      </c>
    </row>
    <row r="5358" spans="19:21" hidden="1" x14ac:dyDescent="0.2">
      <c r="S5358" s="3">
        <f t="shared" si="169"/>
        <v>0</v>
      </c>
      <c r="T5358" s="3">
        <f t="shared" si="170"/>
        <v>3637</v>
      </c>
      <c r="U5358" s="4">
        <v>51604</v>
      </c>
    </row>
    <row r="5359" spans="19:21" hidden="1" x14ac:dyDescent="0.2">
      <c r="S5359" s="3">
        <f t="shared" si="169"/>
        <v>0</v>
      </c>
      <c r="T5359" s="3">
        <f t="shared" si="170"/>
        <v>3638</v>
      </c>
      <c r="U5359" s="4">
        <v>51634</v>
      </c>
    </row>
    <row r="5360" spans="19:21" hidden="1" x14ac:dyDescent="0.2">
      <c r="S5360" s="3">
        <f t="shared" si="169"/>
        <v>0</v>
      </c>
      <c r="T5360" s="3">
        <f t="shared" si="170"/>
        <v>3639</v>
      </c>
      <c r="U5360" s="4">
        <v>51665</v>
      </c>
    </row>
    <row r="5361" spans="19:21" hidden="1" x14ac:dyDescent="0.2">
      <c r="S5361" s="3">
        <f t="shared" si="169"/>
        <v>0</v>
      </c>
      <c r="T5361" s="3">
        <f t="shared" si="170"/>
        <v>3640</v>
      </c>
      <c r="U5361" s="4">
        <v>51695</v>
      </c>
    </row>
    <row r="5362" spans="19:21" hidden="1" x14ac:dyDescent="0.2">
      <c r="S5362" s="3">
        <f t="shared" si="169"/>
        <v>0</v>
      </c>
      <c r="T5362" s="3">
        <f t="shared" si="170"/>
        <v>3641</v>
      </c>
      <c r="U5362" s="4">
        <v>51726</v>
      </c>
    </row>
    <row r="5363" spans="19:21" hidden="1" x14ac:dyDescent="0.2">
      <c r="S5363" s="3">
        <f t="shared" si="169"/>
        <v>0</v>
      </c>
      <c r="T5363" s="3">
        <f t="shared" si="170"/>
        <v>3642</v>
      </c>
      <c r="U5363" s="4">
        <v>51757</v>
      </c>
    </row>
    <row r="5364" spans="19:21" hidden="1" x14ac:dyDescent="0.2">
      <c r="S5364" s="3">
        <f t="shared" si="169"/>
        <v>0</v>
      </c>
      <c r="T5364" s="3">
        <f t="shared" si="170"/>
        <v>3643</v>
      </c>
      <c r="U5364" s="4">
        <v>51787</v>
      </c>
    </row>
    <row r="5365" spans="19:21" hidden="1" x14ac:dyDescent="0.2">
      <c r="S5365" s="3">
        <f t="shared" si="169"/>
        <v>0</v>
      </c>
      <c r="T5365" s="3">
        <f t="shared" si="170"/>
        <v>3644</v>
      </c>
      <c r="U5365" s="4">
        <v>51818</v>
      </c>
    </row>
    <row r="5366" spans="19:21" hidden="1" x14ac:dyDescent="0.2">
      <c r="S5366" s="3">
        <f t="shared" si="169"/>
        <v>0</v>
      </c>
      <c r="T5366" s="3">
        <f t="shared" si="170"/>
        <v>3645</v>
      </c>
      <c r="U5366" s="4">
        <v>51848</v>
      </c>
    </row>
    <row r="5367" spans="19:21" hidden="1" x14ac:dyDescent="0.2">
      <c r="S5367" s="3">
        <f t="shared" si="169"/>
        <v>0</v>
      </c>
      <c r="T5367" s="3">
        <f t="shared" si="170"/>
        <v>3646</v>
      </c>
      <c r="U5367" s="4">
        <v>51879</v>
      </c>
    </row>
    <row r="5368" spans="19:21" hidden="1" x14ac:dyDescent="0.2">
      <c r="S5368" s="3">
        <f t="shared" si="169"/>
        <v>0</v>
      </c>
      <c r="T5368" s="3">
        <f t="shared" si="170"/>
        <v>3647</v>
      </c>
      <c r="U5368" s="4">
        <v>51910</v>
      </c>
    </row>
    <row r="5369" spans="19:21" hidden="1" x14ac:dyDescent="0.2">
      <c r="S5369" s="3">
        <f t="shared" si="169"/>
        <v>0</v>
      </c>
      <c r="T5369" s="3">
        <f t="shared" si="170"/>
        <v>3648</v>
      </c>
      <c r="U5369" s="4">
        <v>51938</v>
      </c>
    </row>
    <row r="5370" spans="19:21" hidden="1" x14ac:dyDescent="0.2">
      <c r="S5370" s="3">
        <f t="shared" si="169"/>
        <v>0</v>
      </c>
      <c r="T5370" s="3">
        <f t="shared" si="170"/>
        <v>3649</v>
      </c>
      <c r="U5370" s="4">
        <v>51969</v>
      </c>
    </row>
    <row r="5371" spans="19:21" hidden="1" x14ac:dyDescent="0.2">
      <c r="S5371" s="3">
        <f t="shared" si="169"/>
        <v>0</v>
      </c>
      <c r="T5371" s="3">
        <f t="shared" si="170"/>
        <v>3650</v>
      </c>
      <c r="U5371" s="4">
        <v>51999</v>
      </c>
    </row>
    <row r="5372" spans="19:21" hidden="1" x14ac:dyDescent="0.2">
      <c r="S5372" s="3">
        <f t="shared" si="169"/>
        <v>0</v>
      </c>
      <c r="T5372" s="3">
        <f t="shared" si="170"/>
        <v>3651</v>
      </c>
      <c r="U5372" s="4">
        <v>52030</v>
      </c>
    </row>
    <row r="5373" spans="19:21" hidden="1" x14ac:dyDescent="0.2">
      <c r="S5373" s="3">
        <f t="shared" si="169"/>
        <v>0</v>
      </c>
      <c r="T5373" s="3">
        <f t="shared" si="170"/>
        <v>3652</v>
      </c>
      <c r="U5373" s="4">
        <v>52060</v>
      </c>
    </row>
    <row r="5374" spans="19:21" hidden="1" x14ac:dyDescent="0.2">
      <c r="S5374" s="3">
        <f t="shared" si="169"/>
        <v>0</v>
      </c>
      <c r="T5374" s="3">
        <f t="shared" si="170"/>
        <v>3653</v>
      </c>
      <c r="U5374" s="4">
        <v>52091</v>
      </c>
    </row>
    <row r="5375" spans="19:21" hidden="1" x14ac:dyDescent="0.2">
      <c r="S5375" s="3">
        <f t="shared" si="169"/>
        <v>0</v>
      </c>
      <c r="T5375" s="3">
        <f t="shared" si="170"/>
        <v>3654</v>
      </c>
      <c r="U5375" s="4">
        <v>52122</v>
      </c>
    </row>
    <row r="5376" spans="19:21" hidden="1" x14ac:dyDescent="0.2">
      <c r="S5376" s="3">
        <f t="shared" si="169"/>
        <v>0</v>
      </c>
      <c r="T5376" s="3">
        <f t="shared" si="170"/>
        <v>3655</v>
      </c>
      <c r="U5376" s="4">
        <v>52152</v>
      </c>
    </row>
    <row r="5377" spans="19:21" hidden="1" x14ac:dyDescent="0.2">
      <c r="S5377" s="3">
        <f t="shared" si="169"/>
        <v>0</v>
      </c>
      <c r="T5377" s="3">
        <f t="shared" si="170"/>
        <v>3656</v>
      </c>
      <c r="U5377" s="4">
        <v>52183</v>
      </c>
    </row>
    <row r="5378" spans="19:21" hidden="1" x14ac:dyDescent="0.2">
      <c r="S5378" s="3">
        <f t="shared" si="169"/>
        <v>0</v>
      </c>
      <c r="T5378" s="3">
        <f t="shared" si="170"/>
        <v>3657</v>
      </c>
      <c r="U5378" s="4">
        <v>52213</v>
      </c>
    </row>
    <row r="5379" spans="19:21" hidden="1" x14ac:dyDescent="0.2">
      <c r="S5379" s="3">
        <f t="shared" si="169"/>
        <v>0</v>
      </c>
      <c r="T5379" s="3">
        <f t="shared" si="170"/>
        <v>3658</v>
      </c>
      <c r="U5379" s="4">
        <v>52244</v>
      </c>
    </row>
    <row r="5380" spans="19:21" hidden="1" x14ac:dyDescent="0.2">
      <c r="S5380" s="3">
        <f t="shared" si="169"/>
        <v>0</v>
      </c>
      <c r="T5380" s="3">
        <f t="shared" si="170"/>
        <v>3659</v>
      </c>
      <c r="U5380" s="4">
        <v>52275</v>
      </c>
    </row>
    <row r="5381" spans="19:21" hidden="1" x14ac:dyDescent="0.2">
      <c r="S5381" s="3">
        <f t="shared" si="169"/>
        <v>0</v>
      </c>
      <c r="T5381" s="3">
        <f t="shared" si="170"/>
        <v>3660</v>
      </c>
      <c r="U5381" s="4">
        <v>52303</v>
      </c>
    </row>
    <row r="5382" spans="19:21" hidden="1" x14ac:dyDescent="0.2">
      <c r="S5382" s="3">
        <f t="shared" si="169"/>
        <v>0</v>
      </c>
      <c r="T5382" s="3">
        <f t="shared" si="170"/>
        <v>3661</v>
      </c>
      <c r="U5382" s="4">
        <v>52334</v>
      </c>
    </row>
    <row r="5383" spans="19:21" hidden="1" x14ac:dyDescent="0.2">
      <c r="S5383" s="3">
        <f t="shared" si="169"/>
        <v>0</v>
      </c>
      <c r="T5383" s="3">
        <f t="shared" si="170"/>
        <v>3662</v>
      </c>
      <c r="U5383" s="4">
        <v>52364</v>
      </c>
    </row>
    <row r="5384" spans="19:21" hidden="1" x14ac:dyDescent="0.2">
      <c r="S5384" s="3">
        <f t="shared" si="169"/>
        <v>0</v>
      </c>
      <c r="T5384" s="3">
        <f t="shared" si="170"/>
        <v>3663</v>
      </c>
      <c r="U5384" s="4">
        <v>52395</v>
      </c>
    </row>
    <row r="5385" spans="19:21" hidden="1" x14ac:dyDescent="0.2">
      <c r="S5385" s="3">
        <f t="shared" si="169"/>
        <v>0</v>
      </c>
      <c r="T5385" s="3">
        <f t="shared" si="170"/>
        <v>3664</v>
      </c>
      <c r="U5385" s="4">
        <v>52425</v>
      </c>
    </row>
    <row r="5386" spans="19:21" hidden="1" x14ac:dyDescent="0.2">
      <c r="S5386" s="3">
        <f t="shared" si="169"/>
        <v>0</v>
      </c>
      <c r="T5386" s="3">
        <f t="shared" si="170"/>
        <v>3665</v>
      </c>
      <c r="U5386" s="4">
        <v>52456</v>
      </c>
    </row>
    <row r="5387" spans="19:21" hidden="1" x14ac:dyDescent="0.2">
      <c r="S5387" s="3">
        <f t="shared" si="169"/>
        <v>0</v>
      </c>
      <c r="T5387" s="3">
        <f t="shared" si="170"/>
        <v>3666</v>
      </c>
      <c r="U5387" s="4">
        <v>52487</v>
      </c>
    </row>
    <row r="5388" spans="19:21" hidden="1" x14ac:dyDescent="0.2">
      <c r="S5388" s="3">
        <f t="shared" si="169"/>
        <v>0</v>
      </c>
      <c r="T5388" s="3">
        <f t="shared" si="170"/>
        <v>3667</v>
      </c>
      <c r="U5388" s="4">
        <v>52517</v>
      </c>
    </row>
    <row r="5389" spans="19:21" hidden="1" x14ac:dyDescent="0.2">
      <c r="S5389" s="3">
        <f t="shared" si="169"/>
        <v>0</v>
      </c>
      <c r="T5389" s="3">
        <f t="shared" si="170"/>
        <v>3668</v>
      </c>
      <c r="U5389" s="4">
        <v>52548</v>
      </c>
    </row>
    <row r="5390" spans="19:21" hidden="1" x14ac:dyDescent="0.2">
      <c r="S5390" s="3">
        <f t="shared" si="169"/>
        <v>0</v>
      </c>
      <c r="T5390" s="3">
        <f t="shared" si="170"/>
        <v>3669</v>
      </c>
      <c r="U5390" s="4">
        <v>52578</v>
      </c>
    </row>
    <row r="5391" spans="19:21" hidden="1" x14ac:dyDescent="0.2">
      <c r="S5391" s="3">
        <f t="shared" ref="S5391:S5454" si="171">IF($I$10=U5390,1,0)</f>
        <v>0</v>
      </c>
      <c r="T5391" s="3">
        <f t="shared" si="170"/>
        <v>3670</v>
      </c>
      <c r="U5391" s="4">
        <v>52609</v>
      </c>
    </row>
    <row r="5392" spans="19:21" hidden="1" x14ac:dyDescent="0.2">
      <c r="S5392" s="3">
        <f t="shared" si="171"/>
        <v>0</v>
      </c>
      <c r="T5392" s="3">
        <f t="shared" ref="T5392:T5455" si="172">IF(S5392+T5391=0,0,T5391+1)</f>
        <v>3671</v>
      </c>
      <c r="U5392" s="4">
        <v>52640</v>
      </c>
    </row>
    <row r="5393" spans="19:21" hidden="1" x14ac:dyDescent="0.2">
      <c r="S5393" s="3">
        <f t="shared" si="171"/>
        <v>0</v>
      </c>
      <c r="T5393" s="3">
        <f t="shared" si="172"/>
        <v>3672</v>
      </c>
      <c r="U5393" s="4">
        <v>52669</v>
      </c>
    </row>
    <row r="5394" spans="19:21" hidden="1" x14ac:dyDescent="0.2">
      <c r="S5394" s="3">
        <f t="shared" si="171"/>
        <v>0</v>
      </c>
      <c r="T5394" s="3">
        <f t="shared" si="172"/>
        <v>3673</v>
      </c>
      <c r="U5394" s="4">
        <v>52700</v>
      </c>
    </row>
    <row r="5395" spans="19:21" hidden="1" x14ac:dyDescent="0.2">
      <c r="S5395" s="3">
        <f t="shared" si="171"/>
        <v>0</v>
      </c>
      <c r="T5395" s="3">
        <f t="shared" si="172"/>
        <v>3674</v>
      </c>
      <c r="U5395" s="4">
        <v>52730</v>
      </c>
    </row>
    <row r="5396" spans="19:21" hidden="1" x14ac:dyDescent="0.2">
      <c r="S5396" s="3">
        <f t="shared" si="171"/>
        <v>0</v>
      </c>
      <c r="T5396" s="3">
        <f t="shared" si="172"/>
        <v>3675</v>
      </c>
      <c r="U5396" s="4">
        <v>52761</v>
      </c>
    </row>
    <row r="5397" spans="19:21" hidden="1" x14ac:dyDescent="0.2">
      <c r="S5397" s="3">
        <f t="shared" si="171"/>
        <v>0</v>
      </c>
      <c r="T5397" s="3">
        <f t="shared" si="172"/>
        <v>3676</v>
      </c>
      <c r="U5397" s="4">
        <v>52791</v>
      </c>
    </row>
    <row r="5398" spans="19:21" hidden="1" x14ac:dyDescent="0.2">
      <c r="S5398" s="3">
        <f t="shared" si="171"/>
        <v>0</v>
      </c>
      <c r="T5398" s="3">
        <f t="shared" si="172"/>
        <v>3677</v>
      </c>
      <c r="U5398" s="4">
        <v>52822</v>
      </c>
    </row>
    <row r="5399" spans="19:21" hidden="1" x14ac:dyDescent="0.2">
      <c r="S5399" s="3">
        <f t="shared" si="171"/>
        <v>0</v>
      </c>
      <c r="T5399" s="3">
        <f t="shared" si="172"/>
        <v>3678</v>
      </c>
      <c r="U5399" s="4">
        <v>52853</v>
      </c>
    </row>
    <row r="5400" spans="19:21" hidden="1" x14ac:dyDescent="0.2">
      <c r="S5400" s="3">
        <f t="shared" si="171"/>
        <v>0</v>
      </c>
      <c r="T5400" s="3">
        <f t="shared" si="172"/>
        <v>3679</v>
      </c>
      <c r="U5400" s="4">
        <v>52883</v>
      </c>
    </row>
    <row r="5401" spans="19:21" hidden="1" x14ac:dyDescent="0.2">
      <c r="S5401" s="3">
        <f t="shared" si="171"/>
        <v>0</v>
      </c>
      <c r="T5401" s="3">
        <f t="shared" si="172"/>
        <v>3680</v>
      </c>
      <c r="U5401" s="4">
        <v>52914</v>
      </c>
    </row>
    <row r="5402" spans="19:21" hidden="1" x14ac:dyDescent="0.2">
      <c r="S5402" s="3">
        <f t="shared" si="171"/>
        <v>0</v>
      </c>
      <c r="T5402" s="3">
        <f t="shared" si="172"/>
        <v>3681</v>
      </c>
      <c r="U5402" s="4">
        <v>52944</v>
      </c>
    </row>
    <row r="5403" spans="19:21" hidden="1" x14ac:dyDescent="0.2">
      <c r="S5403" s="3">
        <f t="shared" si="171"/>
        <v>0</v>
      </c>
      <c r="T5403" s="3">
        <f t="shared" si="172"/>
        <v>3682</v>
      </c>
      <c r="U5403" s="4">
        <v>52975</v>
      </c>
    </row>
    <row r="5404" spans="19:21" hidden="1" x14ac:dyDescent="0.2">
      <c r="S5404" s="3">
        <f t="shared" si="171"/>
        <v>0</v>
      </c>
      <c r="T5404" s="3">
        <f t="shared" si="172"/>
        <v>3683</v>
      </c>
      <c r="U5404" s="4">
        <v>53006</v>
      </c>
    </row>
    <row r="5405" spans="19:21" hidden="1" x14ac:dyDescent="0.2">
      <c r="S5405" s="3">
        <f t="shared" si="171"/>
        <v>0</v>
      </c>
      <c r="T5405" s="3">
        <f t="shared" si="172"/>
        <v>3684</v>
      </c>
      <c r="U5405" s="4">
        <v>53034</v>
      </c>
    </row>
    <row r="5406" spans="19:21" hidden="1" x14ac:dyDescent="0.2">
      <c r="S5406" s="3">
        <f t="shared" si="171"/>
        <v>0</v>
      </c>
      <c r="T5406" s="3">
        <f t="shared" si="172"/>
        <v>3685</v>
      </c>
      <c r="U5406" s="4">
        <v>53065</v>
      </c>
    </row>
    <row r="5407" spans="19:21" hidden="1" x14ac:dyDescent="0.2">
      <c r="S5407" s="3">
        <f t="shared" si="171"/>
        <v>0</v>
      </c>
      <c r="T5407" s="3">
        <f t="shared" si="172"/>
        <v>3686</v>
      </c>
      <c r="U5407" s="4">
        <v>53095</v>
      </c>
    </row>
    <row r="5408" spans="19:21" hidden="1" x14ac:dyDescent="0.2">
      <c r="S5408" s="3">
        <f t="shared" si="171"/>
        <v>0</v>
      </c>
      <c r="T5408" s="3">
        <f t="shared" si="172"/>
        <v>3687</v>
      </c>
      <c r="U5408" s="4">
        <v>53126</v>
      </c>
    </row>
    <row r="5409" spans="19:21" hidden="1" x14ac:dyDescent="0.2">
      <c r="S5409" s="3">
        <f t="shared" si="171"/>
        <v>0</v>
      </c>
      <c r="T5409" s="3">
        <f t="shared" si="172"/>
        <v>3688</v>
      </c>
      <c r="U5409" s="4">
        <v>53156</v>
      </c>
    </row>
    <row r="5410" spans="19:21" hidden="1" x14ac:dyDescent="0.2">
      <c r="S5410" s="3">
        <f t="shared" si="171"/>
        <v>0</v>
      </c>
      <c r="T5410" s="3">
        <f t="shared" si="172"/>
        <v>3689</v>
      </c>
      <c r="U5410" s="4">
        <v>53187</v>
      </c>
    </row>
    <row r="5411" spans="19:21" hidden="1" x14ac:dyDescent="0.2">
      <c r="S5411" s="3">
        <f t="shared" si="171"/>
        <v>0</v>
      </c>
      <c r="T5411" s="3">
        <f t="shared" si="172"/>
        <v>3690</v>
      </c>
      <c r="U5411" s="4">
        <v>53218</v>
      </c>
    </row>
    <row r="5412" spans="19:21" hidden="1" x14ac:dyDescent="0.2">
      <c r="S5412" s="3">
        <f t="shared" si="171"/>
        <v>0</v>
      </c>
      <c r="T5412" s="3">
        <f t="shared" si="172"/>
        <v>3691</v>
      </c>
      <c r="U5412" s="4">
        <v>53248</v>
      </c>
    </row>
    <row r="5413" spans="19:21" hidden="1" x14ac:dyDescent="0.2">
      <c r="S5413" s="3">
        <f t="shared" si="171"/>
        <v>0</v>
      </c>
      <c r="T5413" s="3">
        <f t="shared" si="172"/>
        <v>3692</v>
      </c>
      <c r="U5413" s="4">
        <v>53279</v>
      </c>
    </row>
    <row r="5414" spans="19:21" hidden="1" x14ac:dyDescent="0.2">
      <c r="S5414" s="3">
        <f t="shared" si="171"/>
        <v>0</v>
      </c>
      <c r="T5414" s="3">
        <f t="shared" si="172"/>
        <v>3693</v>
      </c>
      <c r="U5414" s="4">
        <v>53309</v>
      </c>
    </row>
    <row r="5415" spans="19:21" hidden="1" x14ac:dyDescent="0.2">
      <c r="S5415" s="3">
        <f t="shared" si="171"/>
        <v>0</v>
      </c>
      <c r="T5415" s="3">
        <f t="shared" si="172"/>
        <v>3694</v>
      </c>
      <c r="U5415" s="4">
        <v>53340</v>
      </c>
    </row>
    <row r="5416" spans="19:21" hidden="1" x14ac:dyDescent="0.2">
      <c r="S5416" s="3">
        <f t="shared" si="171"/>
        <v>0</v>
      </c>
      <c r="T5416" s="3">
        <f t="shared" si="172"/>
        <v>3695</v>
      </c>
      <c r="U5416" s="4">
        <v>53371</v>
      </c>
    </row>
    <row r="5417" spans="19:21" hidden="1" x14ac:dyDescent="0.2">
      <c r="S5417" s="3">
        <f t="shared" si="171"/>
        <v>0</v>
      </c>
      <c r="T5417" s="3">
        <f t="shared" si="172"/>
        <v>3696</v>
      </c>
      <c r="U5417" s="4">
        <v>53399</v>
      </c>
    </row>
    <row r="5418" spans="19:21" hidden="1" x14ac:dyDescent="0.2">
      <c r="S5418" s="3">
        <f t="shared" si="171"/>
        <v>0</v>
      </c>
      <c r="T5418" s="3">
        <f t="shared" si="172"/>
        <v>3697</v>
      </c>
      <c r="U5418" s="4">
        <v>53430</v>
      </c>
    </row>
    <row r="5419" spans="19:21" hidden="1" x14ac:dyDescent="0.2">
      <c r="S5419" s="3">
        <f t="shared" si="171"/>
        <v>0</v>
      </c>
      <c r="T5419" s="3">
        <f t="shared" si="172"/>
        <v>3698</v>
      </c>
      <c r="U5419" s="4">
        <v>53460</v>
      </c>
    </row>
    <row r="5420" spans="19:21" hidden="1" x14ac:dyDescent="0.2">
      <c r="S5420" s="3">
        <f t="shared" si="171"/>
        <v>0</v>
      </c>
      <c r="T5420" s="3">
        <f t="shared" si="172"/>
        <v>3699</v>
      </c>
      <c r="U5420" s="4">
        <v>53491</v>
      </c>
    </row>
    <row r="5421" spans="19:21" hidden="1" x14ac:dyDescent="0.2">
      <c r="S5421" s="3">
        <f t="shared" si="171"/>
        <v>0</v>
      </c>
      <c r="T5421" s="3">
        <f t="shared" si="172"/>
        <v>3700</v>
      </c>
      <c r="U5421" s="4">
        <v>53521</v>
      </c>
    </row>
    <row r="5422" spans="19:21" hidden="1" x14ac:dyDescent="0.2">
      <c r="S5422" s="3">
        <f t="shared" si="171"/>
        <v>0</v>
      </c>
      <c r="T5422" s="3">
        <f t="shared" si="172"/>
        <v>3701</v>
      </c>
      <c r="U5422" s="4">
        <v>53552</v>
      </c>
    </row>
    <row r="5423" spans="19:21" hidden="1" x14ac:dyDescent="0.2">
      <c r="S5423" s="3">
        <f t="shared" si="171"/>
        <v>0</v>
      </c>
      <c r="T5423" s="3">
        <f t="shared" si="172"/>
        <v>3702</v>
      </c>
      <c r="U5423" s="4">
        <v>53583</v>
      </c>
    </row>
    <row r="5424" spans="19:21" hidden="1" x14ac:dyDescent="0.2">
      <c r="S5424" s="3">
        <f t="shared" si="171"/>
        <v>0</v>
      </c>
      <c r="T5424" s="3">
        <f t="shared" si="172"/>
        <v>3703</v>
      </c>
      <c r="U5424" s="4">
        <v>53613</v>
      </c>
    </row>
    <row r="5425" spans="19:21" hidden="1" x14ac:dyDescent="0.2">
      <c r="S5425" s="3">
        <f t="shared" si="171"/>
        <v>0</v>
      </c>
      <c r="T5425" s="3">
        <f t="shared" si="172"/>
        <v>3704</v>
      </c>
      <c r="U5425" s="4">
        <v>53644</v>
      </c>
    </row>
    <row r="5426" spans="19:21" hidden="1" x14ac:dyDescent="0.2">
      <c r="S5426" s="3">
        <f t="shared" si="171"/>
        <v>0</v>
      </c>
      <c r="T5426" s="3">
        <f t="shared" si="172"/>
        <v>3705</v>
      </c>
      <c r="U5426" s="4">
        <v>53674</v>
      </c>
    </row>
    <row r="5427" spans="19:21" hidden="1" x14ac:dyDescent="0.2">
      <c r="S5427" s="3">
        <f t="shared" si="171"/>
        <v>0</v>
      </c>
      <c r="T5427" s="3">
        <f t="shared" si="172"/>
        <v>3706</v>
      </c>
      <c r="U5427" s="4">
        <v>53705</v>
      </c>
    </row>
    <row r="5428" spans="19:21" hidden="1" x14ac:dyDescent="0.2">
      <c r="S5428" s="3">
        <f t="shared" si="171"/>
        <v>0</v>
      </c>
      <c r="T5428" s="3">
        <f t="shared" si="172"/>
        <v>3707</v>
      </c>
      <c r="U5428" s="4">
        <v>53736</v>
      </c>
    </row>
    <row r="5429" spans="19:21" hidden="1" x14ac:dyDescent="0.2">
      <c r="S5429" s="3">
        <f t="shared" si="171"/>
        <v>0</v>
      </c>
      <c r="T5429" s="3">
        <f t="shared" si="172"/>
        <v>3708</v>
      </c>
      <c r="U5429" s="4">
        <v>53764</v>
      </c>
    </row>
    <row r="5430" spans="19:21" hidden="1" x14ac:dyDescent="0.2">
      <c r="S5430" s="3">
        <f t="shared" si="171"/>
        <v>0</v>
      </c>
      <c r="T5430" s="3">
        <f t="shared" si="172"/>
        <v>3709</v>
      </c>
      <c r="U5430" s="4">
        <v>53795</v>
      </c>
    </row>
    <row r="5431" spans="19:21" hidden="1" x14ac:dyDescent="0.2">
      <c r="S5431" s="3">
        <f t="shared" si="171"/>
        <v>0</v>
      </c>
      <c r="T5431" s="3">
        <f t="shared" si="172"/>
        <v>3710</v>
      </c>
      <c r="U5431" s="4">
        <v>53825</v>
      </c>
    </row>
    <row r="5432" spans="19:21" hidden="1" x14ac:dyDescent="0.2">
      <c r="S5432" s="3">
        <f t="shared" si="171"/>
        <v>0</v>
      </c>
      <c r="T5432" s="3">
        <f t="shared" si="172"/>
        <v>3711</v>
      </c>
      <c r="U5432" s="4">
        <v>53856</v>
      </c>
    </row>
    <row r="5433" spans="19:21" hidden="1" x14ac:dyDescent="0.2">
      <c r="S5433" s="3">
        <f t="shared" si="171"/>
        <v>0</v>
      </c>
      <c r="T5433" s="3">
        <f t="shared" si="172"/>
        <v>3712</v>
      </c>
      <c r="U5433" s="4">
        <v>53886</v>
      </c>
    </row>
    <row r="5434" spans="19:21" hidden="1" x14ac:dyDescent="0.2">
      <c r="S5434" s="3">
        <f t="shared" si="171"/>
        <v>0</v>
      </c>
      <c r="T5434" s="3">
        <f t="shared" si="172"/>
        <v>3713</v>
      </c>
      <c r="U5434" s="4">
        <v>53917</v>
      </c>
    </row>
    <row r="5435" spans="19:21" hidden="1" x14ac:dyDescent="0.2">
      <c r="S5435" s="3">
        <f t="shared" si="171"/>
        <v>0</v>
      </c>
      <c r="T5435" s="3">
        <f t="shared" si="172"/>
        <v>3714</v>
      </c>
      <c r="U5435" s="4">
        <v>53948</v>
      </c>
    </row>
    <row r="5436" spans="19:21" hidden="1" x14ac:dyDescent="0.2">
      <c r="S5436" s="3">
        <f t="shared" si="171"/>
        <v>0</v>
      </c>
      <c r="T5436" s="3">
        <f t="shared" si="172"/>
        <v>3715</v>
      </c>
      <c r="U5436" s="4">
        <v>53978</v>
      </c>
    </row>
    <row r="5437" spans="19:21" hidden="1" x14ac:dyDescent="0.2">
      <c r="S5437" s="3">
        <f t="shared" si="171"/>
        <v>0</v>
      </c>
      <c r="T5437" s="3">
        <f t="shared" si="172"/>
        <v>3716</v>
      </c>
      <c r="U5437" s="4">
        <v>54009</v>
      </c>
    </row>
    <row r="5438" spans="19:21" hidden="1" x14ac:dyDescent="0.2">
      <c r="S5438" s="3">
        <f t="shared" si="171"/>
        <v>0</v>
      </c>
      <c r="T5438" s="3">
        <f t="shared" si="172"/>
        <v>3717</v>
      </c>
      <c r="U5438" s="4">
        <v>54039</v>
      </c>
    </row>
    <row r="5439" spans="19:21" hidden="1" x14ac:dyDescent="0.2">
      <c r="S5439" s="3">
        <f t="shared" si="171"/>
        <v>0</v>
      </c>
      <c r="T5439" s="3">
        <f t="shared" si="172"/>
        <v>3718</v>
      </c>
      <c r="U5439" s="4">
        <v>54070</v>
      </c>
    </row>
    <row r="5440" spans="19:21" hidden="1" x14ac:dyDescent="0.2">
      <c r="S5440" s="3">
        <f t="shared" si="171"/>
        <v>0</v>
      </c>
      <c r="T5440" s="3">
        <f t="shared" si="172"/>
        <v>3719</v>
      </c>
      <c r="U5440" s="4">
        <v>54101</v>
      </c>
    </row>
    <row r="5441" spans="19:21" hidden="1" x14ac:dyDescent="0.2">
      <c r="S5441" s="3">
        <f t="shared" si="171"/>
        <v>0</v>
      </c>
      <c r="T5441" s="3">
        <f t="shared" si="172"/>
        <v>3720</v>
      </c>
      <c r="U5441" s="4">
        <v>54130</v>
      </c>
    </row>
    <row r="5442" spans="19:21" hidden="1" x14ac:dyDescent="0.2">
      <c r="S5442" s="3">
        <f t="shared" si="171"/>
        <v>0</v>
      </c>
      <c r="T5442" s="3">
        <f t="shared" si="172"/>
        <v>3721</v>
      </c>
      <c r="U5442" s="4">
        <v>54161</v>
      </c>
    </row>
    <row r="5443" spans="19:21" hidden="1" x14ac:dyDescent="0.2">
      <c r="S5443" s="3">
        <f t="shared" si="171"/>
        <v>0</v>
      </c>
      <c r="T5443" s="3">
        <f t="shared" si="172"/>
        <v>3722</v>
      </c>
      <c r="U5443" s="4">
        <v>54191</v>
      </c>
    </row>
    <row r="5444" spans="19:21" hidden="1" x14ac:dyDescent="0.2">
      <c r="S5444" s="3">
        <f t="shared" si="171"/>
        <v>0</v>
      </c>
      <c r="T5444" s="3">
        <f t="shared" si="172"/>
        <v>3723</v>
      </c>
      <c r="U5444" s="4">
        <v>54222</v>
      </c>
    </row>
    <row r="5445" spans="19:21" hidden="1" x14ac:dyDescent="0.2">
      <c r="S5445" s="3">
        <f t="shared" si="171"/>
        <v>0</v>
      </c>
      <c r="T5445" s="3">
        <f t="shared" si="172"/>
        <v>3724</v>
      </c>
      <c r="U5445" s="4">
        <v>54252</v>
      </c>
    </row>
    <row r="5446" spans="19:21" hidden="1" x14ac:dyDescent="0.2">
      <c r="S5446" s="3">
        <f t="shared" si="171"/>
        <v>0</v>
      </c>
      <c r="T5446" s="3">
        <f t="shared" si="172"/>
        <v>3725</v>
      </c>
      <c r="U5446" s="4">
        <v>54283</v>
      </c>
    </row>
    <row r="5447" spans="19:21" hidden="1" x14ac:dyDescent="0.2">
      <c r="S5447" s="3">
        <f t="shared" si="171"/>
        <v>0</v>
      </c>
      <c r="T5447" s="3">
        <f t="shared" si="172"/>
        <v>3726</v>
      </c>
      <c r="U5447" s="4">
        <v>54314</v>
      </c>
    </row>
    <row r="5448" spans="19:21" hidden="1" x14ac:dyDescent="0.2">
      <c r="S5448" s="3">
        <f t="shared" si="171"/>
        <v>0</v>
      </c>
      <c r="T5448" s="3">
        <f t="shared" si="172"/>
        <v>3727</v>
      </c>
      <c r="U5448" s="4">
        <v>54344</v>
      </c>
    </row>
    <row r="5449" spans="19:21" hidden="1" x14ac:dyDescent="0.2">
      <c r="S5449" s="3">
        <f t="shared" si="171"/>
        <v>0</v>
      </c>
      <c r="T5449" s="3">
        <f t="shared" si="172"/>
        <v>3728</v>
      </c>
      <c r="U5449" s="4">
        <v>54375</v>
      </c>
    </row>
    <row r="5450" spans="19:21" hidden="1" x14ac:dyDescent="0.2">
      <c r="S5450" s="3">
        <f t="shared" si="171"/>
        <v>0</v>
      </c>
      <c r="T5450" s="3">
        <f t="shared" si="172"/>
        <v>3729</v>
      </c>
      <c r="U5450" s="4">
        <v>54405</v>
      </c>
    </row>
    <row r="5451" spans="19:21" hidden="1" x14ac:dyDescent="0.2">
      <c r="S5451" s="3">
        <f t="shared" si="171"/>
        <v>0</v>
      </c>
      <c r="T5451" s="3">
        <f t="shared" si="172"/>
        <v>3730</v>
      </c>
      <c r="U5451" s="4">
        <v>54436</v>
      </c>
    </row>
    <row r="5452" spans="19:21" hidden="1" x14ac:dyDescent="0.2">
      <c r="S5452" s="3">
        <f t="shared" si="171"/>
        <v>0</v>
      </c>
      <c r="T5452" s="3">
        <f t="shared" si="172"/>
        <v>3731</v>
      </c>
      <c r="U5452" s="4">
        <v>54467</v>
      </c>
    </row>
    <row r="5453" spans="19:21" hidden="1" x14ac:dyDescent="0.2">
      <c r="S5453" s="3">
        <f t="shared" si="171"/>
        <v>0</v>
      </c>
      <c r="T5453" s="3">
        <f t="shared" si="172"/>
        <v>3732</v>
      </c>
      <c r="U5453" s="4">
        <v>54495</v>
      </c>
    </row>
    <row r="5454" spans="19:21" hidden="1" x14ac:dyDescent="0.2">
      <c r="S5454" s="3">
        <f t="shared" si="171"/>
        <v>0</v>
      </c>
      <c r="T5454" s="3">
        <f t="shared" si="172"/>
        <v>3733</v>
      </c>
      <c r="U5454" s="4">
        <v>54526</v>
      </c>
    </row>
    <row r="5455" spans="19:21" hidden="1" x14ac:dyDescent="0.2">
      <c r="S5455" s="3">
        <f t="shared" ref="S5455:S5518" si="173">IF($I$10=U5454,1,0)</f>
        <v>0</v>
      </c>
      <c r="T5455" s="3">
        <f t="shared" si="172"/>
        <v>3734</v>
      </c>
      <c r="U5455" s="4">
        <v>54556</v>
      </c>
    </row>
    <row r="5456" spans="19:21" hidden="1" x14ac:dyDescent="0.2">
      <c r="S5456" s="3">
        <f t="shared" si="173"/>
        <v>0</v>
      </c>
      <c r="T5456" s="3">
        <f t="shared" ref="T5456:T5519" si="174">IF(S5456+T5455=0,0,T5455+1)</f>
        <v>3735</v>
      </c>
      <c r="U5456" s="4">
        <v>54587</v>
      </c>
    </row>
    <row r="5457" spans="19:21" hidden="1" x14ac:dyDescent="0.2">
      <c r="S5457" s="3">
        <f t="shared" si="173"/>
        <v>0</v>
      </c>
      <c r="T5457" s="3">
        <f t="shared" si="174"/>
        <v>3736</v>
      </c>
      <c r="U5457" s="4">
        <v>54617</v>
      </c>
    </row>
    <row r="5458" spans="19:21" hidden="1" x14ac:dyDescent="0.2">
      <c r="S5458" s="3">
        <f t="shared" si="173"/>
        <v>0</v>
      </c>
      <c r="T5458" s="3">
        <f t="shared" si="174"/>
        <v>3737</v>
      </c>
      <c r="U5458" s="4">
        <v>54648</v>
      </c>
    </row>
    <row r="5459" spans="19:21" hidden="1" x14ac:dyDescent="0.2">
      <c r="S5459" s="3">
        <f t="shared" si="173"/>
        <v>0</v>
      </c>
      <c r="T5459" s="3">
        <f t="shared" si="174"/>
        <v>3738</v>
      </c>
      <c r="U5459" s="4">
        <v>54679</v>
      </c>
    </row>
    <row r="5460" spans="19:21" hidden="1" x14ac:dyDescent="0.2">
      <c r="S5460" s="3">
        <f t="shared" si="173"/>
        <v>0</v>
      </c>
      <c r="T5460" s="3">
        <f t="shared" si="174"/>
        <v>3739</v>
      </c>
      <c r="U5460" s="4">
        <v>54709</v>
      </c>
    </row>
    <row r="5461" spans="19:21" hidden="1" x14ac:dyDescent="0.2">
      <c r="S5461" s="3">
        <f t="shared" si="173"/>
        <v>0</v>
      </c>
      <c r="T5461" s="3">
        <f t="shared" si="174"/>
        <v>3740</v>
      </c>
      <c r="U5461" s="4">
        <v>54740</v>
      </c>
    </row>
    <row r="5462" spans="19:21" hidden="1" x14ac:dyDescent="0.2">
      <c r="S5462" s="3">
        <f t="shared" si="173"/>
        <v>0</v>
      </c>
      <c r="T5462" s="3">
        <f t="shared" si="174"/>
        <v>3741</v>
      </c>
      <c r="U5462" s="4">
        <v>54770</v>
      </c>
    </row>
    <row r="5463" spans="19:21" hidden="1" x14ac:dyDescent="0.2">
      <c r="S5463" s="3">
        <f t="shared" si="173"/>
        <v>0</v>
      </c>
      <c r="T5463" s="3">
        <f t="shared" si="174"/>
        <v>3742</v>
      </c>
      <c r="U5463" s="4">
        <v>54801</v>
      </c>
    </row>
    <row r="5464" spans="19:21" hidden="1" x14ac:dyDescent="0.2">
      <c r="S5464" s="3">
        <f t="shared" si="173"/>
        <v>0</v>
      </c>
      <c r="T5464" s="3">
        <f t="shared" si="174"/>
        <v>3743</v>
      </c>
      <c r="U5464" s="4">
        <v>54832</v>
      </c>
    </row>
    <row r="5465" spans="19:21" hidden="1" x14ac:dyDescent="0.2">
      <c r="S5465" s="3">
        <f t="shared" si="173"/>
        <v>0</v>
      </c>
      <c r="T5465" s="3">
        <f t="shared" si="174"/>
        <v>3744</v>
      </c>
      <c r="U5465" s="4">
        <v>54860</v>
      </c>
    </row>
    <row r="5466" spans="19:21" hidden="1" x14ac:dyDescent="0.2">
      <c r="S5466" s="3">
        <f t="shared" si="173"/>
        <v>0</v>
      </c>
      <c r="T5466" s="3">
        <f t="shared" si="174"/>
        <v>3745</v>
      </c>
      <c r="U5466" s="4">
        <v>54891</v>
      </c>
    </row>
    <row r="5467" spans="19:21" hidden="1" x14ac:dyDescent="0.2">
      <c r="S5467" s="3">
        <f t="shared" si="173"/>
        <v>0</v>
      </c>
      <c r="T5467" s="3">
        <f t="shared" si="174"/>
        <v>3746</v>
      </c>
      <c r="U5467" s="4">
        <v>54921</v>
      </c>
    </row>
    <row r="5468" spans="19:21" hidden="1" x14ac:dyDescent="0.2">
      <c r="S5468" s="3">
        <f t="shared" si="173"/>
        <v>0</v>
      </c>
      <c r="T5468" s="3">
        <f t="shared" si="174"/>
        <v>3747</v>
      </c>
      <c r="U5468" s="4">
        <v>54952</v>
      </c>
    </row>
    <row r="5469" spans="19:21" hidden="1" x14ac:dyDescent="0.2">
      <c r="S5469" s="3">
        <f t="shared" si="173"/>
        <v>0</v>
      </c>
      <c r="T5469" s="3">
        <f t="shared" si="174"/>
        <v>3748</v>
      </c>
      <c r="U5469" s="4">
        <v>54982</v>
      </c>
    </row>
    <row r="5470" spans="19:21" hidden="1" x14ac:dyDescent="0.2">
      <c r="S5470" s="3">
        <f t="shared" si="173"/>
        <v>0</v>
      </c>
      <c r="T5470" s="3">
        <f t="shared" si="174"/>
        <v>3749</v>
      </c>
      <c r="U5470" s="4">
        <v>55013</v>
      </c>
    </row>
    <row r="5471" spans="19:21" hidden="1" x14ac:dyDescent="0.2">
      <c r="S5471" s="3">
        <f t="shared" si="173"/>
        <v>0</v>
      </c>
      <c r="T5471" s="3">
        <f t="shared" si="174"/>
        <v>3750</v>
      </c>
      <c r="U5471" s="4">
        <v>55044</v>
      </c>
    </row>
    <row r="5472" spans="19:21" hidden="1" x14ac:dyDescent="0.2">
      <c r="S5472" s="3">
        <f t="shared" si="173"/>
        <v>0</v>
      </c>
      <c r="T5472" s="3">
        <f t="shared" si="174"/>
        <v>3751</v>
      </c>
      <c r="U5472" s="4">
        <v>55074</v>
      </c>
    </row>
    <row r="5473" spans="19:21" hidden="1" x14ac:dyDescent="0.2">
      <c r="S5473" s="3">
        <f t="shared" si="173"/>
        <v>0</v>
      </c>
      <c r="T5473" s="3">
        <f t="shared" si="174"/>
        <v>3752</v>
      </c>
      <c r="U5473" s="4">
        <v>55105</v>
      </c>
    </row>
    <row r="5474" spans="19:21" hidden="1" x14ac:dyDescent="0.2">
      <c r="S5474" s="3">
        <f t="shared" si="173"/>
        <v>0</v>
      </c>
      <c r="T5474" s="3">
        <f t="shared" si="174"/>
        <v>3753</v>
      </c>
      <c r="U5474" s="4">
        <v>55135</v>
      </c>
    </row>
    <row r="5475" spans="19:21" hidden="1" x14ac:dyDescent="0.2">
      <c r="S5475" s="3">
        <f t="shared" si="173"/>
        <v>0</v>
      </c>
      <c r="T5475" s="3">
        <f t="shared" si="174"/>
        <v>3754</v>
      </c>
      <c r="U5475" s="4">
        <v>42383</v>
      </c>
    </row>
    <row r="5476" spans="19:21" hidden="1" x14ac:dyDescent="0.2">
      <c r="S5476" s="3">
        <f t="shared" si="173"/>
        <v>0</v>
      </c>
      <c r="T5476" s="3">
        <f t="shared" si="174"/>
        <v>3755</v>
      </c>
      <c r="U5476" s="4">
        <v>42414</v>
      </c>
    </row>
    <row r="5477" spans="19:21" hidden="1" x14ac:dyDescent="0.2">
      <c r="S5477" s="3">
        <f t="shared" si="173"/>
        <v>0</v>
      </c>
      <c r="T5477" s="3">
        <f t="shared" si="174"/>
        <v>3756</v>
      </c>
      <c r="U5477" s="4">
        <v>42443</v>
      </c>
    </row>
    <row r="5478" spans="19:21" hidden="1" x14ac:dyDescent="0.2">
      <c r="S5478" s="3">
        <f t="shared" si="173"/>
        <v>0</v>
      </c>
      <c r="T5478" s="3">
        <f t="shared" si="174"/>
        <v>3757</v>
      </c>
      <c r="U5478" s="4">
        <v>42474</v>
      </c>
    </row>
    <row r="5479" spans="19:21" hidden="1" x14ac:dyDescent="0.2">
      <c r="S5479" s="3">
        <f t="shared" si="173"/>
        <v>0</v>
      </c>
      <c r="T5479" s="3">
        <f t="shared" si="174"/>
        <v>3758</v>
      </c>
      <c r="U5479" s="4">
        <v>42504</v>
      </c>
    </row>
    <row r="5480" spans="19:21" hidden="1" x14ac:dyDescent="0.2">
      <c r="S5480" s="3">
        <f t="shared" si="173"/>
        <v>0</v>
      </c>
      <c r="T5480" s="3">
        <f t="shared" si="174"/>
        <v>3759</v>
      </c>
      <c r="U5480" s="4">
        <v>42535</v>
      </c>
    </row>
    <row r="5481" spans="19:21" hidden="1" x14ac:dyDescent="0.2">
      <c r="S5481" s="3">
        <f t="shared" si="173"/>
        <v>0</v>
      </c>
      <c r="T5481" s="3">
        <f t="shared" si="174"/>
        <v>3760</v>
      </c>
      <c r="U5481" s="4">
        <v>42565</v>
      </c>
    </row>
    <row r="5482" spans="19:21" hidden="1" x14ac:dyDescent="0.2">
      <c r="S5482" s="3">
        <f t="shared" si="173"/>
        <v>0</v>
      </c>
      <c r="T5482" s="3">
        <f t="shared" si="174"/>
        <v>3761</v>
      </c>
      <c r="U5482" s="4">
        <v>42596</v>
      </c>
    </row>
    <row r="5483" spans="19:21" hidden="1" x14ac:dyDescent="0.2">
      <c r="S5483" s="3">
        <f t="shared" si="173"/>
        <v>0</v>
      </c>
      <c r="T5483" s="3">
        <f t="shared" si="174"/>
        <v>3762</v>
      </c>
      <c r="U5483" s="4">
        <v>42627</v>
      </c>
    </row>
    <row r="5484" spans="19:21" hidden="1" x14ac:dyDescent="0.2">
      <c r="S5484" s="3">
        <f t="shared" si="173"/>
        <v>0</v>
      </c>
      <c r="T5484" s="3">
        <f t="shared" si="174"/>
        <v>3763</v>
      </c>
      <c r="U5484" s="4">
        <v>42657</v>
      </c>
    </row>
    <row r="5485" spans="19:21" hidden="1" x14ac:dyDescent="0.2">
      <c r="S5485" s="3">
        <f t="shared" si="173"/>
        <v>0</v>
      </c>
      <c r="T5485" s="3">
        <f t="shared" si="174"/>
        <v>3764</v>
      </c>
      <c r="U5485" s="4">
        <v>42688</v>
      </c>
    </row>
    <row r="5486" spans="19:21" hidden="1" x14ac:dyDescent="0.2">
      <c r="S5486" s="3">
        <f t="shared" si="173"/>
        <v>0</v>
      </c>
      <c r="T5486" s="3">
        <f t="shared" si="174"/>
        <v>3765</v>
      </c>
      <c r="U5486" s="4">
        <v>42718</v>
      </c>
    </row>
    <row r="5487" spans="19:21" hidden="1" x14ac:dyDescent="0.2">
      <c r="S5487" s="3">
        <f t="shared" si="173"/>
        <v>0</v>
      </c>
      <c r="T5487" s="3">
        <f t="shared" si="174"/>
        <v>3766</v>
      </c>
      <c r="U5487" s="4">
        <v>42749</v>
      </c>
    </row>
    <row r="5488" spans="19:21" hidden="1" x14ac:dyDescent="0.2">
      <c r="S5488" s="3">
        <f t="shared" si="173"/>
        <v>0</v>
      </c>
      <c r="T5488" s="3">
        <f t="shared" si="174"/>
        <v>3767</v>
      </c>
      <c r="U5488" s="4">
        <v>42780</v>
      </c>
    </row>
    <row r="5489" spans="19:21" hidden="1" x14ac:dyDescent="0.2">
      <c r="S5489" s="3">
        <f t="shared" si="173"/>
        <v>0</v>
      </c>
      <c r="T5489" s="3">
        <f t="shared" si="174"/>
        <v>3768</v>
      </c>
      <c r="U5489" s="4">
        <v>42808</v>
      </c>
    </row>
    <row r="5490" spans="19:21" hidden="1" x14ac:dyDescent="0.2">
      <c r="S5490" s="3">
        <f t="shared" si="173"/>
        <v>0</v>
      </c>
      <c r="T5490" s="3">
        <f t="shared" si="174"/>
        <v>3769</v>
      </c>
      <c r="U5490" s="4">
        <v>42839</v>
      </c>
    </row>
    <row r="5491" spans="19:21" hidden="1" x14ac:dyDescent="0.2">
      <c r="S5491" s="3">
        <f t="shared" si="173"/>
        <v>0</v>
      </c>
      <c r="T5491" s="3">
        <f t="shared" si="174"/>
        <v>3770</v>
      </c>
      <c r="U5491" s="4">
        <v>42869</v>
      </c>
    </row>
    <row r="5492" spans="19:21" hidden="1" x14ac:dyDescent="0.2">
      <c r="S5492" s="3">
        <f t="shared" si="173"/>
        <v>0</v>
      </c>
      <c r="T5492" s="3">
        <f t="shared" si="174"/>
        <v>3771</v>
      </c>
      <c r="U5492" s="4">
        <v>42900</v>
      </c>
    </row>
    <row r="5493" spans="19:21" hidden="1" x14ac:dyDescent="0.2">
      <c r="S5493" s="3">
        <f t="shared" si="173"/>
        <v>0</v>
      </c>
      <c r="T5493" s="3">
        <f t="shared" si="174"/>
        <v>3772</v>
      </c>
      <c r="U5493" s="4">
        <v>42930</v>
      </c>
    </row>
    <row r="5494" spans="19:21" hidden="1" x14ac:dyDescent="0.2">
      <c r="S5494" s="3">
        <f t="shared" si="173"/>
        <v>0</v>
      </c>
      <c r="T5494" s="3">
        <f t="shared" si="174"/>
        <v>3773</v>
      </c>
      <c r="U5494" s="4">
        <v>42961</v>
      </c>
    </row>
    <row r="5495" spans="19:21" hidden="1" x14ac:dyDescent="0.2">
      <c r="S5495" s="3">
        <f t="shared" si="173"/>
        <v>0</v>
      </c>
      <c r="T5495" s="3">
        <f t="shared" si="174"/>
        <v>3774</v>
      </c>
      <c r="U5495" s="4">
        <v>42992</v>
      </c>
    </row>
    <row r="5496" spans="19:21" hidden="1" x14ac:dyDescent="0.2">
      <c r="S5496" s="3">
        <f t="shared" si="173"/>
        <v>0</v>
      </c>
      <c r="T5496" s="3">
        <f t="shared" si="174"/>
        <v>3775</v>
      </c>
      <c r="U5496" s="4">
        <v>43022</v>
      </c>
    </row>
    <row r="5497" spans="19:21" hidden="1" x14ac:dyDescent="0.2">
      <c r="S5497" s="3">
        <f t="shared" si="173"/>
        <v>0</v>
      </c>
      <c r="T5497" s="3">
        <f t="shared" si="174"/>
        <v>3776</v>
      </c>
      <c r="U5497" s="4">
        <v>43053</v>
      </c>
    </row>
    <row r="5498" spans="19:21" hidden="1" x14ac:dyDescent="0.2">
      <c r="S5498" s="3">
        <f t="shared" si="173"/>
        <v>0</v>
      </c>
      <c r="T5498" s="3">
        <f t="shared" si="174"/>
        <v>3777</v>
      </c>
      <c r="U5498" s="4">
        <v>43083</v>
      </c>
    </row>
    <row r="5499" spans="19:21" hidden="1" x14ac:dyDescent="0.2">
      <c r="S5499" s="3">
        <f t="shared" si="173"/>
        <v>0</v>
      </c>
      <c r="T5499" s="3">
        <f t="shared" si="174"/>
        <v>3778</v>
      </c>
      <c r="U5499" s="4">
        <v>43114</v>
      </c>
    </row>
    <row r="5500" spans="19:21" hidden="1" x14ac:dyDescent="0.2">
      <c r="S5500" s="3">
        <f t="shared" si="173"/>
        <v>0</v>
      </c>
      <c r="T5500" s="3">
        <f t="shared" si="174"/>
        <v>3779</v>
      </c>
      <c r="U5500" s="4">
        <v>43145</v>
      </c>
    </row>
    <row r="5501" spans="19:21" hidden="1" x14ac:dyDescent="0.2">
      <c r="S5501" s="3">
        <f t="shared" si="173"/>
        <v>0</v>
      </c>
      <c r="T5501" s="3">
        <f t="shared" si="174"/>
        <v>3780</v>
      </c>
      <c r="U5501" s="4">
        <v>43173</v>
      </c>
    </row>
    <row r="5502" spans="19:21" hidden="1" x14ac:dyDescent="0.2">
      <c r="S5502" s="3">
        <f t="shared" si="173"/>
        <v>0</v>
      </c>
      <c r="T5502" s="3">
        <f t="shared" si="174"/>
        <v>3781</v>
      </c>
      <c r="U5502" s="4">
        <v>43204</v>
      </c>
    </row>
    <row r="5503" spans="19:21" hidden="1" x14ac:dyDescent="0.2">
      <c r="S5503" s="3">
        <f t="shared" si="173"/>
        <v>0</v>
      </c>
      <c r="T5503" s="3">
        <f t="shared" si="174"/>
        <v>3782</v>
      </c>
      <c r="U5503" s="4">
        <v>43234</v>
      </c>
    </row>
    <row r="5504" spans="19:21" hidden="1" x14ac:dyDescent="0.2">
      <c r="S5504" s="3">
        <f t="shared" si="173"/>
        <v>0</v>
      </c>
      <c r="T5504" s="3">
        <f t="shared" si="174"/>
        <v>3783</v>
      </c>
      <c r="U5504" s="4">
        <v>43265</v>
      </c>
    </row>
    <row r="5505" spans="19:21" hidden="1" x14ac:dyDescent="0.2">
      <c r="S5505" s="3">
        <f t="shared" si="173"/>
        <v>0</v>
      </c>
      <c r="T5505" s="3">
        <f t="shared" si="174"/>
        <v>3784</v>
      </c>
      <c r="U5505" s="4">
        <v>43295</v>
      </c>
    </row>
    <row r="5506" spans="19:21" hidden="1" x14ac:dyDescent="0.2">
      <c r="S5506" s="3">
        <f t="shared" si="173"/>
        <v>0</v>
      </c>
      <c r="T5506" s="3">
        <f t="shared" si="174"/>
        <v>3785</v>
      </c>
      <c r="U5506" s="4">
        <v>43326</v>
      </c>
    </row>
    <row r="5507" spans="19:21" hidden="1" x14ac:dyDescent="0.2">
      <c r="S5507" s="3">
        <f t="shared" si="173"/>
        <v>0</v>
      </c>
      <c r="T5507" s="3">
        <f t="shared" si="174"/>
        <v>3786</v>
      </c>
      <c r="U5507" s="4">
        <v>43357</v>
      </c>
    </row>
    <row r="5508" spans="19:21" hidden="1" x14ac:dyDescent="0.2">
      <c r="S5508" s="3">
        <f t="shared" si="173"/>
        <v>0</v>
      </c>
      <c r="T5508" s="3">
        <f t="shared" si="174"/>
        <v>3787</v>
      </c>
      <c r="U5508" s="4">
        <v>43387</v>
      </c>
    </row>
    <row r="5509" spans="19:21" hidden="1" x14ac:dyDescent="0.2">
      <c r="S5509" s="3">
        <f t="shared" si="173"/>
        <v>0</v>
      </c>
      <c r="T5509" s="3">
        <f t="shared" si="174"/>
        <v>3788</v>
      </c>
      <c r="U5509" s="4">
        <v>43418</v>
      </c>
    </row>
    <row r="5510" spans="19:21" hidden="1" x14ac:dyDescent="0.2">
      <c r="S5510" s="3">
        <f t="shared" si="173"/>
        <v>0</v>
      </c>
      <c r="T5510" s="3">
        <f t="shared" si="174"/>
        <v>3789</v>
      </c>
      <c r="U5510" s="4">
        <v>43448</v>
      </c>
    </row>
    <row r="5511" spans="19:21" hidden="1" x14ac:dyDescent="0.2">
      <c r="S5511" s="3">
        <f t="shared" si="173"/>
        <v>0</v>
      </c>
      <c r="T5511" s="3">
        <f t="shared" si="174"/>
        <v>3790</v>
      </c>
      <c r="U5511" s="4">
        <v>43479</v>
      </c>
    </row>
    <row r="5512" spans="19:21" hidden="1" x14ac:dyDescent="0.2">
      <c r="S5512" s="3">
        <f t="shared" si="173"/>
        <v>0</v>
      </c>
      <c r="T5512" s="3">
        <f t="shared" si="174"/>
        <v>3791</v>
      </c>
      <c r="U5512" s="4">
        <v>43510</v>
      </c>
    </row>
    <row r="5513" spans="19:21" hidden="1" x14ac:dyDescent="0.2">
      <c r="S5513" s="3">
        <f t="shared" si="173"/>
        <v>0</v>
      </c>
      <c r="T5513" s="3">
        <f t="shared" si="174"/>
        <v>3792</v>
      </c>
      <c r="U5513" s="4">
        <v>43538</v>
      </c>
    </row>
    <row r="5514" spans="19:21" hidden="1" x14ac:dyDescent="0.2">
      <c r="S5514" s="3">
        <f t="shared" si="173"/>
        <v>0</v>
      </c>
      <c r="T5514" s="3">
        <f t="shared" si="174"/>
        <v>3793</v>
      </c>
      <c r="U5514" s="4">
        <v>43569</v>
      </c>
    </row>
    <row r="5515" spans="19:21" hidden="1" x14ac:dyDescent="0.2">
      <c r="S5515" s="3">
        <f t="shared" si="173"/>
        <v>0</v>
      </c>
      <c r="T5515" s="3">
        <f t="shared" si="174"/>
        <v>3794</v>
      </c>
      <c r="U5515" s="4">
        <v>43599</v>
      </c>
    </row>
    <row r="5516" spans="19:21" hidden="1" x14ac:dyDescent="0.2">
      <c r="S5516" s="3">
        <f t="shared" si="173"/>
        <v>0</v>
      </c>
      <c r="T5516" s="3">
        <f t="shared" si="174"/>
        <v>3795</v>
      </c>
      <c r="U5516" s="4">
        <v>43630</v>
      </c>
    </row>
    <row r="5517" spans="19:21" hidden="1" x14ac:dyDescent="0.2">
      <c r="S5517" s="3">
        <f t="shared" si="173"/>
        <v>0</v>
      </c>
      <c r="T5517" s="3">
        <f t="shared" si="174"/>
        <v>3796</v>
      </c>
      <c r="U5517" s="4">
        <v>43660</v>
      </c>
    </row>
    <row r="5518" spans="19:21" hidden="1" x14ac:dyDescent="0.2">
      <c r="S5518" s="3">
        <f t="shared" si="173"/>
        <v>0</v>
      </c>
      <c r="T5518" s="3">
        <f t="shared" si="174"/>
        <v>3797</v>
      </c>
      <c r="U5518" s="4">
        <v>43691</v>
      </c>
    </row>
    <row r="5519" spans="19:21" hidden="1" x14ac:dyDescent="0.2">
      <c r="S5519" s="3">
        <f t="shared" ref="S5519:S5582" si="175">IF($I$10=U5518,1,0)</f>
        <v>0</v>
      </c>
      <c r="T5519" s="3">
        <f t="shared" si="174"/>
        <v>3798</v>
      </c>
      <c r="U5519" s="4">
        <v>43722</v>
      </c>
    </row>
    <row r="5520" spans="19:21" hidden="1" x14ac:dyDescent="0.2">
      <c r="S5520" s="3">
        <f t="shared" si="175"/>
        <v>0</v>
      </c>
      <c r="T5520" s="3">
        <f t="shared" ref="T5520:T5583" si="176">IF(S5520+T5519=0,0,T5519+1)</f>
        <v>3799</v>
      </c>
      <c r="U5520" s="4">
        <v>43752</v>
      </c>
    </row>
    <row r="5521" spans="19:21" hidden="1" x14ac:dyDescent="0.2">
      <c r="S5521" s="3">
        <f t="shared" si="175"/>
        <v>0</v>
      </c>
      <c r="T5521" s="3">
        <f t="shared" si="176"/>
        <v>3800</v>
      </c>
      <c r="U5521" s="4">
        <v>43783</v>
      </c>
    </row>
    <row r="5522" spans="19:21" hidden="1" x14ac:dyDescent="0.2">
      <c r="S5522" s="3">
        <f t="shared" si="175"/>
        <v>0</v>
      </c>
      <c r="T5522" s="3">
        <f t="shared" si="176"/>
        <v>3801</v>
      </c>
      <c r="U5522" s="4">
        <v>43813</v>
      </c>
    </row>
    <row r="5523" spans="19:21" hidden="1" x14ac:dyDescent="0.2">
      <c r="S5523" s="3">
        <f t="shared" si="175"/>
        <v>0</v>
      </c>
      <c r="T5523" s="3">
        <f t="shared" si="176"/>
        <v>3802</v>
      </c>
      <c r="U5523" s="4">
        <v>43844</v>
      </c>
    </row>
    <row r="5524" spans="19:21" hidden="1" x14ac:dyDescent="0.2">
      <c r="S5524" s="3">
        <f t="shared" si="175"/>
        <v>0</v>
      </c>
      <c r="T5524" s="3">
        <f t="shared" si="176"/>
        <v>3803</v>
      </c>
      <c r="U5524" s="4">
        <v>43875</v>
      </c>
    </row>
    <row r="5525" spans="19:21" hidden="1" x14ac:dyDescent="0.2">
      <c r="S5525" s="3">
        <f t="shared" si="175"/>
        <v>0</v>
      </c>
      <c r="T5525" s="3">
        <f t="shared" si="176"/>
        <v>3804</v>
      </c>
      <c r="U5525" s="4">
        <v>43904</v>
      </c>
    </row>
    <row r="5526" spans="19:21" hidden="1" x14ac:dyDescent="0.2">
      <c r="S5526" s="3">
        <f t="shared" si="175"/>
        <v>0</v>
      </c>
      <c r="T5526" s="3">
        <f t="shared" si="176"/>
        <v>3805</v>
      </c>
      <c r="U5526" s="4">
        <v>43935</v>
      </c>
    </row>
    <row r="5527" spans="19:21" hidden="1" x14ac:dyDescent="0.2">
      <c r="S5527" s="3">
        <f t="shared" si="175"/>
        <v>0</v>
      </c>
      <c r="T5527" s="3">
        <f t="shared" si="176"/>
        <v>3806</v>
      </c>
      <c r="U5527" s="4">
        <v>43965</v>
      </c>
    </row>
    <row r="5528" spans="19:21" hidden="1" x14ac:dyDescent="0.2">
      <c r="S5528" s="3">
        <f t="shared" si="175"/>
        <v>0</v>
      </c>
      <c r="T5528" s="3">
        <f t="shared" si="176"/>
        <v>3807</v>
      </c>
      <c r="U5528" s="4">
        <v>43996</v>
      </c>
    </row>
    <row r="5529" spans="19:21" hidden="1" x14ac:dyDescent="0.2">
      <c r="S5529" s="3">
        <f t="shared" si="175"/>
        <v>0</v>
      </c>
      <c r="T5529" s="3">
        <f t="shared" si="176"/>
        <v>3808</v>
      </c>
      <c r="U5529" s="4">
        <v>44026</v>
      </c>
    </row>
    <row r="5530" spans="19:21" hidden="1" x14ac:dyDescent="0.2">
      <c r="S5530" s="3">
        <f t="shared" si="175"/>
        <v>0</v>
      </c>
      <c r="T5530" s="3">
        <f t="shared" si="176"/>
        <v>3809</v>
      </c>
      <c r="U5530" s="4">
        <v>44057</v>
      </c>
    </row>
    <row r="5531" spans="19:21" hidden="1" x14ac:dyDescent="0.2">
      <c r="S5531" s="3">
        <f t="shared" si="175"/>
        <v>0</v>
      </c>
      <c r="T5531" s="3">
        <f t="shared" si="176"/>
        <v>3810</v>
      </c>
      <c r="U5531" s="4">
        <v>44088</v>
      </c>
    </row>
    <row r="5532" spans="19:21" hidden="1" x14ac:dyDescent="0.2">
      <c r="S5532" s="3">
        <f t="shared" si="175"/>
        <v>0</v>
      </c>
      <c r="T5532" s="3">
        <f t="shared" si="176"/>
        <v>3811</v>
      </c>
      <c r="U5532" s="4">
        <v>44118</v>
      </c>
    </row>
    <row r="5533" spans="19:21" hidden="1" x14ac:dyDescent="0.2">
      <c r="S5533" s="3">
        <f t="shared" si="175"/>
        <v>0</v>
      </c>
      <c r="T5533" s="3">
        <f t="shared" si="176"/>
        <v>3812</v>
      </c>
      <c r="U5533" s="4">
        <v>44149</v>
      </c>
    </row>
    <row r="5534" spans="19:21" hidden="1" x14ac:dyDescent="0.2">
      <c r="S5534" s="3">
        <f t="shared" si="175"/>
        <v>0</v>
      </c>
      <c r="T5534" s="3">
        <f t="shared" si="176"/>
        <v>3813</v>
      </c>
      <c r="U5534" s="4">
        <v>44179</v>
      </c>
    </row>
    <row r="5535" spans="19:21" hidden="1" x14ac:dyDescent="0.2">
      <c r="S5535" s="3">
        <f t="shared" si="175"/>
        <v>0</v>
      </c>
      <c r="T5535" s="3">
        <f t="shared" si="176"/>
        <v>3814</v>
      </c>
      <c r="U5535" s="4">
        <v>44210</v>
      </c>
    </row>
    <row r="5536" spans="19:21" hidden="1" x14ac:dyDescent="0.2">
      <c r="S5536" s="3">
        <f t="shared" si="175"/>
        <v>0</v>
      </c>
      <c r="T5536" s="3">
        <f t="shared" si="176"/>
        <v>3815</v>
      </c>
      <c r="U5536" s="4">
        <v>44241</v>
      </c>
    </row>
    <row r="5537" spans="19:21" hidden="1" x14ac:dyDescent="0.2">
      <c r="S5537" s="3">
        <f t="shared" si="175"/>
        <v>0</v>
      </c>
      <c r="T5537" s="3">
        <f t="shared" si="176"/>
        <v>3816</v>
      </c>
      <c r="U5537" s="4">
        <v>44269</v>
      </c>
    </row>
    <row r="5538" spans="19:21" hidden="1" x14ac:dyDescent="0.2">
      <c r="S5538" s="3">
        <f t="shared" si="175"/>
        <v>0</v>
      </c>
      <c r="T5538" s="3">
        <f t="shared" si="176"/>
        <v>3817</v>
      </c>
      <c r="U5538" s="4">
        <v>44300</v>
      </c>
    </row>
    <row r="5539" spans="19:21" hidden="1" x14ac:dyDescent="0.2">
      <c r="S5539" s="3">
        <f t="shared" si="175"/>
        <v>0</v>
      </c>
      <c r="T5539" s="3">
        <f t="shared" si="176"/>
        <v>3818</v>
      </c>
      <c r="U5539" s="4">
        <v>44330</v>
      </c>
    </row>
    <row r="5540" spans="19:21" hidden="1" x14ac:dyDescent="0.2">
      <c r="S5540" s="3">
        <f t="shared" si="175"/>
        <v>0</v>
      </c>
      <c r="T5540" s="3">
        <f t="shared" si="176"/>
        <v>3819</v>
      </c>
      <c r="U5540" s="4">
        <v>44361</v>
      </c>
    </row>
    <row r="5541" spans="19:21" hidden="1" x14ac:dyDescent="0.2">
      <c r="S5541" s="3">
        <f t="shared" si="175"/>
        <v>0</v>
      </c>
      <c r="T5541" s="3">
        <f t="shared" si="176"/>
        <v>3820</v>
      </c>
      <c r="U5541" s="4">
        <v>44391</v>
      </c>
    </row>
    <row r="5542" spans="19:21" hidden="1" x14ac:dyDescent="0.2">
      <c r="S5542" s="3">
        <f t="shared" si="175"/>
        <v>0</v>
      </c>
      <c r="T5542" s="3">
        <f t="shared" si="176"/>
        <v>3821</v>
      </c>
      <c r="U5542" s="4">
        <v>44422</v>
      </c>
    </row>
    <row r="5543" spans="19:21" hidden="1" x14ac:dyDescent="0.2">
      <c r="S5543" s="3">
        <f t="shared" si="175"/>
        <v>0</v>
      </c>
      <c r="T5543" s="3">
        <f t="shared" si="176"/>
        <v>3822</v>
      </c>
      <c r="U5543" s="4">
        <v>44453</v>
      </c>
    </row>
    <row r="5544" spans="19:21" hidden="1" x14ac:dyDescent="0.2">
      <c r="S5544" s="3">
        <f t="shared" si="175"/>
        <v>0</v>
      </c>
      <c r="T5544" s="3">
        <f t="shared" si="176"/>
        <v>3823</v>
      </c>
      <c r="U5544" s="4">
        <v>44483</v>
      </c>
    </row>
    <row r="5545" spans="19:21" hidden="1" x14ac:dyDescent="0.2">
      <c r="S5545" s="3">
        <f t="shared" si="175"/>
        <v>0</v>
      </c>
      <c r="T5545" s="3">
        <f t="shared" si="176"/>
        <v>3824</v>
      </c>
      <c r="U5545" s="4">
        <v>44514</v>
      </c>
    </row>
    <row r="5546" spans="19:21" hidden="1" x14ac:dyDescent="0.2">
      <c r="S5546" s="3">
        <f t="shared" si="175"/>
        <v>0</v>
      </c>
      <c r="T5546" s="3">
        <f t="shared" si="176"/>
        <v>3825</v>
      </c>
      <c r="U5546" s="4">
        <v>44544</v>
      </c>
    </row>
    <row r="5547" spans="19:21" hidden="1" x14ac:dyDescent="0.2">
      <c r="S5547" s="3">
        <f t="shared" si="175"/>
        <v>0</v>
      </c>
      <c r="T5547" s="3">
        <f t="shared" si="176"/>
        <v>3826</v>
      </c>
      <c r="U5547" s="4">
        <v>44575</v>
      </c>
    </row>
    <row r="5548" spans="19:21" hidden="1" x14ac:dyDescent="0.2">
      <c r="S5548" s="3">
        <f t="shared" si="175"/>
        <v>0</v>
      </c>
      <c r="T5548" s="3">
        <f t="shared" si="176"/>
        <v>3827</v>
      </c>
      <c r="U5548" s="4">
        <v>44606</v>
      </c>
    </row>
    <row r="5549" spans="19:21" hidden="1" x14ac:dyDescent="0.2">
      <c r="S5549" s="3">
        <f t="shared" si="175"/>
        <v>0</v>
      </c>
      <c r="T5549" s="3">
        <f t="shared" si="176"/>
        <v>3828</v>
      </c>
      <c r="U5549" s="4">
        <v>44634</v>
      </c>
    </row>
    <row r="5550" spans="19:21" hidden="1" x14ac:dyDescent="0.2">
      <c r="S5550" s="3">
        <f t="shared" si="175"/>
        <v>0</v>
      </c>
      <c r="T5550" s="3">
        <f t="shared" si="176"/>
        <v>3829</v>
      </c>
      <c r="U5550" s="4">
        <v>44665</v>
      </c>
    </row>
    <row r="5551" spans="19:21" hidden="1" x14ac:dyDescent="0.2">
      <c r="S5551" s="3">
        <f t="shared" si="175"/>
        <v>0</v>
      </c>
      <c r="T5551" s="3">
        <f t="shared" si="176"/>
        <v>3830</v>
      </c>
      <c r="U5551" s="4">
        <v>44695</v>
      </c>
    </row>
    <row r="5552" spans="19:21" hidden="1" x14ac:dyDescent="0.2">
      <c r="S5552" s="3">
        <f t="shared" si="175"/>
        <v>0</v>
      </c>
      <c r="T5552" s="3">
        <f t="shared" si="176"/>
        <v>3831</v>
      </c>
      <c r="U5552" s="4">
        <v>44726</v>
      </c>
    </row>
    <row r="5553" spans="19:21" hidden="1" x14ac:dyDescent="0.2">
      <c r="S5553" s="3">
        <f t="shared" si="175"/>
        <v>0</v>
      </c>
      <c r="T5553" s="3">
        <f t="shared" si="176"/>
        <v>3832</v>
      </c>
      <c r="U5553" s="4">
        <v>44756</v>
      </c>
    </row>
    <row r="5554" spans="19:21" hidden="1" x14ac:dyDescent="0.2">
      <c r="S5554" s="3">
        <f t="shared" si="175"/>
        <v>0</v>
      </c>
      <c r="T5554" s="3">
        <f t="shared" si="176"/>
        <v>3833</v>
      </c>
      <c r="U5554" s="4">
        <v>44787</v>
      </c>
    </row>
    <row r="5555" spans="19:21" hidden="1" x14ac:dyDescent="0.2">
      <c r="S5555" s="3">
        <f t="shared" si="175"/>
        <v>0</v>
      </c>
      <c r="T5555" s="3">
        <f t="shared" si="176"/>
        <v>3834</v>
      </c>
      <c r="U5555" s="4">
        <v>44818</v>
      </c>
    </row>
    <row r="5556" spans="19:21" hidden="1" x14ac:dyDescent="0.2">
      <c r="S5556" s="3">
        <f t="shared" si="175"/>
        <v>0</v>
      </c>
      <c r="T5556" s="3">
        <f t="shared" si="176"/>
        <v>3835</v>
      </c>
      <c r="U5556" s="4">
        <v>44848</v>
      </c>
    </row>
    <row r="5557" spans="19:21" hidden="1" x14ac:dyDescent="0.2">
      <c r="S5557" s="3">
        <f t="shared" si="175"/>
        <v>0</v>
      </c>
      <c r="T5557" s="3">
        <f t="shared" si="176"/>
        <v>3836</v>
      </c>
      <c r="U5557" s="4">
        <v>44879</v>
      </c>
    </row>
    <row r="5558" spans="19:21" hidden="1" x14ac:dyDescent="0.2">
      <c r="S5558" s="3">
        <f t="shared" si="175"/>
        <v>0</v>
      </c>
      <c r="T5558" s="3">
        <f t="shared" si="176"/>
        <v>3837</v>
      </c>
      <c r="U5558" s="4">
        <v>44909</v>
      </c>
    </row>
    <row r="5559" spans="19:21" hidden="1" x14ac:dyDescent="0.2">
      <c r="S5559" s="3">
        <f t="shared" si="175"/>
        <v>0</v>
      </c>
      <c r="T5559" s="3">
        <f t="shared" si="176"/>
        <v>3838</v>
      </c>
      <c r="U5559" s="4">
        <v>44940</v>
      </c>
    </row>
    <row r="5560" spans="19:21" hidden="1" x14ac:dyDescent="0.2">
      <c r="S5560" s="3">
        <f t="shared" si="175"/>
        <v>0</v>
      </c>
      <c r="T5560" s="3">
        <f t="shared" si="176"/>
        <v>3839</v>
      </c>
      <c r="U5560" s="4">
        <v>44971</v>
      </c>
    </row>
    <row r="5561" spans="19:21" hidden="1" x14ac:dyDescent="0.2">
      <c r="S5561" s="3">
        <f t="shared" si="175"/>
        <v>0</v>
      </c>
      <c r="T5561" s="3">
        <f t="shared" si="176"/>
        <v>3840</v>
      </c>
      <c r="U5561" s="4">
        <v>44999</v>
      </c>
    </row>
    <row r="5562" spans="19:21" hidden="1" x14ac:dyDescent="0.2">
      <c r="S5562" s="3">
        <f t="shared" si="175"/>
        <v>0</v>
      </c>
      <c r="T5562" s="3">
        <f t="shared" si="176"/>
        <v>3841</v>
      </c>
      <c r="U5562" s="4">
        <v>45030</v>
      </c>
    </row>
    <row r="5563" spans="19:21" hidden="1" x14ac:dyDescent="0.2">
      <c r="S5563" s="3">
        <f t="shared" si="175"/>
        <v>0</v>
      </c>
      <c r="T5563" s="3">
        <f t="shared" si="176"/>
        <v>3842</v>
      </c>
      <c r="U5563" s="4">
        <v>45060</v>
      </c>
    </row>
    <row r="5564" spans="19:21" hidden="1" x14ac:dyDescent="0.2">
      <c r="S5564" s="3">
        <f t="shared" si="175"/>
        <v>0</v>
      </c>
      <c r="T5564" s="3">
        <f t="shared" si="176"/>
        <v>3843</v>
      </c>
      <c r="U5564" s="4">
        <v>45091</v>
      </c>
    </row>
    <row r="5565" spans="19:21" hidden="1" x14ac:dyDescent="0.2">
      <c r="S5565" s="3">
        <f t="shared" si="175"/>
        <v>0</v>
      </c>
      <c r="T5565" s="3">
        <f t="shared" si="176"/>
        <v>3844</v>
      </c>
      <c r="U5565" s="4">
        <v>45121</v>
      </c>
    </row>
    <row r="5566" spans="19:21" hidden="1" x14ac:dyDescent="0.2">
      <c r="S5566" s="3">
        <f t="shared" si="175"/>
        <v>0</v>
      </c>
      <c r="T5566" s="3">
        <f t="shared" si="176"/>
        <v>3845</v>
      </c>
      <c r="U5566" s="4">
        <v>45152</v>
      </c>
    </row>
    <row r="5567" spans="19:21" hidden="1" x14ac:dyDescent="0.2">
      <c r="S5567" s="3">
        <f t="shared" si="175"/>
        <v>0</v>
      </c>
      <c r="T5567" s="3">
        <f t="shared" si="176"/>
        <v>3846</v>
      </c>
      <c r="U5567" s="4">
        <v>45183</v>
      </c>
    </row>
    <row r="5568" spans="19:21" hidden="1" x14ac:dyDescent="0.2">
      <c r="S5568" s="3">
        <f t="shared" si="175"/>
        <v>0</v>
      </c>
      <c r="T5568" s="3">
        <f t="shared" si="176"/>
        <v>3847</v>
      </c>
      <c r="U5568" s="4">
        <v>45213</v>
      </c>
    </row>
    <row r="5569" spans="19:21" hidden="1" x14ac:dyDescent="0.2">
      <c r="S5569" s="3">
        <f t="shared" si="175"/>
        <v>0</v>
      </c>
      <c r="T5569" s="3">
        <f t="shared" si="176"/>
        <v>3848</v>
      </c>
      <c r="U5569" s="4">
        <v>45244</v>
      </c>
    </row>
    <row r="5570" spans="19:21" hidden="1" x14ac:dyDescent="0.2">
      <c r="S5570" s="3">
        <f t="shared" si="175"/>
        <v>0</v>
      </c>
      <c r="T5570" s="3">
        <f t="shared" si="176"/>
        <v>3849</v>
      </c>
      <c r="U5570" s="4">
        <v>45274</v>
      </c>
    </row>
    <row r="5571" spans="19:21" hidden="1" x14ac:dyDescent="0.2">
      <c r="S5571" s="3">
        <f t="shared" si="175"/>
        <v>0</v>
      </c>
      <c r="T5571" s="3">
        <f t="shared" si="176"/>
        <v>3850</v>
      </c>
      <c r="U5571" s="4">
        <v>45305</v>
      </c>
    </row>
    <row r="5572" spans="19:21" hidden="1" x14ac:dyDescent="0.2">
      <c r="S5572" s="3">
        <f t="shared" si="175"/>
        <v>0</v>
      </c>
      <c r="T5572" s="3">
        <f t="shared" si="176"/>
        <v>3851</v>
      </c>
      <c r="U5572" s="4">
        <v>45336</v>
      </c>
    </row>
    <row r="5573" spans="19:21" hidden="1" x14ac:dyDescent="0.2">
      <c r="S5573" s="3">
        <f t="shared" si="175"/>
        <v>0</v>
      </c>
      <c r="T5573" s="3">
        <f t="shared" si="176"/>
        <v>3852</v>
      </c>
      <c r="U5573" s="4">
        <v>45365</v>
      </c>
    </row>
    <row r="5574" spans="19:21" hidden="1" x14ac:dyDescent="0.2">
      <c r="S5574" s="3">
        <f t="shared" si="175"/>
        <v>0</v>
      </c>
      <c r="T5574" s="3">
        <f t="shared" si="176"/>
        <v>3853</v>
      </c>
      <c r="U5574" s="4">
        <v>45396</v>
      </c>
    </row>
    <row r="5575" spans="19:21" hidden="1" x14ac:dyDescent="0.2">
      <c r="S5575" s="3">
        <f t="shared" si="175"/>
        <v>0</v>
      </c>
      <c r="T5575" s="3">
        <f t="shared" si="176"/>
        <v>3854</v>
      </c>
      <c r="U5575" s="4">
        <v>45426</v>
      </c>
    </row>
    <row r="5576" spans="19:21" hidden="1" x14ac:dyDescent="0.2">
      <c r="S5576" s="3">
        <f t="shared" si="175"/>
        <v>0</v>
      </c>
      <c r="T5576" s="3">
        <f t="shared" si="176"/>
        <v>3855</v>
      </c>
      <c r="U5576" s="4">
        <v>45457</v>
      </c>
    </row>
    <row r="5577" spans="19:21" hidden="1" x14ac:dyDescent="0.2">
      <c r="S5577" s="3">
        <f t="shared" si="175"/>
        <v>0</v>
      </c>
      <c r="T5577" s="3">
        <f t="shared" si="176"/>
        <v>3856</v>
      </c>
      <c r="U5577" s="4">
        <v>45487</v>
      </c>
    </row>
    <row r="5578" spans="19:21" hidden="1" x14ac:dyDescent="0.2">
      <c r="S5578" s="3">
        <f t="shared" si="175"/>
        <v>0</v>
      </c>
      <c r="T5578" s="3">
        <f t="shared" si="176"/>
        <v>3857</v>
      </c>
      <c r="U5578" s="4">
        <v>45518</v>
      </c>
    </row>
    <row r="5579" spans="19:21" hidden="1" x14ac:dyDescent="0.2">
      <c r="S5579" s="3">
        <f t="shared" si="175"/>
        <v>0</v>
      </c>
      <c r="T5579" s="3">
        <f t="shared" si="176"/>
        <v>3858</v>
      </c>
      <c r="U5579" s="4">
        <v>45549</v>
      </c>
    </row>
    <row r="5580" spans="19:21" hidden="1" x14ac:dyDescent="0.2">
      <c r="S5580" s="3">
        <f t="shared" si="175"/>
        <v>0</v>
      </c>
      <c r="T5580" s="3">
        <f t="shared" si="176"/>
        <v>3859</v>
      </c>
      <c r="U5580" s="4">
        <v>45579</v>
      </c>
    </row>
    <row r="5581" spans="19:21" hidden="1" x14ac:dyDescent="0.2">
      <c r="S5581" s="3">
        <f t="shared" si="175"/>
        <v>0</v>
      </c>
      <c r="T5581" s="3">
        <f t="shared" si="176"/>
        <v>3860</v>
      </c>
      <c r="U5581" s="4">
        <v>45610</v>
      </c>
    </row>
    <row r="5582" spans="19:21" hidden="1" x14ac:dyDescent="0.2">
      <c r="S5582" s="3">
        <f t="shared" si="175"/>
        <v>0</v>
      </c>
      <c r="T5582" s="3">
        <f t="shared" si="176"/>
        <v>3861</v>
      </c>
      <c r="U5582" s="4">
        <v>45640</v>
      </c>
    </row>
    <row r="5583" spans="19:21" hidden="1" x14ac:dyDescent="0.2">
      <c r="S5583" s="3">
        <f t="shared" ref="S5583:S5646" si="177">IF($I$10=U5582,1,0)</f>
        <v>0</v>
      </c>
      <c r="T5583" s="3">
        <f t="shared" si="176"/>
        <v>3862</v>
      </c>
      <c r="U5583" s="4">
        <v>45671</v>
      </c>
    </row>
    <row r="5584" spans="19:21" hidden="1" x14ac:dyDescent="0.2">
      <c r="S5584" s="3">
        <f t="shared" si="177"/>
        <v>0</v>
      </c>
      <c r="T5584" s="3">
        <f t="shared" ref="T5584:T5647" si="178">IF(S5584+T5583=0,0,T5583+1)</f>
        <v>3863</v>
      </c>
      <c r="U5584" s="4">
        <v>45702</v>
      </c>
    </row>
    <row r="5585" spans="19:21" hidden="1" x14ac:dyDescent="0.2">
      <c r="S5585" s="3">
        <f t="shared" si="177"/>
        <v>0</v>
      </c>
      <c r="T5585" s="3">
        <f t="shared" si="178"/>
        <v>3864</v>
      </c>
      <c r="U5585" s="4">
        <v>45730</v>
      </c>
    </row>
    <row r="5586" spans="19:21" hidden="1" x14ac:dyDescent="0.2">
      <c r="S5586" s="3">
        <f t="shared" si="177"/>
        <v>0</v>
      </c>
      <c r="T5586" s="3">
        <f t="shared" si="178"/>
        <v>3865</v>
      </c>
      <c r="U5586" s="4">
        <v>45761</v>
      </c>
    </row>
    <row r="5587" spans="19:21" hidden="1" x14ac:dyDescent="0.2">
      <c r="S5587" s="3">
        <f t="shared" si="177"/>
        <v>0</v>
      </c>
      <c r="T5587" s="3">
        <f t="shared" si="178"/>
        <v>3866</v>
      </c>
      <c r="U5587" s="4">
        <v>45791</v>
      </c>
    </row>
    <row r="5588" spans="19:21" hidden="1" x14ac:dyDescent="0.2">
      <c r="S5588" s="3">
        <f t="shared" si="177"/>
        <v>0</v>
      </c>
      <c r="T5588" s="3">
        <f t="shared" si="178"/>
        <v>3867</v>
      </c>
      <c r="U5588" s="4">
        <v>45822</v>
      </c>
    </row>
    <row r="5589" spans="19:21" hidden="1" x14ac:dyDescent="0.2">
      <c r="S5589" s="3">
        <f t="shared" si="177"/>
        <v>0</v>
      </c>
      <c r="T5589" s="3">
        <f t="shared" si="178"/>
        <v>3868</v>
      </c>
      <c r="U5589" s="4">
        <v>45852</v>
      </c>
    </row>
    <row r="5590" spans="19:21" hidden="1" x14ac:dyDescent="0.2">
      <c r="S5590" s="3">
        <f t="shared" si="177"/>
        <v>0</v>
      </c>
      <c r="T5590" s="3">
        <f t="shared" si="178"/>
        <v>3869</v>
      </c>
      <c r="U5590" s="4">
        <v>45883</v>
      </c>
    </row>
    <row r="5591" spans="19:21" hidden="1" x14ac:dyDescent="0.2">
      <c r="S5591" s="3">
        <f t="shared" si="177"/>
        <v>0</v>
      </c>
      <c r="T5591" s="3">
        <f t="shared" si="178"/>
        <v>3870</v>
      </c>
      <c r="U5591" s="4">
        <v>45914</v>
      </c>
    </row>
    <row r="5592" spans="19:21" hidden="1" x14ac:dyDescent="0.2">
      <c r="S5592" s="3">
        <f t="shared" si="177"/>
        <v>0</v>
      </c>
      <c r="T5592" s="3">
        <f t="shared" si="178"/>
        <v>3871</v>
      </c>
      <c r="U5592" s="4">
        <v>45944</v>
      </c>
    </row>
    <row r="5593" spans="19:21" hidden="1" x14ac:dyDescent="0.2">
      <c r="S5593" s="3">
        <f t="shared" si="177"/>
        <v>0</v>
      </c>
      <c r="T5593" s="3">
        <f t="shared" si="178"/>
        <v>3872</v>
      </c>
      <c r="U5593" s="4">
        <v>45975</v>
      </c>
    </row>
    <row r="5594" spans="19:21" hidden="1" x14ac:dyDescent="0.2">
      <c r="S5594" s="3">
        <f t="shared" si="177"/>
        <v>0</v>
      </c>
      <c r="T5594" s="3">
        <f t="shared" si="178"/>
        <v>3873</v>
      </c>
      <c r="U5594" s="4">
        <v>46005</v>
      </c>
    </row>
    <row r="5595" spans="19:21" hidden="1" x14ac:dyDescent="0.2">
      <c r="S5595" s="3">
        <f t="shared" si="177"/>
        <v>0</v>
      </c>
      <c r="T5595" s="3">
        <f t="shared" si="178"/>
        <v>3874</v>
      </c>
      <c r="U5595" s="4">
        <v>46036</v>
      </c>
    </row>
    <row r="5596" spans="19:21" hidden="1" x14ac:dyDescent="0.2">
      <c r="S5596" s="3">
        <f t="shared" si="177"/>
        <v>0</v>
      </c>
      <c r="T5596" s="3">
        <f t="shared" si="178"/>
        <v>3875</v>
      </c>
      <c r="U5596" s="4">
        <v>46067</v>
      </c>
    </row>
    <row r="5597" spans="19:21" hidden="1" x14ac:dyDescent="0.2">
      <c r="S5597" s="3">
        <f t="shared" si="177"/>
        <v>0</v>
      </c>
      <c r="T5597" s="3">
        <f t="shared" si="178"/>
        <v>3876</v>
      </c>
      <c r="U5597" s="4">
        <v>46095</v>
      </c>
    </row>
    <row r="5598" spans="19:21" hidden="1" x14ac:dyDescent="0.2">
      <c r="S5598" s="3">
        <f t="shared" si="177"/>
        <v>0</v>
      </c>
      <c r="T5598" s="3">
        <f t="shared" si="178"/>
        <v>3877</v>
      </c>
      <c r="U5598" s="4">
        <v>46126</v>
      </c>
    </row>
    <row r="5599" spans="19:21" hidden="1" x14ac:dyDescent="0.2">
      <c r="S5599" s="3">
        <f t="shared" si="177"/>
        <v>0</v>
      </c>
      <c r="T5599" s="3">
        <f t="shared" si="178"/>
        <v>3878</v>
      </c>
      <c r="U5599" s="4">
        <v>46156</v>
      </c>
    </row>
    <row r="5600" spans="19:21" hidden="1" x14ac:dyDescent="0.2">
      <c r="S5600" s="3">
        <f t="shared" si="177"/>
        <v>0</v>
      </c>
      <c r="T5600" s="3">
        <f t="shared" si="178"/>
        <v>3879</v>
      </c>
      <c r="U5600" s="4">
        <v>46187</v>
      </c>
    </row>
    <row r="5601" spans="19:21" hidden="1" x14ac:dyDescent="0.2">
      <c r="S5601" s="3">
        <f t="shared" si="177"/>
        <v>0</v>
      </c>
      <c r="T5601" s="3">
        <f t="shared" si="178"/>
        <v>3880</v>
      </c>
      <c r="U5601" s="4">
        <v>46217</v>
      </c>
    </row>
    <row r="5602" spans="19:21" hidden="1" x14ac:dyDescent="0.2">
      <c r="S5602" s="3">
        <f t="shared" si="177"/>
        <v>0</v>
      </c>
      <c r="T5602" s="3">
        <f t="shared" si="178"/>
        <v>3881</v>
      </c>
      <c r="U5602" s="4">
        <v>46248</v>
      </c>
    </row>
    <row r="5603" spans="19:21" hidden="1" x14ac:dyDescent="0.2">
      <c r="S5603" s="3">
        <f t="shared" si="177"/>
        <v>0</v>
      </c>
      <c r="T5603" s="3">
        <f t="shared" si="178"/>
        <v>3882</v>
      </c>
      <c r="U5603" s="4">
        <v>46279</v>
      </c>
    </row>
    <row r="5604" spans="19:21" hidden="1" x14ac:dyDescent="0.2">
      <c r="S5604" s="3">
        <f t="shared" si="177"/>
        <v>0</v>
      </c>
      <c r="T5604" s="3">
        <f t="shared" si="178"/>
        <v>3883</v>
      </c>
      <c r="U5604" s="4">
        <v>46309</v>
      </c>
    </row>
    <row r="5605" spans="19:21" hidden="1" x14ac:dyDescent="0.2">
      <c r="S5605" s="3">
        <f t="shared" si="177"/>
        <v>0</v>
      </c>
      <c r="T5605" s="3">
        <f t="shared" si="178"/>
        <v>3884</v>
      </c>
      <c r="U5605" s="4">
        <v>46340</v>
      </c>
    </row>
    <row r="5606" spans="19:21" hidden="1" x14ac:dyDescent="0.2">
      <c r="S5606" s="3">
        <f t="shared" si="177"/>
        <v>0</v>
      </c>
      <c r="T5606" s="3">
        <f t="shared" si="178"/>
        <v>3885</v>
      </c>
      <c r="U5606" s="4">
        <v>46370</v>
      </c>
    </row>
    <row r="5607" spans="19:21" hidden="1" x14ac:dyDescent="0.2">
      <c r="S5607" s="3">
        <f t="shared" si="177"/>
        <v>0</v>
      </c>
      <c r="T5607" s="3">
        <f t="shared" si="178"/>
        <v>3886</v>
      </c>
      <c r="U5607" s="4">
        <v>46401</v>
      </c>
    </row>
    <row r="5608" spans="19:21" hidden="1" x14ac:dyDescent="0.2">
      <c r="S5608" s="3">
        <f t="shared" si="177"/>
        <v>0</v>
      </c>
      <c r="T5608" s="3">
        <f t="shared" si="178"/>
        <v>3887</v>
      </c>
      <c r="U5608" s="4">
        <v>46432</v>
      </c>
    </row>
    <row r="5609" spans="19:21" hidden="1" x14ac:dyDescent="0.2">
      <c r="S5609" s="3">
        <f t="shared" si="177"/>
        <v>0</v>
      </c>
      <c r="T5609" s="3">
        <f t="shared" si="178"/>
        <v>3888</v>
      </c>
      <c r="U5609" s="4">
        <v>46460</v>
      </c>
    </row>
    <row r="5610" spans="19:21" hidden="1" x14ac:dyDescent="0.2">
      <c r="S5610" s="3">
        <f t="shared" si="177"/>
        <v>0</v>
      </c>
      <c r="T5610" s="3">
        <f t="shared" si="178"/>
        <v>3889</v>
      </c>
      <c r="U5610" s="4">
        <v>46491</v>
      </c>
    </row>
    <row r="5611" spans="19:21" hidden="1" x14ac:dyDescent="0.2">
      <c r="S5611" s="3">
        <f t="shared" si="177"/>
        <v>0</v>
      </c>
      <c r="T5611" s="3">
        <f t="shared" si="178"/>
        <v>3890</v>
      </c>
      <c r="U5611" s="4">
        <v>46521</v>
      </c>
    </row>
    <row r="5612" spans="19:21" hidden="1" x14ac:dyDescent="0.2">
      <c r="S5612" s="3">
        <f t="shared" si="177"/>
        <v>0</v>
      </c>
      <c r="T5612" s="3">
        <f t="shared" si="178"/>
        <v>3891</v>
      </c>
      <c r="U5612" s="4">
        <v>46552</v>
      </c>
    </row>
    <row r="5613" spans="19:21" hidden="1" x14ac:dyDescent="0.2">
      <c r="S5613" s="3">
        <f t="shared" si="177"/>
        <v>0</v>
      </c>
      <c r="T5613" s="3">
        <f t="shared" si="178"/>
        <v>3892</v>
      </c>
      <c r="U5613" s="4">
        <v>46582</v>
      </c>
    </row>
    <row r="5614" spans="19:21" hidden="1" x14ac:dyDescent="0.2">
      <c r="S5614" s="3">
        <f t="shared" si="177"/>
        <v>0</v>
      </c>
      <c r="T5614" s="3">
        <f t="shared" si="178"/>
        <v>3893</v>
      </c>
      <c r="U5614" s="4">
        <v>46613</v>
      </c>
    </row>
    <row r="5615" spans="19:21" hidden="1" x14ac:dyDescent="0.2">
      <c r="S5615" s="3">
        <f t="shared" si="177"/>
        <v>0</v>
      </c>
      <c r="T5615" s="3">
        <f t="shared" si="178"/>
        <v>3894</v>
      </c>
      <c r="U5615" s="4">
        <v>46644</v>
      </c>
    </row>
    <row r="5616" spans="19:21" hidden="1" x14ac:dyDescent="0.2">
      <c r="S5616" s="3">
        <f t="shared" si="177"/>
        <v>0</v>
      </c>
      <c r="T5616" s="3">
        <f t="shared" si="178"/>
        <v>3895</v>
      </c>
      <c r="U5616" s="4">
        <v>46674</v>
      </c>
    </row>
    <row r="5617" spans="19:21" hidden="1" x14ac:dyDescent="0.2">
      <c r="S5617" s="3">
        <f t="shared" si="177"/>
        <v>0</v>
      </c>
      <c r="T5617" s="3">
        <f t="shared" si="178"/>
        <v>3896</v>
      </c>
      <c r="U5617" s="4">
        <v>46705</v>
      </c>
    </row>
    <row r="5618" spans="19:21" hidden="1" x14ac:dyDescent="0.2">
      <c r="S5618" s="3">
        <f t="shared" si="177"/>
        <v>0</v>
      </c>
      <c r="T5618" s="3">
        <f t="shared" si="178"/>
        <v>3897</v>
      </c>
      <c r="U5618" s="4">
        <v>46735</v>
      </c>
    </row>
    <row r="5619" spans="19:21" hidden="1" x14ac:dyDescent="0.2">
      <c r="S5619" s="3">
        <f t="shared" si="177"/>
        <v>0</v>
      </c>
      <c r="T5619" s="3">
        <f t="shared" si="178"/>
        <v>3898</v>
      </c>
      <c r="U5619" s="4">
        <v>46766</v>
      </c>
    </row>
    <row r="5620" spans="19:21" hidden="1" x14ac:dyDescent="0.2">
      <c r="S5620" s="3">
        <f t="shared" si="177"/>
        <v>0</v>
      </c>
      <c r="T5620" s="3">
        <f t="shared" si="178"/>
        <v>3899</v>
      </c>
      <c r="U5620" s="4">
        <v>46797</v>
      </c>
    </row>
    <row r="5621" spans="19:21" hidden="1" x14ac:dyDescent="0.2">
      <c r="S5621" s="3">
        <f t="shared" si="177"/>
        <v>0</v>
      </c>
      <c r="T5621" s="3">
        <f t="shared" si="178"/>
        <v>3900</v>
      </c>
      <c r="U5621" s="4">
        <v>46826</v>
      </c>
    </row>
    <row r="5622" spans="19:21" hidden="1" x14ac:dyDescent="0.2">
      <c r="S5622" s="3">
        <f t="shared" si="177"/>
        <v>0</v>
      </c>
      <c r="T5622" s="3">
        <f t="shared" si="178"/>
        <v>3901</v>
      </c>
      <c r="U5622" s="4">
        <v>46857</v>
      </c>
    </row>
    <row r="5623" spans="19:21" hidden="1" x14ac:dyDescent="0.2">
      <c r="S5623" s="3">
        <f t="shared" si="177"/>
        <v>0</v>
      </c>
      <c r="T5623" s="3">
        <f t="shared" si="178"/>
        <v>3902</v>
      </c>
      <c r="U5623" s="4">
        <v>46887</v>
      </c>
    </row>
    <row r="5624" spans="19:21" hidden="1" x14ac:dyDescent="0.2">
      <c r="S5624" s="3">
        <f t="shared" si="177"/>
        <v>0</v>
      </c>
      <c r="T5624" s="3">
        <f t="shared" si="178"/>
        <v>3903</v>
      </c>
      <c r="U5624" s="4">
        <v>46918</v>
      </c>
    </row>
    <row r="5625" spans="19:21" hidden="1" x14ac:dyDescent="0.2">
      <c r="S5625" s="3">
        <f t="shared" si="177"/>
        <v>0</v>
      </c>
      <c r="T5625" s="3">
        <f t="shared" si="178"/>
        <v>3904</v>
      </c>
      <c r="U5625" s="4">
        <v>46948</v>
      </c>
    </row>
    <row r="5626" spans="19:21" hidden="1" x14ac:dyDescent="0.2">
      <c r="S5626" s="3">
        <f t="shared" si="177"/>
        <v>0</v>
      </c>
      <c r="T5626" s="3">
        <f t="shared" si="178"/>
        <v>3905</v>
      </c>
      <c r="U5626" s="4">
        <v>46979</v>
      </c>
    </row>
    <row r="5627" spans="19:21" hidden="1" x14ac:dyDescent="0.2">
      <c r="S5627" s="3">
        <f t="shared" si="177"/>
        <v>0</v>
      </c>
      <c r="T5627" s="3">
        <f t="shared" si="178"/>
        <v>3906</v>
      </c>
      <c r="U5627" s="4">
        <v>47010</v>
      </c>
    </row>
    <row r="5628" spans="19:21" hidden="1" x14ac:dyDescent="0.2">
      <c r="S5628" s="3">
        <f t="shared" si="177"/>
        <v>0</v>
      </c>
      <c r="T5628" s="3">
        <f t="shared" si="178"/>
        <v>3907</v>
      </c>
      <c r="U5628" s="4">
        <v>47040</v>
      </c>
    </row>
    <row r="5629" spans="19:21" hidden="1" x14ac:dyDescent="0.2">
      <c r="S5629" s="3">
        <f t="shared" si="177"/>
        <v>0</v>
      </c>
      <c r="T5629" s="3">
        <f t="shared" si="178"/>
        <v>3908</v>
      </c>
      <c r="U5629" s="4">
        <v>47071</v>
      </c>
    </row>
    <row r="5630" spans="19:21" hidden="1" x14ac:dyDescent="0.2">
      <c r="S5630" s="3">
        <f t="shared" si="177"/>
        <v>0</v>
      </c>
      <c r="T5630" s="3">
        <f t="shared" si="178"/>
        <v>3909</v>
      </c>
      <c r="U5630" s="4">
        <v>47101</v>
      </c>
    </row>
    <row r="5631" spans="19:21" hidden="1" x14ac:dyDescent="0.2">
      <c r="S5631" s="3">
        <f t="shared" si="177"/>
        <v>0</v>
      </c>
      <c r="T5631" s="3">
        <f t="shared" si="178"/>
        <v>3910</v>
      </c>
      <c r="U5631" s="4">
        <v>47132</v>
      </c>
    </row>
    <row r="5632" spans="19:21" hidden="1" x14ac:dyDescent="0.2">
      <c r="S5632" s="3">
        <f t="shared" si="177"/>
        <v>0</v>
      </c>
      <c r="T5632" s="3">
        <f t="shared" si="178"/>
        <v>3911</v>
      </c>
      <c r="U5632" s="4">
        <v>47163</v>
      </c>
    </row>
    <row r="5633" spans="19:21" hidden="1" x14ac:dyDescent="0.2">
      <c r="S5633" s="3">
        <f t="shared" si="177"/>
        <v>0</v>
      </c>
      <c r="T5633" s="3">
        <f t="shared" si="178"/>
        <v>3912</v>
      </c>
      <c r="U5633" s="4">
        <v>47191</v>
      </c>
    </row>
    <row r="5634" spans="19:21" hidden="1" x14ac:dyDescent="0.2">
      <c r="S5634" s="3">
        <f t="shared" si="177"/>
        <v>0</v>
      </c>
      <c r="T5634" s="3">
        <f t="shared" si="178"/>
        <v>3913</v>
      </c>
      <c r="U5634" s="4">
        <v>47222</v>
      </c>
    </row>
    <row r="5635" spans="19:21" hidden="1" x14ac:dyDescent="0.2">
      <c r="S5635" s="3">
        <f t="shared" si="177"/>
        <v>0</v>
      </c>
      <c r="T5635" s="3">
        <f t="shared" si="178"/>
        <v>3914</v>
      </c>
      <c r="U5635" s="4">
        <v>47252</v>
      </c>
    </row>
    <row r="5636" spans="19:21" hidden="1" x14ac:dyDescent="0.2">
      <c r="S5636" s="3">
        <f t="shared" si="177"/>
        <v>0</v>
      </c>
      <c r="T5636" s="3">
        <f t="shared" si="178"/>
        <v>3915</v>
      </c>
      <c r="U5636" s="4">
        <v>47283</v>
      </c>
    </row>
    <row r="5637" spans="19:21" hidden="1" x14ac:dyDescent="0.2">
      <c r="S5637" s="3">
        <f t="shared" si="177"/>
        <v>0</v>
      </c>
      <c r="T5637" s="3">
        <f t="shared" si="178"/>
        <v>3916</v>
      </c>
      <c r="U5637" s="4">
        <v>47313</v>
      </c>
    </row>
    <row r="5638" spans="19:21" hidden="1" x14ac:dyDescent="0.2">
      <c r="S5638" s="3">
        <f t="shared" si="177"/>
        <v>0</v>
      </c>
      <c r="T5638" s="3">
        <f t="shared" si="178"/>
        <v>3917</v>
      </c>
      <c r="U5638" s="4">
        <v>47344</v>
      </c>
    </row>
    <row r="5639" spans="19:21" hidden="1" x14ac:dyDescent="0.2">
      <c r="S5639" s="3">
        <f t="shared" si="177"/>
        <v>0</v>
      </c>
      <c r="T5639" s="3">
        <f t="shared" si="178"/>
        <v>3918</v>
      </c>
      <c r="U5639" s="4">
        <v>47375</v>
      </c>
    </row>
    <row r="5640" spans="19:21" hidden="1" x14ac:dyDescent="0.2">
      <c r="S5640" s="3">
        <f t="shared" si="177"/>
        <v>0</v>
      </c>
      <c r="T5640" s="3">
        <f t="shared" si="178"/>
        <v>3919</v>
      </c>
      <c r="U5640" s="4">
        <v>47405</v>
      </c>
    </row>
    <row r="5641" spans="19:21" hidden="1" x14ac:dyDescent="0.2">
      <c r="S5641" s="3">
        <f t="shared" si="177"/>
        <v>0</v>
      </c>
      <c r="T5641" s="3">
        <f t="shared" si="178"/>
        <v>3920</v>
      </c>
      <c r="U5641" s="4">
        <v>47436</v>
      </c>
    </row>
    <row r="5642" spans="19:21" hidden="1" x14ac:dyDescent="0.2">
      <c r="S5642" s="3">
        <f t="shared" si="177"/>
        <v>0</v>
      </c>
      <c r="T5642" s="3">
        <f t="shared" si="178"/>
        <v>3921</v>
      </c>
      <c r="U5642" s="4">
        <v>47466</v>
      </c>
    </row>
    <row r="5643" spans="19:21" hidden="1" x14ac:dyDescent="0.2">
      <c r="S5643" s="3">
        <f t="shared" si="177"/>
        <v>0</v>
      </c>
      <c r="T5643" s="3">
        <f t="shared" si="178"/>
        <v>3922</v>
      </c>
      <c r="U5643" s="4">
        <v>47497</v>
      </c>
    </row>
    <row r="5644" spans="19:21" hidden="1" x14ac:dyDescent="0.2">
      <c r="S5644" s="3">
        <f t="shared" si="177"/>
        <v>0</v>
      </c>
      <c r="T5644" s="3">
        <f t="shared" si="178"/>
        <v>3923</v>
      </c>
      <c r="U5644" s="4">
        <v>47528</v>
      </c>
    </row>
    <row r="5645" spans="19:21" hidden="1" x14ac:dyDescent="0.2">
      <c r="S5645" s="3">
        <f t="shared" si="177"/>
        <v>0</v>
      </c>
      <c r="T5645" s="3">
        <f t="shared" si="178"/>
        <v>3924</v>
      </c>
      <c r="U5645" s="4">
        <v>47556</v>
      </c>
    </row>
    <row r="5646" spans="19:21" hidden="1" x14ac:dyDescent="0.2">
      <c r="S5646" s="3">
        <f t="shared" si="177"/>
        <v>0</v>
      </c>
      <c r="T5646" s="3">
        <f t="shared" si="178"/>
        <v>3925</v>
      </c>
      <c r="U5646" s="4">
        <v>47587</v>
      </c>
    </row>
    <row r="5647" spans="19:21" hidden="1" x14ac:dyDescent="0.2">
      <c r="S5647" s="3">
        <f t="shared" ref="S5647:S5710" si="179">IF($I$10=U5646,1,0)</f>
        <v>0</v>
      </c>
      <c r="T5647" s="3">
        <f t="shared" si="178"/>
        <v>3926</v>
      </c>
      <c r="U5647" s="4">
        <v>47617</v>
      </c>
    </row>
    <row r="5648" spans="19:21" hidden="1" x14ac:dyDescent="0.2">
      <c r="S5648" s="3">
        <f t="shared" si="179"/>
        <v>0</v>
      </c>
      <c r="T5648" s="3">
        <f t="shared" ref="T5648:T5711" si="180">IF(S5648+T5647=0,0,T5647+1)</f>
        <v>3927</v>
      </c>
      <c r="U5648" s="4">
        <v>47648</v>
      </c>
    </row>
    <row r="5649" spans="19:21" hidden="1" x14ac:dyDescent="0.2">
      <c r="S5649" s="3">
        <f t="shared" si="179"/>
        <v>0</v>
      </c>
      <c r="T5649" s="3">
        <f t="shared" si="180"/>
        <v>3928</v>
      </c>
      <c r="U5649" s="4">
        <v>47678</v>
      </c>
    </row>
    <row r="5650" spans="19:21" hidden="1" x14ac:dyDescent="0.2">
      <c r="S5650" s="3">
        <f t="shared" si="179"/>
        <v>0</v>
      </c>
      <c r="T5650" s="3">
        <f t="shared" si="180"/>
        <v>3929</v>
      </c>
      <c r="U5650" s="4">
        <v>47709</v>
      </c>
    </row>
    <row r="5651" spans="19:21" hidden="1" x14ac:dyDescent="0.2">
      <c r="S5651" s="3">
        <f t="shared" si="179"/>
        <v>0</v>
      </c>
      <c r="T5651" s="3">
        <f t="shared" si="180"/>
        <v>3930</v>
      </c>
      <c r="U5651" s="4">
        <v>47740</v>
      </c>
    </row>
    <row r="5652" spans="19:21" hidden="1" x14ac:dyDescent="0.2">
      <c r="S5652" s="3">
        <f t="shared" si="179"/>
        <v>0</v>
      </c>
      <c r="T5652" s="3">
        <f t="shared" si="180"/>
        <v>3931</v>
      </c>
      <c r="U5652" s="4">
        <v>47770</v>
      </c>
    </row>
    <row r="5653" spans="19:21" hidden="1" x14ac:dyDescent="0.2">
      <c r="S5653" s="3">
        <f t="shared" si="179"/>
        <v>0</v>
      </c>
      <c r="T5653" s="3">
        <f t="shared" si="180"/>
        <v>3932</v>
      </c>
      <c r="U5653" s="4">
        <v>47801</v>
      </c>
    </row>
    <row r="5654" spans="19:21" hidden="1" x14ac:dyDescent="0.2">
      <c r="S5654" s="3">
        <f t="shared" si="179"/>
        <v>0</v>
      </c>
      <c r="T5654" s="3">
        <f t="shared" si="180"/>
        <v>3933</v>
      </c>
      <c r="U5654" s="4">
        <v>47831</v>
      </c>
    </row>
    <row r="5655" spans="19:21" hidden="1" x14ac:dyDescent="0.2">
      <c r="S5655" s="3">
        <f t="shared" si="179"/>
        <v>0</v>
      </c>
      <c r="T5655" s="3">
        <f t="shared" si="180"/>
        <v>3934</v>
      </c>
      <c r="U5655" s="4">
        <v>47862</v>
      </c>
    </row>
    <row r="5656" spans="19:21" hidden="1" x14ac:dyDescent="0.2">
      <c r="S5656" s="3">
        <f t="shared" si="179"/>
        <v>0</v>
      </c>
      <c r="T5656" s="3">
        <f t="shared" si="180"/>
        <v>3935</v>
      </c>
      <c r="U5656" s="4">
        <v>47893</v>
      </c>
    </row>
    <row r="5657" spans="19:21" hidden="1" x14ac:dyDescent="0.2">
      <c r="S5657" s="3">
        <f t="shared" si="179"/>
        <v>0</v>
      </c>
      <c r="T5657" s="3">
        <f t="shared" si="180"/>
        <v>3936</v>
      </c>
      <c r="U5657" s="4">
        <v>47921</v>
      </c>
    </row>
    <row r="5658" spans="19:21" hidden="1" x14ac:dyDescent="0.2">
      <c r="S5658" s="3">
        <f t="shared" si="179"/>
        <v>0</v>
      </c>
      <c r="T5658" s="3">
        <f t="shared" si="180"/>
        <v>3937</v>
      </c>
      <c r="U5658" s="4">
        <v>47952</v>
      </c>
    </row>
    <row r="5659" spans="19:21" hidden="1" x14ac:dyDescent="0.2">
      <c r="S5659" s="3">
        <f t="shared" si="179"/>
        <v>0</v>
      </c>
      <c r="T5659" s="3">
        <f t="shared" si="180"/>
        <v>3938</v>
      </c>
      <c r="U5659" s="4">
        <v>47982</v>
      </c>
    </row>
    <row r="5660" spans="19:21" hidden="1" x14ac:dyDescent="0.2">
      <c r="S5660" s="3">
        <f t="shared" si="179"/>
        <v>0</v>
      </c>
      <c r="T5660" s="3">
        <f t="shared" si="180"/>
        <v>3939</v>
      </c>
      <c r="U5660" s="4">
        <v>48013</v>
      </c>
    </row>
    <row r="5661" spans="19:21" hidden="1" x14ac:dyDescent="0.2">
      <c r="S5661" s="3">
        <f t="shared" si="179"/>
        <v>0</v>
      </c>
      <c r="T5661" s="3">
        <f t="shared" si="180"/>
        <v>3940</v>
      </c>
      <c r="U5661" s="4">
        <v>48043</v>
      </c>
    </row>
    <row r="5662" spans="19:21" hidden="1" x14ac:dyDescent="0.2">
      <c r="S5662" s="3">
        <f t="shared" si="179"/>
        <v>0</v>
      </c>
      <c r="T5662" s="3">
        <f t="shared" si="180"/>
        <v>3941</v>
      </c>
      <c r="U5662" s="4">
        <v>48074</v>
      </c>
    </row>
    <row r="5663" spans="19:21" hidden="1" x14ac:dyDescent="0.2">
      <c r="S5663" s="3">
        <f t="shared" si="179"/>
        <v>0</v>
      </c>
      <c r="T5663" s="3">
        <f t="shared" si="180"/>
        <v>3942</v>
      </c>
      <c r="U5663" s="4">
        <v>48105</v>
      </c>
    </row>
    <row r="5664" spans="19:21" hidden="1" x14ac:dyDescent="0.2">
      <c r="S5664" s="3">
        <f t="shared" si="179"/>
        <v>0</v>
      </c>
      <c r="T5664" s="3">
        <f t="shared" si="180"/>
        <v>3943</v>
      </c>
      <c r="U5664" s="4">
        <v>48135</v>
      </c>
    </row>
    <row r="5665" spans="19:21" hidden="1" x14ac:dyDescent="0.2">
      <c r="S5665" s="3">
        <f t="shared" si="179"/>
        <v>0</v>
      </c>
      <c r="T5665" s="3">
        <f t="shared" si="180"/>
        <v>3944</v>
      </c>
      <c r="U5665" s="4">
        <v>48166</v>
      </c>
    </row>
    <row r="5666" spans="19:21" hidden="1" x14ac:dyDescent="0.2">
      <c r="S5666" s="3">
        <f t="shared" si="179"/>
        <v>0</v>
      </c>
      <c r="T5666" s="3">
        <f t="shared" si="180"/>
        <v>3945</v>
      </c>
      <c r="U5666" s="4">
        <v>48196</v>
      </c>
    </row>
    <row r="5667" spans="19:21" hidden="1" x14ac:dyDescent="0.2">
      <c r="S5667" s="3">
        <f t="shared" si="179"/>
        <v>0</v>
      </c>
      <c r="T5667" s="3">
        <f t="shared" si="180"/>
        <v>3946</v>
      </c>
      <c r="U5667" s="4">
        <v>48227</v>
      </c>
    </row>
    <row r="5668" spans="19:21" hidden="1" x14ac:dyDescent="0.2">
      <c r="S5668" s="3">
        <f t="shared" si="179"/>
        <v>0</v>
      </c>
      <c r="T5668" s="3">
        <f t="shared" si="180"/>
        <v>3947</v>
      </c>
      <c r="U5668" s="4">
        <v>48258</v>
      </c>
    </row>
    <row r="5669" spans="19:21" hidden="1" x14ac:dyDescent="0.2">
      <c r="S5669" s="3">
        <f t="shared" si="179"/>
        <v>0</v>
      </c>
      <c r="T5669" s="3">
        <f t="shared" si="180"/>
        <v>3948</v>
      </c>
      <c r="U5669" s="4">
        <v>48287</v>
      </c>
    </row>
    <row r="5670" spans="19:21" hidden="1" x14ac:dyDescent="0.2">
      <c r="S5670" s="3">
        <f t="shared" si="179"/>
        <v>0</v>
      </c>
      <c r="T5670" s="3">
        <f t="shared" si="180"/>
        <v>3949</v>
      </c>
      <c r="U5670" s="4">
        <v>48318</v>
      </c>
    </row>
    <row r="5671" spans="19:21" hidden="1" x14ac:dyDescent="0.2">
      <c r="S5671" s="3">
        <f t="shared" si="179"/>
        <v>0</v>
      </c>
      <c r="T5671" s="3">
        <f t="shared" si="180"/>
        <v>3950</v>
      </c>
      <c r="U5671" s="4">
        <v>48348</v>
      </c>
    </row>
    <row r="5672" spans="19:21" hidden="1" x14ac:dyDescent="0.2">
      <c r="S5672" s="3">
        <f t="shared" si="179"/>
        <v>0</v>
      </c>
      <c r="T5672" s="3">
        <f t="shared" si="180"/>
        <v>3951</v>
      </c>
      <c r="U5672" s="4">
        <v>48379</v>
      </c>
    </row>
    <row r="5673" spans="19:21" hidden="1" x14ac:dyDescent="0.2">
      <c r="S5673" s="3">
        <f t="shared" si="179"/>
        <v>0</v>
      </c>
      <c r="T5673" s="3">
        <f t="shared" si="180"/>
        <v>3952</v>
      </c>
      <c r="U5673" s="4">
        <v>48409</v>
      </c>
    </row>
    <row r="5674" spans="19:21" hidden="1" x14ac:dyDescent="0.2">
      <c r="S5674" s="3">
        <f t="shared" si="179"/>
        <v>0</v>
      </c>
      <c r="T5674" s="3">
        <f t="shared" si="180"/>
        <v>3953</v>
      </c>
      <c r="U5674" s="4">
        <v>48440</v>
      </c>
    </row>
    <row r="5675" spans="19:21" hidden="1" x14ac:dyDescent="0.2">
      <c r="S5675" s="3">
        <f t="shared" si="179"/>
        <v>0</v>
      </c>
      <c r="T5675" s="3">
        <f t="shared" si="180"/>
        <v>3954</v>
      </c>
      <c r="U5675" s="4">
        <v>48471</v>
      </c>
    </row>
    <row r="5676" spans="19:21" hidden="1" x14ac:dyDescent="0.2">
      <c r="S5676" s="3">
        <f t="shared" si="179"/>
        <v>0</v>
      </c>
      <c r="T5676" s="3">
        <f t="shared" si="180"/>
        <v>3955</v>
      </c>
      <c r="U5676" s="4">
        <v>48501</v>
      </c>
    </row>
    <row r="5677" spans="19:21" hidden="1" x14ac:dyDescent="0.2">
      <c r="S5677" s="3">
        <f t="shared" si="179"/>
        <v>0</v>
      </c>
      <c r="T5677" s="3">
        <f t="shared" si="180"/>
        <v>3956</v>
      </c>
      <c r="U5677" s="4">
        <v>48532</v>
      </c>
    </row>
    <row r="5678" spans="19:21" hidden="1" x14ac:dyDescent="0.2">
      <c r="S5678" s="3">
        <f t="shared" si="179"/>
        <v>0</v>
      </c>
      <c r="T5678" s="3">
        <f t="shared" si="180"/>
        <v>3957</v>
      </c>
      <c r="U5678" s="4">
        <v>48562</v>
      </c>
    </row>
    <row r="5679" spans="19:21" hidden="1" x14ac:dyDescent="0.2">
      <c r="S5679" s="3">
        <f t="shared" si="179"/>
        <v>0</v>
      </c>
      <c r="T5679" s="3">
        <f t="shared" si="180"/>
        <v>3958</v>
      </c>
      <c r="U5679" s="4">
        <v>48593</v>
      </c>
    </row>
    <row r="5680" spans="19:21" hidden="1" x14ac:dyDescent="0.2">
      <c r="S5680" s="3">
        <f t="shared" si="179"/>
        <v>0</v>
      </c>
      <c r="T5680" s="3">
        <f t="shared" si="180"/>
        <v>3959</v>
      </c>
      <c r="U5680" s="4">
        <v>48624</v>
      </c>
    </row>
    <row r="5681" spans="19:21" hidden="1" x14ac:dyDescent="0.2">
      <c r="S5681" s="3">
        <f t="shared" si="179"/>
        <v>0</v>
      </c>
      <c r="T5681" s="3">
        <f t="shared" si="180"/>
        <v>3960</v>
      </c>
      <c r="U5681" s="4">
        <v>48652</v>
      </c>
    </row>
    <row r="5682" spans="19:21" hidden="1" x14ac:dyDescent="0.2">
      <c r="S5682" s="3">
        <f t="shared" si="179"/>
        <v>0</v>
      </c>
      <c r="T5682" s="3">
        <f t="shared" si="180"/>
        <v>3961</v>
      </c>
      <c r="U5682" s="4">
        <v>48683</v>
      </c>
    </row>
    <row r="5683" spans="19:21" hidden="1" x14ac:dyDescent="0.2">
      <c r="S5683" s="3">
        <f t="shared" si="179"/>
        <v>0</v>
      </c>
      <c r="T5683" s="3">
        <f t="shared" si="180"/>
        <v>3962</v>
      </c>
      <c r="U5683" s="4">
        <v>48713</v>
      </c>
    </row>
    <row r="5684" spans="19:21" hidden="1" x14ac:dyDescent="0.2">
      <c r="S5684" s="3">
        <f t="shared" si="179"/>
        <v>0</v>
      </c>
      <c r="T5684" s="3">
        <f t="shared" si="180"/>
        <v>3963</v>
      </c>
      <c r="U5684" s="4">
        <v>48744</v>
      </c>
    </row>
    <row r="5685" spans="19:21" hidden="1" x14ac:dyDescent="0.2">
      <c r="S5685" s="3">
        <f t="shared" si="179"/>
        <v>0</v>
      </c>
      <c r="T5685" s="3">
        <f t="shared" si="180"/>
        <v>3964</v>
      </c>
      <c r="U5685" s="4">
        <v>48774</v>
      </c>
    </row>
    <row r="5686" spans="19:21" hidden="1" x14ac:dyDescent="0.2">
      <c r="S5686" s="3">
        <f t="shared" si="179"/>
        <v>0</v>
      </c>
      <c r="T5686" s="3">
        <f t="shared" si="180"/>
        <v>3965</v>
      </c>
      <c r="U5686" s="4">
        <v>48805</v>
      </c>
    </row>
    <row r="5687" spans="19:21" hidden="1" x14ac:dyDescent="0.2">
      <c r="S5687" s="3">
        <f t="shared" si="179"/>
        <v>0</v>
      </c>
      <c r="T5687" s="3">
        <f t="shared" si="180"/>
        <v>3966</v>
      </c>
      <c r="U5687" s="4">
        <v>48836</v>
      </c>
    </row>
    <row r="5688" spans="19:21" hidden="1" x14ac:dyDescent="0.2">
      <c r="S5688" s="3">
        <f t="shared" si="179"/>
        <v>0</v>
      </c>
      <c r="T5688" s="3">
        <f t="shared" si="180"/>
        <v>3967</v>
      </c>
      <c r="U5688" s="4">
        <v>48866</v>
      </c>
    </row>
    <row r="5689" spans="19:21" hidden="1" x14ac:dyDescent="0.2">
      <c r="S5689" s="3">
        <f t="shared" si="179"/>
        <v>0</v>
      </c>
      <c r="T5689" s="3">
        <f t="shared" si="180"/>
        <v>3968</v>
      </c>
      <c r="U5689" s="4">
        <v>48897</v>
      </c>
    </row>
    <row r="5690" spans="19:21" hidden="1" x14ac:dyDescent="0.2">
      <c r="S5690" s="3">
        <f t="shared" si="179"/>
        <v>0</v>
      </c>
      <c r="T5690" s="3">
        <f t="shared" si="180"/>
        <v>3969</v>
      </c>
      <c r="U5690" s="4">
        <v>48927</v>
      </c>
    </row>
    <row r="5691" spans="19:21" hidden="1" x14ac:dyDescent="0.2">
      <c r="S5691" s="3">
        <f t="shared" si="179"/>
        <v>0</v>
      </c>
      <c r="T5691" s="3">
        <f t="shared" si="180"/>
        <v>3970</v>
      </c>
      <c r="U5691" s="4">
        <v>48958</v>
      </c>
    </row>
    <row r="5692" spans="19:21" hidden="1" x14ac:dyDescent="0.2">
      <c r="S5692" s="3">
        <f t="shared" si="179"/>
        <v>0</v>
      </c>
      <c r="T5692" s="3">
        <f t="shared" si="180"/>
        <v>3971</v>
      </c>
      <c r="U5692" s="4">
        <v>48989</v>
      </c>
    </row>
    <row r="5693" spans="19:21" hidden="1" x14ac:dyDescent="0.2">
      <c r="S5693" s="3">
        <f t="shared" si="179"/>
        <v>0</v>
      </c>
      <c r="T5693" s="3">
        <f t="shared" si="180"/>
        <v>3972</v>
      </c>
      <c r="U5693" s="4">
        <v>49017</v>
      </c>
    </row>
    <row r="5694" spans="19:21" hidden="1" x14ac:dyDescent="0.2">
      <c r="S5694" s="3">
        <f t="shared" si="179"/>
        <v>0</v>
      </c>
      <c r="T5694" s="3">
        <f t="shared" si="180"/>
        <v>3973</v>
      </c>
      <c r="U5694" s="4">
        <v>49048</v>
      </c>
    </row>
    <row r="5695" spans="19:21" hidden="1" x14ac:dyDescent="0.2">
      <c r="S5695" s="3">
        <f t="shared" si="179"/>
        <v>0</v>
      </c>
      <c r="T5695" s="3">
        <f t="shared" si="180"/>
        <v>3974</v>
      </c>
      <c r="U5695" s="4">
        <v>49078</v>
      </c>
    </row>
    <row r="5696" spans="19:21" hidden="1" x14ac:dyDescent="0.2">
      <c r="S5696" s="3">
        <f t="shared" si="179"/>
        <v>0</v>
      </c>
      <c r="T5696" s="3">
        <f t="shared" si="180"/>
        <v>3975</v>
      </c>
      <c r="U5696" s="4">
        <v>49109</v>
      </c>
    </row>
    <row r="5697" spans="19:21" hidden="1" x14ac:dyDescent="0.2">
      <c r="S5697" s="3">
        <f t="shared" si="179"/>
        <v>0</v>
      </c>
      <c r="T5697" s="3">
        <f t="shared" si="180"/>
        <v>3976</v>
      </c>
      <c r="U5697" s="4">
        <v>49139</v>
      </c>
    </row>
    <row r="5698" spans="19:21" hidden="1" x14ac:dyDescent="0.2">
      <c r="S5698" s="3">
        <f t="shared" si="179"/>
        <v>0</v>
      </c>
      <c r="T5698" s="3">
        <f t="shared" si="180"/>
        <v>3977</v>
      </c>
      <c r="U5698" s="4">
        <v>49170</v>
      </c>
    </row>
    <row r="5699" spans="19:21" hidden="1" x14ac:dyDescent="0.2">
      <c r="S5699" s="3">
        <f t="shared" si="179"/>
        <v>0</v>
      </c>
      <c r="T5699" s="3">
        <f t="shared" si="180"/>
        <v>3978</v>
      </c>
      <c r="U5699" s="4">
        <v>49201</v>
      </c>
    </row>
    <row r="5700" spans="19:21" hidden="1" x14ac:dyDescent="0.2">
      <c r="S5700" s="3">
        <f t="shared" si="179"/>
        <v>0</v>
      </c>
      <c r="T5700" s="3">
        <f t="shared" si="180"/>
        <v>3979</v>
      </c>
      <c r="U5700" s="4">
        <v>49231</v>
      </c>
    </row>
    <row r="5701" spans="19:21" hidden="1" x14ac:dyDescent="0.2">
      <c r="S5701" s="3">
        <f t="shared" si="179"/>
        <v>0</v>
      </c>
      <c r="T5701" s="3">
        <f t="shared" si="180"/>
        <v>3980</v>
      </c>
      <c r="U5701" s="4">
        <v>49262</v>
      </c>
    </row>
    <row r="5702" spans="19:21" hidden="1" x14ac:dyDescent="0.2">
      <c r="S5702" s="3">
        <f t="shared" si="179"/>
        <v>0</v>
      </c>
      <c r="T5702" s="3">
        <f t="shared" si="180"/>
        <v>3981</v>
      </c>
      <c r="U5702" s="4">
        <v>49292</v>
      </c>
    </row>
    <row r="5703" spans="19:21" hidden="1" x14ac:dyDescent="0.2">
      <c r="S5703" s="3">
        <f t="shared" si="179"/>
        <v>0</v>
      </c>
      <c r="T5703" s="3">
        <f t="shared" si="180"/>
        <v>3982</v>
      </c>
      <c r="U5703" s="4">
        <v>49323</v>
      </c>
    </row>
    <row r="5704" spans="19:21" hidden="1" x14ac:dyDescent="0.2">
      <c r="S5704" s="3">
        <f t="shared" si="179"/>
        <v>0</v>
      </c>
      <c r="T5704" s="3">
        <f t="shared" si="180"/>
        <v>3983</v>
      </c>
      <c r="U5704" s="4">
        <v>49354</v>
      </c>
    </row>
    <row r="5705" spans="19:21" hidden="1" x14ac:dyDescent="0.2">
      <c r="S5705" s="3">
        <f t="shared" si="179"/>
        <v>0</v>
      </c>
      <c r="T5705" s="3">
        <f t="shared" si="180"/>
        <v>3984</v>
      </c>
      <c r="U5705" s="4">
        <v>49382</v>
      </c>
    </row>
    <row r="5706" spans="19:21" hidden="1" x14ac:dyDescent="0.2">
      <c r="S5706" s="3">
        <f t="shared" si="179"/>
        <v>0</v>
      </c>
      <c r="T5706" s="3">
        <f t="shared" si="180"/>
        <v>3985</v>
      </c>
      <c r="U5706" s="4">
        <v>49413</v>
      </c>
    </row>
    <row r="5707" spans="19:21" hidden="1" x14ac:dyDescent="0.2">
      <c r="S5707" s="3">
        <f t="shared" si="179"/>
        <v>0</v>
      </c>
      <c r="T5707" s="3">
        <f t="shared" si="180"/>
        <v>3986</v>
      </c>
      <c r="U5707" s="4">
        <v>49443</v>
      </c>
    </row>
    <row r="5708" spans="19:21" hidden="1" x14ac:dyDescent="0.2">
      <c r="S5708" s="3">
        <f t="shared" si="179"/>
        <v>0</v>
      </c>
      <c r="T5708" s="3">
        <f t="shared" si="180"/>
        <v>3987</v>
      </c>
      <c r="U5708" s="4">
        <v>49474</v>
      </c>
    </row>
    <row r="5709" spans="19:21" hidden="1" x14ac:dyDescent="0.2">
      <c r="S5709" s="3">
        <f t="shared" si="179"/>
        <v>0</v>
      </c>
      <c r="T5709" s="3">
        <f t="shared" si="180"/>
        <v>3988</v>
      </c>
      <c r="U5709" s="4">
        <v>49504</v>
      </c>
    </row>
    <row r="5710" spans="19:21" hidden="1" x14ac:dyDescent="0.2">
      <c r="S5710" s="3">
        <f t="shared" si="179"/>
        <v>0</v>
      </c>
      <c r="T5710" s="3">
        <f t="shared" si="180"/>
        <v>3989</v>
      </c>
      <c r="U5710" s="4">
        <v>49535</v>
      </c>
    </row>
    <row r="5711" spans="19:21" hidden="1" x14ac:dyDescent="0.2">
      <c r="S5711" s="3">
        <f t="shared" ref="S5711:S5774" si="181">IF($I$10=U5710,1,0)</f>
        <v>0</v>
      </c>
      <c r="T5711" s="3">
        <f t="shared" si="180"/>
        <v>3990</v>
      </c>
      <c r="U5711" s="4">
        <v>49566</v>
      </c>
    </row>
    <row r="5712" spans="19:21" hidden="1" x14ac:dyDescent="0.2">
      <c r="S5712" s="3">
        <f t="shared" si="181"/>
        <v>0</v>
      </c>
      <c r="T5712" s="3">
        <f t="shared" ref="T5712:T5775" si="182">IF(S5712+T5711=0,0,T5711+1)</f>
        <v>3991</v>
      </c>
      <c r="U5712" s="4">
        <v>49596</v>
      </c>
    </row>
    <row r="5713" spans="19:21" hidden="1" x14ac:dyDescent="0.2">
      <c r="S5713" s="3">
        <f t="shared" si="181"/>
        <v>0</v>
      </c>
      <c r="T5713" s="3">
        <f t="shared" si="182"/>
        <v>3992</v>
      </c>
      <c r="U5713" s="4">
        <v>49627</v>
      </c>
    </row>
    <row r="5714" spans="19:21" hidden="1" x14ac:dyDescent="0.2">
      <c r="S5714" s="3">
        <f t="shared" si="181"/>
        <v>0</v>
      </c>
      <c r="T5714" s="3">
        <f t="shared" si="182"/>
        <v>3993</v>
      </c>
      <c r="U5714" s="4">
        <v>49657</v>
      </c>
    </row>
    <row r="5715" spans="19:21" hidden="1" x14ac:dyDescent="0.2">
      <c r="S5715" s="3">
        <f t="shared" si="181"/>
        <v>0</v>
      </c>
      <c r="T5715" s="3">
        <f t="shared" si="182"/>
        <v>3994</v>
      </c>
      <c r="U5715" s="4">
        <v>49688</v>
      </c>
    </row>
    <row r="5716" spans="19:21" hidden="1" x14ac:dyDescent="0.2">
      <c r="S5716" s="3">
        <f t="shared" si="181"/>
        <v>0</v>
      </c>
      <c r="T5716" s="3">
        <f t="shared" si="182"/>
        <v>3995</v>
      </c>
      <c r="U5716" s="4">
        <v>49719</v>
      </c>
    </row>
    <row r="5717" spans="19:21" hidden="1" x14ac:dyDescent="0.2">
      <c r="S5717" s="3">
        <f t="shared" si="181"/>
        <v>0</v>
      </c>
      <c r="T5717" s="3">
        <f t="shared" si="182"/>
        <v>3996</v>
      </c>
      <c r="U5717" s="4">
        <v>49748</v>
      </c>
    </row>
    <row r="5718" spans="19:21" hidden="1" x14ac:dyDescent="0.2">
      <c r="S5718" s="3">
        <f t="shared" si="181"/>
        <v>0</v>
      </c>
      <c r="T5718" s="3">
        <f t="shared" si="182"/>
        <v>3997</v>
      </c>
      <c r="U5718" s="4">
        <v>49779</v>
      </c>
    </row>
    <row r="5719" spans="19:21" hidden="1" x14ac:dyDescent="0.2">
      <c r="S5719" s="3">
        <f t="shared" si="181"/>
        <v>0</v>
      </c>
      <c r="T5719" s="3">
        <f t="shared" si="182"/>
        <v>3998</v>
      </c>
      <c r="U5719" s="4">
        <v>49809</v>
      </c>
    </row>
    <row r="5720" spans="19:21" hidden="1" x14ac:dyDescent="0.2">
      <c r="S5720" s="3">
        <f t="shared" si="181"/>
        <v>0</v>
      </c>
      <c r="T5720" s="3">
        <f t="shared" si="182"/>
        <v>3999</v>
      </c>
      <c r="U5720" s="4">
        <v>49840</v>
      </c>
    </row>
    <row r="5721" spans="19:21" hidden="1" x14ac:dyDescent="0.2">
      <c r="S5721" s="3">
        <f t="shared" si="181"/>
        <v>0</v>
      </c>
      <c r="T5721" s="3">
        <f t="shared" si="182"/>
        <v>4000</v>
      </c>
      <c r="U5721" s="4">
        <v>49870</v>
      </c>
    </row>
    <row r="5722" spans="19:21" hidden="1" x14ac:dyDescent="0.2">
      <c r="S5722" s="3">
        <f t="shared" si="181"/>
        <v>0</v>
      </c>
      <c r="T5722" s="3">
        <f t="shared" si="182"/>
        <v>4001</v>
      </c>
      <c r="U5722" s="4">
        <v>49901</v>
      </c>
    </row>
    <row r="5723" spans="19:21" hidden="1" x14ac:dyDescent="0.2">
      <c r="S5723" s="3">
        <f t="shared" si="181"/>
        <v>0</v>
      </c>
      <c r="T5723" s="3">
        <f t="shared" si="182"/>
        <v>4002</v>
      </c>
      <c r="U5723" s="4">
        <v>49932</v>
      </c>
    </row>
    <row r="5724" spans="19:21" hidden="1" x14ac:dyDescent="0.2">
      <c r="S5724" s="3">
        <f t="shared" si="181"/>
        <v>0</v>
      </c>
      <c r="T5724" s="3">
        <f t="shared" si="182"/>
        <v>4003</v>
      </c>
      <c r="U5724" s="4">
        <v>49962</v>
      </c>
    </row>
    <row r="5725" spans="19:21" hidden="1" x14ac:dyDescent="0.2">
      <c r="S5725" s="3">
        <f t="shared" si="181"/>
        <v>0</v>
      </c>
      <c r="T5725" s="3">
        <f t="shared" si="182"/>
        <v>4004</v>
      </c>
      <c r="U5725" s="4">
        <v>49993</v>
      </c>
    </row>
    <row r="5726" spans="19:21" hidden="1" x14ac:dyDescent="0.2">
      <c r="S5726" s="3">
        <f t="shared" si="181"/>
        <v>0</v>
      </c>
      <c r="T5726" s="3">
        <f t="shared" si="182"/>
        <v>4005</v>
      </c>
      <c r="U5726" s="4">
        <v>50023</v>
      </c>
    </row>
    <row r="5727" spans="19:21" hidden="1" x14ac:dyDescent="0.2">
      <c r="S5727" s="3">
        <f t="shared" si="181"/>
        <v>0</v>
      </c>
      <c r="T5727" s="3">
        <f t="shared" si="182"/>
        <v>4006</v>
      </c>
      <c r="U5727" s="4">
        <v>50054</v>
      </c>
    </row>
    <row r="5728" spans="19:21" hidden="1" x14ac:dyDescent="0.2">
      <c r="S5728" s="3">
        <f t="shared" si="181"/>
        <v>0</v>
      </c>
      <c r="T5728" s="3">
        <f t="shared" si="182"/>
        <v>4007</v>
      </c>
      <c r="U5728" s="4">
        <v>50085</v>
      </c>
    </row>
    <row r="5729" spans="19:21" hidden="1" x14ac:dyDescent="0.2">
      <c r="S5729" s="3">
        <f t="shared" si="181"/>
        <v>0</v>
      </c>
      <c r="T5729" s="3">
        <f t="shared" si="182"/>
        <v>4008</v>
      </c>
      <c r="U5729" s="4">
        <v>50113</v>
      </c>
    </row>
    <row r="5730" spans="19:21" hidden="1" x14ac:dyDescent="0.2">
      <c r="S5730" s="3">
        <f t="shared" si="181"/>
        <v>0</v>
      </c>
      <c r="T5730" s="3">
        <f t="shared" si="182"/>
        <v>4009</v>
      </c>
      <c r="U5730" s="4">
        <v>50144</v>
      </c>
    </row>
    <row r="5731" spans="19:21" hidden="1" x14ac:dyDescent="0.2">
      <c r="S5731" s="3">
        <f t="shared" si="181"/>
        <v>0</v>
      </c>
      <c r="T5731" s="3">
        <f t="shared" si="182"/>
        <v>4010</v>
      </c>
      <c r="U5731" s="4">
        <v>50174</v>
      </c>
    </row>
    <row r="5732" spans="19:21" hidden="1" x14ac:dyDescent="0.2">
      <c r="S5732" s="3">
        <f t="shared" si="181"/>
        <v>0</v>
      </c>
      <c r="T5732" s="3">
        <f t="shared" si="182"/>
        <v>4011</v>
      </c>
      <c r="U5732" s="4">
        <v>50205</v>
      </c>
    </row>
    <row r="5733" spans="19:21" hidden="1" x14ac:dyDescent="0.2">
      <c r="S5733" s="3">
        <f t="shared" si="181"/>
        <v>0</v>
      </c>
      <c r="T5733" s="3">
        <f t="shared" si="182"/>
        <v>4012</v>
      </c>
      <c r="U5733" s="4">
        <v>50235</v>
      </c>
    </row>
    <row r="5734" spans="19:21" hidden="1" x14ac:dyDescent="0.2">
      <c r="S5734" s="3">
        <f t="shared" si="181"/>
        <v>0</v>
      </c>
      <c r="T5734" s="3">
        <f t="shared" si="182"/>
        <v>4013</v>
      </c>
      <c r="U5734" s="4">
        <v>50266</v>
      </c>
    </row>
    <row r="5735" spans="19:21" hidden="1" x14ac:dyDescent="0.2">
      <c r="S5735" s="3">
        <f t="shared" si="181"/>
        <v>0</v>
      </c>
      <c r="T5735" s="3">
        <f t="shared" si="182"/>
        <v>4014</v>
      </c>
      <c r="U5735" s="4">
        <v>50297</v>
      </c>
    </row>
    <row r="5736" spans="19:21" hidden="1" x14ac:dyDescent="0.2">
      <c r="S5736" s="3">
        <f t="shared" si="181"/>
        <v>0</v>
      </c>
      <c r="T5736" s="3">
        <f t="shared" si="182"/>
        <v>4015</v>
      </c>
      <c r="U5736" s="4">
        <v>50327</v>
      </c>
    </row>
    <row r="5737" spans="19:21" hidden="1" x14ac:dyDescent="0.2">
      <c r="S5737" s="3">
        <f t="shared" si="181"/>
        <v>0</v>
      </c>
      <c r="T5737" s="3">
        <f t="shared" si="182"/>
        <v>4016</v>
      </c>
      <c r="U5737" s="4">
        <v>50358</v>
      </c>
    </row>
    <row r="5738" spans="19:21" hidden="1" x14ac:dyDescent="0.2">
      <c r="S5738" s="3">
        <f t="shared" si="181"/>
        <v>0</v>
      </c>
      <c r="T5738" s="3">
        <f t="shared" si="182"/>
        <v>4017</v>
      </c>
      <c r="U5738" s="4">
        <v>50388</v>
      </c>
    </row>
    <row r="5739" spans="19:21" hidden="1" x14ac:dyDescent="0.2">
      <c r="S5739" s="3">
        <f t="shared" si="181"/>
        <v>0</v>
      </c>
      <c r="T5739" s="3">
        <f t="shared" si="182"/>
        <v>4018</v>
      </c>
      <c r="U5739" s="4">
        <v>50419</v>
      </c>
    </row>
    <row r="5740" spans="19:21" hidden="1" x14ac:dyDescent="0.2">
      <c r="S5740" s="3">
        <f t="shared" si="181"/>
        <v>0</v>
      </c>
      <c r="T5740" s="3">
        <f t="shared" si="182"/>
        <v>4019</v>
      </c>
      <c r="U5740" s="4">
        <v>50450</v>
      </c>
    </row>
    <row r="5741" spans="19:21" hidden="1" x14ac:dyDescent="0.2">
      <c r="S5741" s="3">
        <f t="shared" si="181"/>
        <v>0</v>
      </c>
      <c r="T5741" s="3">
        <f t="shared" si="182"/>
        <v>4020</v>
      </c>
      <c r="U5741" s="4">
        <v>50478</v>
      </c>
    </row>
    <row r="5742" spans="19:21" hidden="1" x14ac:dyDescent="0.2">
      <c r="S5742" s="3">
        <f t="shared" si="181"/>
        <v>0</v>
      </c>
      <c r="T5742" s="3">
        <f t="shared" si="182"/>
        <v>4021</v>
      </c>
      <c r="U5742" s="4">
        <v>50509</v>
      </c>
    </row>
    <row r="5743" spans="19:21" hidden="1" x14ac:dyDescent="0.2">
      <c r="S5743" s="3">
        <f t="shared" si="181"/>
        <v>0</v>
      </c>
      <c r="T5743" s="3">
        <f t="shared" si="182"/>
        <v>4022</v>
      </c>
      <c r="U5743" s="4">
        <v>50539</v>
      </c>
    </row>
    <row r="5744" spans="19:21" hidden="1" x14ac:dyDescent="0.2">
      <c r="S5744" s="3">
        <f t="shared" si="181"/>
        <v>0</v>
      </c>
      <c r="T5744" s="3">
        <f t="shared" si="182"/>
        <v>4023</v>
      </c>
      <c r="U5744" s="4">
        <v>50570</v>
      </c>
    </row>
    <row r="5745" spans="19:21" hidden="1" x14ac:dyDescent="0.2">
      <c r="S5745" s="3">
        <f t="shared" si="181"/>
        <v>0</v>
      </c>
      <c r="T5745" s="3">
        <f t="shared" si="182"/>
        <v>4024</v>
      </c>
      <c r="U5745" s="4">
        <v>50600</v>
      </c>
    </row>
    <row r="5746" spans="19:21" hidden="1" x14ac:dyDescent="0.2">
      <c r="S5746" s="3">
        <f t="shared" si="181"/>
        <v>0</v>
      </c>
      <c r="T5746" s="3">
        <f t="shared" si="182"/>
        <v>4025</v>
      </c>
      <c r="U5746" s="4">
        <v>50631</v>
      </c>
    </row>
    <row r="5747" spans="19:21" hidden="1" x14ac:dyDescent="0.2">
      <c r="S5747" s="3">
        <f t="shared" si="181"/>
        <v>0</v>
      </c>
      <c r="T5747" s="3">
        <f t="shared" si="182"/>
        <v>4026</v>
      </c>
      <c r="U5747" s="4">
        <v>50662</v>
      </c>
    </row>
    <row r="5748" spans="19:21" hidden="1" x14ac:dyDescent="0.2">
      <c r="S5748" s="3">
        <f t="shared" si="181"/>
        <v>0</v>
      </c>
      <c r="T5748" s="3">
        <f t="shared" si="182"/>
        <v>4027</v>
      </c>
      <c r="U5748" s="4">
        <v>50692</v>
      </c>
    </row>
    <row r="5749" spans="19:21" hidden="1" x14ac:dyDescent="0.2">
      <c r="S5749" s="3">
        <f t="shared" si="181"/>
        <v>0</v>
      </c>
      <c r="T5749" s="3">
        <f t="shared" si="182"/>
        <v>4028</v>
      </c>
      <c r="U5749" s="4">
        <v>50723</v>
      </c>
    </row>
    <row r="5750" spans="19:21" hidden="1" x14ac:dyDescent="0.2">
      <c r="S5750" s="3">
        <f t="shared" si="181"/>
        <v>0</v>
      </c>
      <c r="T5750" s="3">
        <f t="shared" si="182"/>
        <v>4029</v>
      </c>
      <c r="U5750" s="4">
        <v>50753</v>
      </c>
    </row>
    <row r="5751" spans="19:21" hidden="1" x14ac:dyDescent="0.2">
      <c r="S5751" s="3">
        <f t="shared" si="181"/>
        <v>0</v>
      </c>
      <c r="T5751" s="3">
        <f t="shared" si="182"/>
        <v>4030</v>
      </c>
      <c r="U5751" s="4">
        <v>50784</v>
      </c>
    </row>
    <row r="5752" spans="19:21" hidden="1" x14ac:dyDescent="0.2">
      <c r="S5752" s="3">
        <f t="shared" si="181"/>
        <v>0</v>
      </c>
      <c r="T5752" s="3">
        <f t="shared" si="182"/>
        <v>4031</v>
      </c>
      <c r="U5752" s="4">
        <v>50815</v>
      </c>
    </row>
    <row r="5753" spans="19:21" hidden="1" x14ac:dyDescent="0.2">
      <c r="S5753" s="3">
        <f t="shared" si="181"/>
        <v>0</v>
      </c>
      <c r="T5753" s="3">
        <f t="shared" si="182"/>
        <v>4032</v>
      </c>
      <c r="U5753" s="4">
        <v>50843</v>
      </c>
    </row>
    <row r="5754" spans="19:21" hidden="1" x14ac:dyDescent="0.2">
      <c r="S5754" s="3">
        <f t="shared" si="181"/>
        <v>0</v>
      </c>
      <c r="T5754" s="3">
        <f t="shared" si="182"/>
        <v>4033</v>
      </c>
      <c r="U5754" s="4">
        <v>50874</v>
      </c>
    </row>
    <row r="5755" spans="19:21" hidden="1" x14ac:dyDescent="0.2">
      <c r="S5755" s="3">
        <f t="shared" si="181"/>
        <v>0</v>
      </c>
      <c r="T5755" s="3">
        <f t="shared" si="182"/>
        <v>4034</v>
      </c>
      <c r="U5755" s="4">
        <v>50904</v>
      </c>
    </row>
    <row r="5756" spans="19:21" hidden="1" x14ac:dyDescent="0.2">
      <c r="S5756" s="3">
        <f t="shared" si="181"/>
        <v>0</v>
      </c>
      <c r="T5756" s="3">
        <f t="shared" si="182"/>
        <v>4035</v>
      </c>
      <c r="U5756" s="4">
        <v>50935</v>
      </c>
    </row>
    <row r="5757" spans="19:21" hidden="1" x14ac:dyDescent="0.2">
      <c r="S5757" s="3">
        <f t="shared" si="181"/>
        <v>0</v>
      </c>
      <c r="T5757" s="3">
        <f t="shared" si="182"/>
        <v>4036</v>
      </c>
      <c r="U5757" s="4">
        <v>50965</v>
      </c>
    </row>
    <row r="5758" spans="19:21" hidden="1" x14ac:dyDescent="0.2">
      <c r="S5758" s="3">
        <f t="shared" si="181"/>
        <v>0</v>
      </c>
      <c r="T5758" s="3">
        <f t="shared" si="182"/>
        <v>4037</v>
      </c>
      <c r="U5758" s="4">
        <v>50996</v>
      </c>
    </row>
    <row r="5759" spans="19:21" hidden="1" x14ac:dyDescent="0.2">
      <c r="S5759" s="3">
        <f t="shared" si="181"/>
        <v>0</v>
      </c>
      <c r="T5759" s="3">
        <f t="shared" si="182"/>
        <v>4038</v>
      </c>
      <c r="U5759" s="4">
        <v>51027</v>
      </c>
    </row>
    <row r="5760" spans="19:21" hidden="1" x14ac:dyDescent="0.2">
      <c r="S5760" s="3">
        <f t="shared" si="181"/>
        <v>0</v>
      </c>
      <c r="T5760" s="3">
        <f t="shared" si="182"/>
        <v>4039</v>
      </c>
      <c r="U5760" s="4">
        <v>51057</v>
      </c>
    </row>
    <row r="5761" spans="19:21" hidden="1" x14ac:dyDescent="0.2">
      <c r="S5761" s="3">
        <f t="shared" si="181"/>
        <v>0</v>
      </c>
      <c r="T5761" s="3">
        <f t="shared" si="182"/>
        <v>4040</v>
      </c>
      <c r="U5761" s="4">
        <v>51088</v>
      </c>
    </row>
    <row r="5762" spans="19:21" hidden="1" x14ac:dyDescent="0.2">
      <c r="S5762" s="3">
        <f t="shared" si="181"/>
        <v>0</v>
      </c>
      <c r="T5762" s="3">
        <f t="shared" si="182"/>
        <v>4041</v>
      </c>
      <c r="U5762" s="4">
        <v>51118</v>
      </c>
    </row>
    <row r="5763" spans="19:21" hidden="1" x14ac:dyDescent="0.2">
      <c r="S5763" s="3">
        <f t="shared" si="181"/>
        <v>0</v>
      </c>
      <c r="T5763" s="3">
        <f t="shared" si="182"/>
        <v>4042</v>
      </c>
      <c r="U5763" s="4">
        <v>51149</v>
      </c>
    </row>
    <row r="5764" spans="19:21" hidden="1" x14ac:dyDescent="0.2">
      <c r="S5764" s="3">
        <f t="shared" si="181"/>
        <v>0</v>
      </c>
      <c r="T5764" s="3">
        <f t="shared" si="182"/>
        <v>4043</v>
      </c>
      <c r="U5764" s="4">
        <v>51180</v>
      </c>
    </row>
    <row r="5765" spans="19:21" hidden="1" x14ac:dyDescent="0.2">
      <c r="S5765" s="3">
        <f t="shared" si="181"/>
        <v>0</v>
      </c>
      <c r="T5765" s="3">
        <f t="shared" si="182"/>
        <v>4044</v>
      </c>
      <c r="U5765" s="4">
        <v>51209</v>
      </c>
    </row>
    <row r="5766" spans="19:21" hidden="1" x14ac:dyDescent="0.2">
      <c r="S5766" s="3">
        <f t="shared" si="181"/>
        <v>0</v>
      </c>
      <c r="T5766" s="3">
        <f t="shared" si="182"/>
        <v>4045</v>
      </c>
      <c r="U5766" s="4">
        <v>51240</v>
      </c>
    </row>
    <row r="5767" spans="19:21" hidden="1" x14ac:dyDescent="0.2">
      <c r="S5767" s="3">
        <f t="shared" si="181"/>
        <v>0</v>
      </c>
      <c r="T5767" s="3">
        <f t="shared" si="182"/>
        <v>4046</v>
      </c>
      <c r="U5767" s="4">
        <v>51270</v>
      </c>
    </row>
    <row r="5768" spans="19:21" hidden="1" x14ac:dyDescent="0.2">
      <c r="S5768" s="3">
        <f t="shared" si="181"/>
        <v>0</v>
      </c>
      <c r="T5768" s="3">
        <f t="shared" si="182"/>
        <v>4047</v>
      </c>
      <c r="U5768" s="4">
        <v>51301</v>
      </c>
    </row>
    <row r="5769" spans="19:21" hidden="1" x14ac:dyDescent="0.2">
      <c r="S5769" s="3">
        <f t="shared" si="181"/>
        <v>0</v>
      </c>
      <c r="T5769" s="3">
        <f t="shared" si="182"/>
        <v>4048</v>
      </c>
      <c r="U5769" s="4">
        <v>51331</v>
      </c>
    </row>
    <row r="5770" spans="19:21" hidden="1" x14ac:dyDescent="0.2">
      <c r="S5770" s="3">
        <f t="shared" si="181"/>
        <v>0</v>
      </c>
      <c r="T5770" s="3">
        <f t="shared" si="182"/>
        <v>4049</v>
      </c>
      <c r="U5770" s="4">
        <v>51362</v>
      </c>
    </row>
    <row r="5771" spans="19:21" hidden="1" x14ac:dyDescent="0.2">
      <c r="S5771" s="3">
        <f t="shared" si="181"/>
        <v>0</v>
      </c>
      <c r="T5771" s="3">
        <f t="shared" si="182"/>
        <v>4050</v>
      </c>
      <c r="U5771" s="4">
        <v>51393</v>
      </c>
    </row>
    <row r="5772" spans="19:21" hidden="1" x14ac:dyDescent="0.2">
      <c r="S5772" s="3">
        <f t="shared" si="181"/>
        <v>0</v>
      </c>
      <c r="T5772" s="3">
        <f t="shared" si="182"/>
        <v>4051</v>
      </c>
      <c r="U5772" s="4">
        <v>51423</v>
      </c>
    </row>
    <row r="5773" spans="19:21" hidden="1" x14ac:dyDescent="0.2">
      <c r="S5773" s="3">
        <f t="shared" si="181"/>
        <v>0</v>
      </c>
      <c r="T5773" s="3">
        <f t="shared" si="182"/>
        <v>4052</v>
      </c>
      <c r="U5773" s="4">
        <v>51454</v>
      </c>
    </row>
    <row r="5774" spans="19:21" hidden="1" x14ac:dyDescent="0.2">
      <c r="S5774" s="3">
        <f t="shared" si="181"/>
        <v>0</v>
      </c>
      <c r="T5774" s="3">
        <f t="shared" si="182"/>
        <v>4053</v>
      </c>
      <c r="U5774" s="4">
        <v>51484</v>
      </c>
    </row>
    <row r="5775" spans="19:21" hidden="1" x14ac:dyDescent="0.2">
      <c r="S5775" s="3">
        <f t="shared" ref="S5775:S5838" si="183">IF($I$10=U5774,1,0)</f>
        <v>0</v>
      </c>
      <c r="T5775" s="3">
        <f t="shared" si="182"/>
        <v>4054</v>
      </c>
      <c r="U5775" s="4">
        <v>51515</v>
      </c>
    </row>
    <row r="5776" spans="19:21" hidden="1" x14ac:dyDescent="0.2">
      <c r="S5776" s="3">
        <f t="shared" si="183"/>
        <v>0</v>
      </c>
      <c r="T5776" s="3">
        <f t="shared" ref="T5776:T5839" si="184">IF(S5776+T5775=0,0,T5775+1)</f>
        <v>4055</v>
      </c>
      <c r="U5776" s="4">
        <v>51546</v>
      </c>
    </row>
    <row r="5777" spans="19:21" hidden="1" x14ac:dyDescent="0.2">
      <c r="S5777" s="3">
        <f t="shared" si="183"/>
        <v>0</v>
      </c>
      <c r="T5777" s="3">
        <f t="shared" si="184"/>
        <v>4056</v>
      </c>
      <c r="U5777" s="4">
        <v>51574</v>
      </c>
    </row>
    <row r="5778" spans="19:21" hidden="1" x14ac:dyDescent="0.2">
      <c r="S5778" s="3">
        <f t="shared" si="183"/>
        <v>0</v>
      </c>
      <c r="T5778" s="3">
        <f t="shared" si="184"/>
        <v>4057</v>
      </c>
      <c r="U5778" s="4">
        <v>51605</v>
      </c>
    </row>
    <row r="5779" spans="19:21" hidden="1" x14ac:dyDescent="0.2">
      <c r="S5779" s="3">
        <f t="shared" si="183"/>
        <v>0</v>
      </c>
      <c r="T5779" s="3">
        <f t="shared" si="184"/>
        <v>4058</v>
      </c>
      <c r="U5779" s="4">
        <v>51635</v>
      </c>
    </row>
    <row r="5780" spans="19:21" hidden="1" x14ac:dyDescent="0.2">
      <c r="S5780" s="3">
        <f t="shared" si="183"/>
        <v>0</v>
      </c>
      <c r="T5780" s="3">
        <f t="shared" si="184"/>
        <v>4059</v>
      </c>
      <c r="U5780" s="4">
        <v>51666</v>
      </c>
    </row>
    <row r="5781" spans="19:21" hidden="1" x14ac:dyDescent="0.2">
      <c r="S5781" s="3">
        <f t="shared" si="183"/>
        <v>0</v>
      </c>
      <c r="T5781" s="3">
        <f t="shared" si="184"/>
        <v>4060</v>
      </c>
      <c r="U5781" s="4">
        <v>51696</v>
      </c>
    </row>
    <row r="5782" spans="19:21" hidden="1" x14ac:dyDescent="0.2">
      <c r="S5782" s="3">
        <f t="shared" si="183"/>
        <v>0</v>
      </c>
      <c r="T5782" s="3">
        <f t="shared" si="184"/>
        <v>4061</v>
      </c>
      <c r="U5782" s="4">
        <v>51727</v>
      </c>
    </row>
    <row r="5783" spans="19:21" hidden="1" x14ac:dyDescent="0.2">
      <c r="S5783" s="3">
        <f t="shared" si="183"/>
        <v>0</v>
      </c>
      <c r="T5783" s="3">
        <f t="shared" si="184"/>
        <v>4062</v>
      </c>
      <c r="U5783" s="4">
        <v>51758</v>
      </c>
    </row>
    <row r="5784" spans="19:21" hidden="1" x14ac:dyDescent="0.2">
      <c r="S5784" s="3">
        <f t="shared" si="183"/>
        <v>0</v>
      </c>
      <c r="T5784" s="3">
        <f t="shared" si="184"/>
        <v>4063</v>
      </c>
      <c r="U5784" s="4">
        <v>51788</v>
      </c>
    </row>
    <row r="5785" spans="19:21" hidden="1" x14ac:dyDescent="0.2">
      <c r="S5785" s="3">
        <f t="shared" si="183"/>
        <v>0</v>
      </c>
      <c r="T5785" s="3">
        <f t="shared" si="184"/>
        <v>4064</v>
      </c>
      <c r="U5785" s="4">
        <v>51819</v>
      </c>
    </row>
    <row r="5786" spans="19:21" hidden="1" x14ac:dyDescent="0.2">
      <c r="S5786" s="3">
        <f t="shared" si="183"/>
        <v>0</v>
      </c>
      <c r="T5786" s="3">
        <f t="shared" si="184"/>
        <v>4065</v>
      </c>
      <c r="U5786" s="4">
        <v>51849</v>
      </c>
    </row>
    <row r="5787" spans="19:21" hidden="1" x14ac:dyDescent="0.2">
      <c r="S5787" s="3">
        <f t="shared" si="183"/>
        <v>0</v>
      </c>
      <c r="T5787" s="3">
        <f t="shared" si="184"/>
        <v>4066</v>
      </c>
      <c r="U5787" s="4">
        <v>51880</v>
      </c>
    </row>
    <row r="5788" spans="19:21" hidden="1" x14ac:dyDescent="0.2">
      <c r="S5788" s="3">
        <f t="shared" si="183"/>
        <v>0</v>
      </c>
      <c r="T5788" s="3">
        <f t="shared" si="184"/>
        <v>4067</v>
      </c>
      <c r="U5788" s="4">
        <v>51911</v>
      </c>
    </row>
    <row r="5789" spans="19:21" hidden="1" x14ac:dyDescent="0.2">
      <c r="S5789" s="3">
        <f t="shared" si="183"/>
        <v>0</v>
      </c>
      <c r="T5789" s="3">
        <f t="shared" si="184"/>
        <v>4068</v>
      </c>
      <c r="U5789" s="4">
        <v>51939</v>
      </c>
    </row>
    <row r="5790" spans="19:21" hidden="1" x14ac:dyDescent="0.2">
      <c r="S5790" s="3">
        <f t="shared" si="183"/>
        <v>0</v>
      </c>
      <c r="T5790" s="3">
        <f t="shared" si="184"/>
        <v>4069</v>
      </c>
      <c r="U5790" s="4">
        <v>51970</v>
      </c>
    </row>
    <row r="5791" spans="19:21" hidden="1" x14ac:dyDescent="0.2">
      <c r="S5791" s="3">
        <f t="shared" si="183"/>
        <v>0</v>
      </c>
      <c r="T5791" s="3">
        <f t="shared" si="184"/>
        <v>4070</v>
      </c>
      <c r="U5791" s="4">
        <v>52000</v>
      </c>
    </row>
    <row r="5792" spans="19:21" hidden="1" x14ac:dyDescent="0.2">
      <c r="S5792" s="3">
        <f t="shared" si="183"/>
        <v>0</v>
      </c>
      <c r="T5792" s="3">
        <f t="shared" si="184"/>
        <v>4071</v>
      </c>
      <c r="U5792" s="4">
        <v>52031</v>
      </c>
    </row>
    <row r="5793" spans="19:21" hidden="1" x14ac:dyDescent="0.2">
      <c r="S5793" s="3">
        <f t="shared" si="183"/>
        <v>0</v>
      </c>
      <c r="T5793" s="3">
        <f t="shared" si="184"/>
        <v>4072</v>
      </c>
      <c r="U5793" s="4">
        <v>52061</v>
      </c>
    </row>
    <row r="5794" spans="19:21" hidden="1" x14ac:dyDescent="0.2">
      <c r="S5794" s="3">
        <f t="shared" si="183"/>
        <v>0</v>
      </c>
      <c r="T5794" s="3">
        <f t="shared" si="184"/>
        <v>4073</v>
      </c>
      <c r="U5794" s="4">
        <v>52092</v>
      </c>
    </row>
    <row r="5795" spans="19:21" hidden="1" x14ac:dyDescent="0.2">
      <c r="S5795" s="3">
        <f t="shared" si="183"/>
        <v>0</v>
      </c>
      <c r="T5795" s="3">
        <f t="shared" si="184"/>
        <v>4074</v>
      </c>
      <c r="U5795" s="4">
        <v>52123</v>
      </c>
    </row>
    <row r="5796" spans="19:21" hidden="1" x14ac:dyDescent="0.2">
      <c r="S5796" s="3">
        <f t="shared" si="183"/>
        <v>0</v>
      </c>
      <c r="T5796" s="3">
        <f t="shared" si="184"/>
        <v>4075</v>
      </c>
      <c r="U5796" s="4">
        <v>52153</v>
      </c>
    </row>
    <row r="5797" spans="19:21" hidden="1" x14ac:dyDescent="0.2">
      <c r="S5797" s="3">
        <f t="shared" si="183"/>
        <v>0</v>
      </c>
      <c r="T5797" s="3">
        <f t="shared" si="184"/>
        <v>4076</v>
      </c>
      <c r="U5797" s="4">
        <v>52184</v>
      </c>
    </row>
    <row r="5798" spans="19:21" hidden="1" x14ac:dyDescent="0.2">
      <c r="S5798" s="3">
        <f t="shared" si="183"/>
        <v>0</v>
      </c>
      <c r="T5798" s="3">
        <f t="shared" si="184"/>
        <v>4077</v>
      </c>
      <c r="U5798" s="4">
        <v>52214</v>
      </c>
    </row>
    <row r="5799" spans="19:21" hidden="1" x14ac:dyDescent="0.2">
      <c r="S5799" s="3">
        <f t="shared" si="183"/>
        <v>0</v>
      </c>
      <c r="T5799" s="3">
        <f t="shared" si="184"/>
        <v>4078</v>
      </c>
      <c r="U5799" s="4">
        <v>52245</v>
      </c>
    </row>
    <row r="5800" spans="19:21" hidden="1" x14ac:dyDescent="0.2">
      <c r="S5800" s="3">
        <f t="shared" si="183"/>
        <v>0</v>
      </c>
      <c r="T5800" s="3">
        <f t="shared" si="184"/>
        <v>4079</v>
      </c>
      <c r="U5800" s="4">
        <v>52276</v>
      </c>
    </row>
    <row r="5801" spans="19:21" hidden="1" x14ac:dyDescent="0.2">
      <c r="S5801" s="3">
        <f t="shared" si="183"/>
        <v>0</v>
      </c>
      <c r="T5801" s="3">
        <f t="shared" si="184"/>
        <v>4080</v>
      </c>
      <c r="U5801" s="4">
        <v>52304</v>
      </c>
    </row>
    <row r="5802" spans="19:21" hidden="1" x14ac:dyDescent="0.2">
      <c r="S5802" s="3">
        <f t="shared" si="183"/>
        <v>0</v>
      </c>
      <c r="T5802" s="3">
        <f t="shared" si="184"/>
        <v>4081</v>
      </c>
      <c r="U5802" s="4">
        <v>52335</v>
      </c>
    </row>
    <row r="5803" spans="19:21" hidden="1" x14ac:dyDescent="0.2">
      <c r="S5803" s="3">
        <f t="shared" si="183"/>
        <v>0</v>
      </c>
      <c r="T5803" s="3">
        <f t="shared" si="184"/>
        <v>4082</v>
      </c>
      <c r="U5803" s="4">
        <v>52365</v>
      </c>
    </row>
    <row r="5804" spans="19:21" hidden="1" x14ac:dyDescent="0.2">
      <c r="S5804" s="3">
        <f t="shared" si="183"/>
        <v>0</v>
      </c>
      <c r="T5804" s="3">
        <f t="shared" si="184"/>
        <v>4083</v>
      </c>
      <c r="U5804" s="4">
        <v>52396</v>
      </c>
    </row>
    <row r="5805" spans="19:21" hidden="1" x14ac:dyDescent="0.2">
      <c r="S5805" s="3">
        <f t="shared" si="183"/>
        <v>0</v>
      </c>
      <c r="T5805" s="3">
        <f t="shared" si="184"/>
        <v>4084</v>
      </c>
      <c r="U5805" s="4">
        <v>52426</v>
      </c>
    </row>
    <row r="5806" spans="19:21" hidden="1" x14ac:dyDescent="0.2">
      <c r="S5806" s="3">
        <f t="shared" si="183"/>
        <v>0</v>
      </c>
      <c r="T5806" s="3">
        <f t="shared" si="184"/>
        <v>4085</v>
      </c>
      <c r="U5806" s="4">
        <v>52457</v>
      </c>
    </row>
    <row r="5807" spans="19:21" hidden="1" x14ac:dyDescent="0.2">
      <c r="S5807" s="3">
        <f t="shared" si="183"/>
        <v>0</v>
      </c>
      <c r="T5807" s="3">
        <f t="shared" si="184"/>
        <v>4086</v>
      </c>
      <c r="U5807" s="4">
        <v>52488</v>
      </c>
    </row>
    <row r="5808" spans="19:21" hidden="1" x14ac:dyDescent="0.2">
      <c r="S5808" s="3">
        <f t="shared" si="183"/>
        <v>0</v>
      </c>
      <c r="T5808" s="3">
        <f t="shared" si="184"/>
        <v>4087</v>
      </c>
      <c r="U5808" s="4">
        <v>52518</v>
      </c>
    </row>
    <row r="5809" spans="19:21" hidden="1" x14ac:dyDescent="0.2">
      <c r="S5809" s="3">
        <f t="shared" si="183"/>
        <v>0</v>
      </c>
      <c r="T5809" s="3">
        <f t="shared" si="184"/>
        <v>4088</v>
      </c>
      <c r="U5809" s="4">
        <v>52549</v>
      </c>
    </row>
    <row r="5810" spans="19:21" hidden="1" x14ac:dyDescent="0.2">
      <c r="S5810" s="3">
        <f t="shared" si="183"/>
        <v>0</v>
      </c>
      <c r="T5810" s="3">
        <f t="shared" si="184"/>
        <v>4089</v>
      </c>
      <c r="U5810" s="4">
        <v>52579</v>
      </c>
    </row>
    <row r="5811" spans="19:21" hidden="1" x14ac:dyDescent="0.2">
      <c r="S5811" s="3">
        <f t="shared" si="183"/>
        <v>0</v>
      </c>
      <c r="T5811" s="3">
        <f t="shared" si="184"/>
        <v>4090</v>
      </c>
      <c r="U5811" s="4">
        <v>52610</v>
      </c>
    </row>
    <row r="5812" spans="19:21" hidden="1" x14ac:dyDescent="0.2">
      <c r="S5812" s="3">
        <f t="shared" si="183"/>
        <v>0</v>
      </c>
      <c r="T5812" s="3">
        <f t="shared" si="184"/>
        <v>4091</v>
      </c>
      <c r="U5812" s="4">
        <v>52641</v>
      </c>
    </row>
    <row r="5813" spans="19:21" hidden="1" x14ac:dyDescent="0.2">
      <c r="S5813" s="3">
        <f t="shared" si="183"/>
        <v>0</v>
      </c>
      <c r="T5813" s="3">
        <f t="shared" si="184"/>
        <v>4092</v>
      </c>
      <c r="U5813" s="4">
        <v>52670</v>
      </c>
    </row>
    <row r="5814" spans="19:21" hidden="1" x14ac:dyDescent="0.2">
      <c r="S5814" s="3">
        <f t="shared" si="183"/>
        <v>0</v>
      </c>
      <c r="T5814" s="3">
        <f t="shared" si="184"/>
        <v>4093</v>
      </c>
      <c r="U5814" s="4">
        <v>52701</v>
      </c>
    </row>
    <row r="5815" spans="19:21" hidden="1" x14ac:dyDescent="0.2">
      <c r="S5815" s="3">
        <f t="shared" si="183"/>
        <v>0</v>
      </c>
      <c r="T5815" s="3">
        <f t="shared" si="184"/>
        <v>4094</v>
      </c>
      <c r="U5815" s="4">
        <v>52731</v>
      </c>
    </row>
    <row r="5816" spans="19:21" hidden="1" x14ac:dyDescent="0.2">
      <c r="S5816" s="3">
        <f t="shared" si="183"/>
        <v>0</v>
      </c>
      <c r="T5816" s="3">
        <f t="shared" si="184"/>
        <v>4095</v>
      </c>
      <c r="U5816" s="4">
        <v>52762</v>
      </c>
    </row>
    <row r="5817" spans="19:21" hidden="1" x14ac:dyDescent="0.2">
      <c r="S5817" s="3">
        <f t="shared" si="183"/>
        <v>0</v>
      </c>
      <c r="T5817" s="3">
        <f t="shared" si="184"/>
        <v>4096</v>
      </c>
      <c r="U5817" s="4">
        <v>52792</v>
      </c>
    </row>
    <row r="5818" spans="19:21" hidden="1" x14ac:dyDescent="0.2">
      <c r="S5818" s="3">
        <f t="shared" si="183"/>
        <v>0</v>
      </c>
      <c r="T5818" s="3">
        <f t="shared" si="184"/>
        <v>4097</v>
      </c>
      <c r="U5818" s="4">
        <v>52823</v>
      </c>
    </row>
    <row r="5819" spans="19:21" hidden="1" x14ac:dyDescent="0.2">
      <c r="S5819" s="3">
        <f t="shared" si="183"/>
        <v>0</v>
      </c>
      <c r="T5819" s="3">
        <f t="shared" si="184"/>
        <v>4098</v>
      </c>
      <c r="U5819" s="4">
        <v>52854</v>
      </c>
    </row>
    <row r="5820" spans="19:21" hidden="1" x14ac:dyDescent="0.2">
      <c r="S5820" s="3">
        <f t="shared" si="183"/>
        <v>0</v>
      </c>
      <c r="T5820" s="3">
        <f t="shared" si="184"/>
        <v>4099</v>
      </c>
      <c r="U5820" s="4">
        <v>52884</v>
      </c>
    </row>
    <row r="5821" spans="19:21" hidden="1" x14ac:dyDescent="0.2">
      <c r="S5821" s="3">
        <f t="shared" si="183"/>
        <v>0</v>
      </c>
      <c r="T5821" s="3">
        <f t="shared" si="184"/>
        <v>4100</v>
      </c>
      <c r="U5821" s="4">
        <v>52915</v>
      </c>
    </row>
    <row r="5822" spans="19:21" hidden="1" x14ac:dyDescent="0.2">
      <c r="S5822" s="3">
        <f t="shared" si="183"/>
        <v>0</v>
      </c>
      <c r="T5822" s="3">
        <f t="shared" si="184"/>
        <v>4101</v>
      </c>
      <c r="U5822" s="4">
        <v>52945</v>
      </c>
    </row>
    <row r="5823" spans="19:21" hidden="1" x14ac:dyDescent="0.2">
      <c r="S5823" s="3">
        <f t="shared" si="183"/>
        <v>0</v>
      </c>
      <c r="T5823" s="3">
        <f t="shared" si="184"/>
        <v>4102</v>
      </c>
      <c r="U5823" s="4">
        <v>52976</v>
      </c>
    </row>
    <row r="5824" spans="19:21" hidden="1" x14ac:dyDescent="0.2">
      <c r="S5824" s="3">
        <f t="shared" si="183"/>
        <v>0</v>
      </c>
      <c r="T5824" s="3">
        <f t="shared" si="184"/>
        <v>4103</v>
      </c>
      <c r="U5824" s="4">
        <v>53007</v>
      </c>
    </row>
    <row r="5825" spans="19:21" hidden="1" x14ac:dyDescent="0.2">
      <c r="S5825" s="3">
        <f t="shared" si="183"/>
        <v>0</v>
      </c>
      <c r="T5825" s="3">
        <f t="shared" si="184"/>
        <v>4104</v>
      </c>
      <c r="U5825" s="4">
        <v>53035</v>
      </c>
    </row>
    <row r="5826" spans="19:21" hidden="1" x14ac:dyDescent="0.2">
      <c r="S5826" s="3">
        <f t="shared" si="183"/>
        <v>0</v>
      </c>
      <c r="T5826" s="3">
        <f t="shared" si="184"/>
        <v>4105</v>
      </c>
      <c r="U5826" s="4">
        <v>53066</v>
      </c>
    </row>
    <row r="5827" spans="19:21" hidden="1" x14ac:dyDescent="0.2">
      <c r="S5827" s="3">
        <f t="shared" si="183"/>
        <v>0</v>
      </c>
      <c r="T5827" s="3">
        <f t="shared" si="184"/>
        <v>4106</v>
      </c>
      <c r="U5827" s="4">
        <v>53096</v>
      </c>
    </row>
    <row r="5828" spans="19:21" hidden="1" x14ac:dyDescent="0.2">
      <c r="S5828" s="3">
        <f t="shared" si="183"/>
        <v>0</v>
      </c>
      <c r="T5828" s="3">
        <f t="shared" si="184"/>
        <v>4107</v>
      </c>
      <c r="U5828" s="4">
        <v>53127</v>
      </c>
    </row>
    <row r="5829" spans="19:21" hidden="1" x14ac:dyDescent="0.2">
      <c r="S5829" s="3">
        <f t="shared" si="183"/>
        <v>0</v>
      </c>
      <c r="T5829" s="3">
        <f t="shared" si="184"/>
        <v>4108</v>
      </c>
      <c r="U5829" s="4">
        <v>53157</v>
      </c>
    </row>
    <row r="5830" spans="19:21" hidden="1" x14ac:dyDescent="0.2">
      <c r="S5830" s="3">
        <f t="shared" si="183"/>
        <v>0</v>
      </c>
      <c r="T5830" s="3">
        <f t="shared" si="184"/>
        <v>4109</v>
      </c>
      <c r="U5830" s="4">
        <v>53188</v>
      </c>
    </row>
    <row r="5831" spans="19:21" hidden="1" x14ac:dyDescent="0.2">
      <c r="S5831" s="3">
        <f t="shared" si="183"/>
        <v>0</v>
      </c>
      <c r="T5831" s="3">
        <f t="shared" si="184"/>
        <v>4110</v>
      </c>
      <c r="U5831" s="4">
        <v>53219</v>
      </c>
    </row>
    <row r="5832" spans="19:21" hidden="1" x14ac:dyDescent="0.2">
      <c r="S5832" s="3">
        <f t="shared" si="183"/>
        <v>0</v>
      </c>
      <c r="T5832" s="3">
        <f t="shared" si="184"/>
        <v>4111</v>
      </c>
      <c r="U5832" s="4">
        <v>53249</v>
      </c>
    </row>
    <row r="5833" spans="19:21" hidden="1" x14ac:dyDescent="0.2">
      <c r="S5833" s="3">
        <f t="shared" si="183"/>
        <v>0</v>
      </c>
      <c r="T5833" s="3">
        <f t="shared" si="184"/>
        <v>4112</v>
      </c>
      <c r="U5833" s="4">
        <v>53280</v>
      </c>
    </row>
    <row r="5834" spans="19:21" hidden="1" x14ac:dyDescent="0.2">
      <c r="S5834" s="3">
        <f t="shared" si="183"/>
        <v>0</v>
      </c>
      <c r="T5834" s="3">
        <f t="shared" si="184"/>
        <v>4113</v>
      </c>
      <c r="U5834" s="4">
        <v>53310</v>
      </c>
    </row>
    <row r="5835" spans="19:21" hidden="1" x14ac:dyDescent="0.2">
      <c r="S5835" s="3">
        <f t="shared" si="183"/>
        <v>0</v>
      </c>
      <c r="T5835" s="3">
        <f t="shared" si="184"/>
        <v>4114</v>
      </c>
      <c r="U5835" s="4">
        <v>53341</v>
      </c>
    </row>
    <row r="5836" spans="19:21" hidden="1" x14ac:dyDescent="0.2">
      <c r="S5836" s="3">
        <f t="shared" si="183"/>
        <v>0</v>
      </c>
      <c r="T5836" s="3">
        <f t="shared" si="184"/>
        <v>4115</v>
      </c>
      <c r="U5836" s="4">
        <v>53372</v>
      </c>
    </row>
    <row r="5837" spans="19:21" hidden="1" x14ac:dyDescent="0.2">
      <c r="S5837" s="3">
        <f t="shared" si="183"/>
        <v>0</v>
      </c>
      <c r="T5837" s="3">
        <f t="shared" si="184"/>
        <v>4116</v>
      </c>
      <c r="U5837" s="4">
        <v>53400</v>
      </c>
    </row>
    <row r="5838" spans="19:21" hidden="1" x14ac:dyDescent="0.2">
      <c r="S5838" s="3">
        <f t="shared" si="183"/>
        <v>0</v>
      </c>
      <c r="T5838" s="3">
        <f t="shared" si="184"/>
        <v>4117</v>
      </c>
      <c r="U5838" s="4">
        <v>53431</v>
      </c>
    </row>
    <row r="5839" spans="19:21" hidden="1" x14ac:dyDescent="0.2">
      <c r="S5839" s="3">
        <f t="shared" ref="S5839:S5902" si="185">IF($I$10=U5838,1,0)</f>
        <v>0</v>
      </c>
      <c r="T5839" s="3">
        <f t="shared" si="184"/>
        <v>4118</v>
      </c>
      <c r="U5839" s="4">
        <v>53461</v>
      </c>
    </row>
    <row r="5840" spans="19:21" hidden="1" x14ac:dyDescent="0.2">
      <c r="S5840" s="3">
        <f t="shared" si="185"/>
        <v>0</v>
      </c>
      <c r="T5840" s="3">
        <f t="shared" ref="T5840:T5903" si="186">IF(S5840+T5839=0,0,T5839+1)</f>
        <v>4119</v>
      </c>
      <c r="U5840" s="4">
        <v>53492</v>
      </c>
    </row>
    <row r="5841" spans="19:21" hidden="1" x14ac:dyDescent="0.2">
      <c r="S5841" s="3">
        <f t="shared" si="185"/>
        <v>0</v>
      </c>
      <c r="T5841" s="3">
        <f t="shared" si="186"/>
        <v>4120</v>
      </c>
      <c r="U5841" s="4">
        <v>53522</v>
      </c>
    </row>
    <row r="5842" spans="19:21" hidden="1" x14ac:dyDescent="0.2">
      <c r="S5842" s="3">
        <f t="shared" si="185"/>
        <v>0</v>
      </c>
      <c r="T5842" s="3">
        <f t="shared" si="186"/>
        <v>4121</v>
      </c>
      <c r="U5842" s="4">
        <v>53553</v>
      </c>
    </row>
    <row r="5843" spans="19:21" hidden="1" x14ac:dyDescent="0.2">
      <c r="S5843" s="3">
        <f t="shared" si="185"/>
        <v>0</v>
      </c>
      <c r="T5843" s="3">
        <f t="shared" si="186"/>
        <v>4122</v>
      </c>
      <c r="U5843" s="4">
        <v>53584</v>
      </c>
    </row>
    <row r="5844" spans="19:21" hidden="1" x14ac:dyDescent="0.2">
      <c r="S5844" s="3">
        <f t="shared" si="185"/>
        <v>0</v>
      </c>
      <c r="T5844" s="3">
        <f t="shared" si="186"/>
        <v>4123</v>
      </c>
      <c r="U5844" s="4">
        <v>53614</v>
      </c>
    </row>
    <row r="5845" spans="19:21" hidden="1" x14ac:dyDescent="0.2">
      <c r="S5845" s="3">
        <f t="shared" si="185"/>
        <v>0</v>
      </c>
      <c r="T5845" s="3">
        <f t="shared" si="186"/>
        <v>4124</v>
      </c>
      <c r="U5845" s="4">
        <v>53645</v>
      </c>
    </row>
    <row r="5846" spans="19:21" hidden="1" x14ac:dyDescent="0.2">
      <c r="S5846" s="3">
        <f t="shared" si="185"/>
        <v>0</v>
      </c>
      <c r="T5846" s="3">
        <f t="shared" si="186"/>
        <v>4125</v>
      </c>
      <c r="U5846" s="4">
        <v>53675</v>
      </c>
    </row>
    <row r="5847" spans="19:21" hidden="1" x14ac:dyDescent="0.2">
      <c r="S5847" s="3">
        <f t="shared" si="185"/>
        <v>0</v>
      </c>
      <c r="T5847" s="3">
        <f t="shared" si="186"/>
        <v>4126</v>
      </c>
      <c r="U5847" s="4">
        <v>53706</v>
      </c>
    </row>
    <row r="5848" spans="19:21" hidden="1" x14ac:dyDescent="0.2">
      <c r="S5848" s="3">
        <f t="shared" si="185"/>
        <v>0</v>
      </c>
      <c r="T5848" s="3">
        <f t="shared" si="186"/>
        <v>4127</v>
      </c>
      <c r="U5848" s="4">
        <v>53737</v>
      </c>
    </row>
    <row r="5849" spans="19:21" hidden="1" x14ac:dyDescent="0.2">
      <c r="S5849" s="3">
        <f t="shared" si="185"/>
        <v>0</v>
      </c>
      <c r="T5849" s="3">
        <f t="shared" si="186"/>
        <v>4128</v>
      </c>
      <c r="U5849" s="4">
        <v>53765</v>
      </c>
    </row>
    <row r="5850" spans="19:21" hidden="1" x14ac:dyDescent="0.2">
      <c r="S5850" s="3">
        <f t="shared" si="185"/>
        <v>0</v>
      </c>
      <c r="T5850" s="3">
        <f t="shared" si="186"/>
        <v>4129</v>
      </c>
      <c r="U5850" s="4">
        <v>53796</v>
      </c>
    </row>
    <row r="5851" spans="19:21" hidden="1" x14ac:dyDescent="0.2">
      <c r="S5851" s="3">
        <f t="shared" si="185"/>
        <v>0</v>
      </c>
      <c r="T5851" s="3">
        <f t="shared" si="186"/>
        <v>4130</v>
      </c>
      <c r="U5851" s="4">
        <v>53826</v>
      </c>
    </row>
    <row r="5852" spans="19:21" hidden="1" x14ac:dyDescent="0.2">
      <c r="S5852" s="3">
        <f t="shared" si="185"/>
        <v>0</v>
      </c>
      <c r="T5852" s="3">
        <f t="shared" si="186"/>
        <v>4131</v>
      </c>
      <c r="U5852" s="4">
        <v>53857</v>
      </c>
    </row>
    <row r="5853" spans="19:21" hidden="1" x14ac:dyDescent="0.2">
      <c r="S5853" s="3">
        <f t="shared" si="185"/>
        <v>0</v>
      </c>
      <c r="T5853" s="3">
        <f t="shared" si="186"/>
        <v>4132</v>
      </c>
      <c r="U5853" s="4">
        <v>53887</v>
      </c>
    </row>
    <row r="5854" spans="19:21" hidden="1" x14ac:dyDescent="0.2">
      <c r="S5854" s="3">
        <f t="shared" si="185"/>
        <v>0</v>
      </c>
      <c r="T5854" s="3">
        <f t="shared" si="186"/>
        <v>4133</v>
      </c>
      <c r="U5854" s="4">
        <v>53918</v>
      </c>
    </row>
    <row r="5855" spans="19:21" hidden="1" x14ac:dyDescent="0.2">
      <c r="S5855" s="3">
        <f t="shared" si="185"/>
        <v>0</v>
      </c>
      <c r="T5855" s="3">
        <f t="shared" si="186"/>
        <v>4134</v>
      </c>
      <c r="U5855" s="4">
        <v>53949</v>
      </c>
    </row>
    <row r="5856" spans="19:21" hidden="1" x14ac:dyDescent="0.2">
      <c r="S5856" s="3">
        <f t="shared" si="185"/>
        <v>0</v>
      </c>
      <c r="T5856" s="3">
        <f t="shared" si="186"/>
        <v>4135</v>
      </c>
      <c r="U5856" s="4">
        <v>53979</v>
      </c>
    </row>
    <row r="5857" spans="19:21" hidden="1" x14ac:dyDescent="0.2">
      <c r="S5857" s="3">
        <f t="shared" si="185"/>
        <v>0</v>
      </c>
      <c r="T5857" s="3">
        <f t="shared" si="186"/>
        <v>4136</v>
      </c>
      <c r="U5857" s="4">
        <v>54010</v>
      </c>
    </row>
    <row r="5858" spans="19:21" hidden="1" x14ac:dyDescent="0.2">
      <c r="S5858" s="3">
        <f t="shared" si="185"/>
        <v>0</v>
      </c>
      <c r="T5858" s="3">
        <f t="shared" si="186"/>
        <v>4137</v>
      </c>
      <c r="U5858" s="4">
        <v>54040</v>
      </c>
    </row>
    <row r="5859" spans="19:21" hidden="1" x14ac:dyDescent="0.2">
      <c r="S5859" s="3">
        <f t="shared" si="185"/>
        <v>0</v>
      </c>
      <c r="T5859" s="3">
        <f t="shared" si="186"/>
        <v>4138</v>
      </c>
      <c r="U5859" s="4">
        <v>54071</v>
      </c>
    </row>
    <row r="5860" spans="19:21" hidden="1" x14ac:dyDescent="0.2">
      <c r="S5860" s="3">
        <f t="shared" si="185"/>
        <v>0</v>
      </c>
      <c r="T5860" s="3">
        <f t="shared" si="186"/>
        <v>4139</v>
      </c>
      <c r="U5860" s="4">
        <v>54102</v>
      </c>
    </row>
    <row r="5861" spans="19:21" hidden="1" x14ac:dyDescent="0.2">
      <c r="S5861" s="3">
        <f t="shared" si="185"/>
        <v>0</v>
      </c>
      <c r="T5861" s="3">
        <f t="shared" si="186"/>
        <v>4140</v>
      </c>
      <c r="U5861" s="4">
        <v>54131</v>
      </c>
    </row>
    <row r="5862" spans="19:21" hidden="1" x14ac:dyDescent="0.2">
      <c r="S5862" s="3">
        <f t="shared" si="185"/>
        <v>0</v>
      </c>
      <c r="T5862" s="3">
        <f t="shared" si="186"/>
        <v>4141</v>
      </c>
      <c r="U5862" s="4">
        <v>54162</v>
      </c>
    </row>
    <row r="5863" spans="19:21" hidden="1" x14ac:dyDescent="0.2">
      <c r="S5863" s="3">
        <f t="shared" si="185"/>
        <v>0</v>
      </c>
      <c r="T5863" s="3">
        <f t="shared" si="186"/>
        <v>4142</v>
      </c>
      <c r="U5863" s="4">
        <v>54192</v>
      </c>
    </row>
    <row r="5864" spans="19:21" hidden="1" x14ac:dyDescent="0.2">
      <c r="S5864" s="3">
        <f t="shared" si="185"/>
        <v>0</v>
      </c>
      <c r="T5864" s="3">
        <f t="shared" si="186"/>
        <v>4143</v>
      </c>
      <c r="U5864" s="4">
        <v>54223</v>
      </c>
    </row>
    <row r="5865" spans="19:21" hidden="1" x14ac:dyDescent="0.2">
      <c r="S5865" s="3">
        <f t="shared" si="185"/>
        <v>0</v>
      </c>
      <c r="T5865" s="3">
        <f t="shared" si="186"/>
        <v>4144</v>
      </c>
      <c r="U5865" s="4">
        <v>54253</v>
      </c>
    </row>
    <row r="5866" spans="19:21" hidden="1" x14ac:dyDescent="0.2">
      <c r="S5866" s="3">
        <f t="shared" si="185"/>
        <v>0</v>
      </c>
      <c r="T5866" s="3">
        <f t="shared" si="186"/>
        <v>4145</v>
      </c>
      <c r="U5866" s="4">
        <v>54284</v>
      </c>
    </row>
    <row r="5867" spans="19:21" hidden="1" x14ac:dyDescent="0.2">
      <c r="S5867" s="3">
        <f t="shared" si="185"/>
        <v>0</v>
      </c>
      <c r="T5867" s="3">
        <f t="shared" si="186"/>
        <v>4146</v>
      </c>
      <c r="U5867" s="4">
        <v>54315</v>
      </c>
    </row>
    <row r="5868" spans="19:21" hidden="1" x14ac:dyDescent="0.2">
      <c r="S5868" s="3">
        <f t="shared" si="185"/>
        <v>0</v>
      </c>
      <c r="T5868" s="3">
        <f t="shared" si="186"/>
        <v>4147</v>
      </c>
      <c r="U5868" s="4">
        <v>54345</v>
      </c>
    </row>
    <row r="5869" spans="19:21" hidden="1" x14ac:dyDescent="0.2">
      <c r="S5869" s="3">
        <f t="shared" si="185"/>
        <v>0</v>
      </c>
      <c r="T5869" s="3">
        <f t="shared" si="186"/>
        <v>4148</v>
      </c>
      <c r="U5869" s="4">
        <v>54376</v>
      </c>
    </row>
    <row r="5870" spans="19:21" hidden="1" x14ac:dyDescent="0.2">
      <c r="S5870" s="3">
        <f t="shared" si="185"/>
        <v>0</v>
      </c>
      <c r="T5870" s="3">
        <f t="shared" si="186"/>
        <v>4149</v>
      </c>
      <c r="U5870" s="4">
        <v>54406</v>
      </c>
    </row>
    <row r="5871" spans="19:21" hidden="1" x14ac:dyDescent="0.2">
      <c r="S5871" s="3">
        <f t="shared" si="185"/>
        <v>0</v>
      </c>
      <c r="T5871" s="3">
        <f t="shared" si="186"/>
        <v>4150</v>
      </c>
      <c r="U5871" s="4">
        <v>54437</v>
      </c>
    </row>
    <row r="5872" spans="19:21" hidden="1" x14ac:dyDescent="0.2">
      <c r="S5872" s="3">
        <f t="shared" si="185"/>
        <v>0</v>
      </c>
      <c r="T5872" s="3">
        <f t="shared" si="186"/>
        <v>4151</v>
      </c>
      <c r="U5872" s="4">
        <v>54468</v>
      </c>
    </row>
    <row r="5873" spans="19:21" hidden="1" x14ac:dyDescent="0.2">
      <c r="S5873" s="3">
        <f t="shared" si="185"/>
        <v>0</v>
      </c>
      <c r="T5873" s="3">
        <f t="shared" si="186"/>
        <v>4152</v>
      </c>
      <c r="U5873" s="4">
        <v>54496</v>
      </c>
    </row>
    <row r="5874" spans="19:21" hidden="1" x14ac:dyDescent="0.2">
      <c r="S5874" s="3">
        <f t="shared" si="185"/>
        <v>0</v>
      </c>
      <c r="T5874" s="3">
        <f t="shared" si="186"/>
        <v>4153</v>
      </c>
      <c r="U5874" s="4">
        <v>54527</v>
      </c>
    </row>
    <row r="5875" spans="19:21" hidden="1" x14ac:dyDescent="0.2">
      <c r="S5875" s="3">
        <f t="shared" si="185"/>
        <v>0</v>
      </c>
      <c r="T5875" s="3">
        <f t="shared" si="186"/>
        <v>4154</v>
      </c>
      <c r="U5875" s="4">
        <v>54557</v>
      </c>
    </row>
    <row r="5876" spans="19:21" hidden="1" x14ac:dyDescent="0.2">
      <c r="S5876" s="3">
        <f t="shared" si="185"/>
        <v>0</v>
      </c>
      <c r="T5876" s="3">
        <f t="shared" si="186"/>
        <v>4155</v>
      </c>
      <c r="U5876" s="4">
        <v>54588</v>
      </c>
    </row>
    <row r="5877" spans="19:21" hidden="1" x14ac:dyDescent="0.2">
      <c r="S5877" s="3">
        <f t="shared" si="185"/>
        <v>0</v>
      </c>
      <c r="T5877" s="3">
        <f t="shared" si="186"/>
        <v>4156</v>
      </c>
      <c r="U5877" s="4">
        <v>54618</v>
      </c>
    </row>
    <row r="5878" spans="19:21" hidden="1" x14ac:dyDescent="0.2">
      <c r="S5878" s="3">
        <f t="shared" si="185"/>
        <v>0</v>
      </c>
      <c r="T5878" s="3">
        <f t="shared" si="186"/>
        <v>4157</v>
      </c>
      <c r="U5878" s="4">
        <v>54649</v>
      </c>
    </row>
    <row r="5879" spans="19:21" hidden="1" x14ac:dyDescent="0.2">
      <c r="S5879" s="3">
        <f t="shared" si="185"/>
        <v>0</v>
      </c>
      <c r="T5879" s="3">
        <f t="shared" si="186"/>
        <v>4158</v>
      </c>
      <c r="U5879" s="4">
        <v>54680</v>
      </c>
    </row>
    <row r="5880" spans="19:21" hidden="1" x14ac:dyDescent="0.2">
      <c r="S5880" s="3">
        <f t="shared" si="185"/>
        <v>0</v>
      </c>
      <c r="T5880" s="3">
        <f t="shared" si="186"/>
        <v>4159</v>
      </c>
      <c r="U5880" s="4">
        <v>54710</v>
      </c>
    </row>
    <row r="5881" spans="19:21" hidden="1" x14ac:dyDescent="0.2">
      <c r="S5881" s="3">
        <f t="shared" si="185"/>
        <v>0</v>
      </c>
      <c r="T5881" s="3">
        <f t="shared" si="186"/>
        <v>4160</v>
      </c>
      <c r="U5881" s="4">
        <v>54741</v>
      </c>
    </row>
    <row r="5882" spans="19:21" hidden="1" x14ac:dyDescent="0.2">
      <c r="S5882" s="3">
        <f t="shared" si="185"/>
        <v>0</v>
      </c>
      <c r="T5882" s="3">
        <f t="shared" si="186"/>
        <v>4161</v>
      </c>
      <c r="U5882" s="4">
        <v>54771</v>
      </c>
    </row>
    <row r="5883" spans="19:21" hidden="1" x14ac:dyDescent="0.2">
      <c r="S5883" s="3">
        <f t="shared" si="185"/>
        <v>0</v>
      </c>
      <c r="T5883" s="3">
        <f t="shared" si="186"/>
        <v>4162</v>
      </c>
      <c r="U5883" s="4">
        <v>54802</v>
      </c>
    </row>
    <row r="5884" spans="19:21" hidden="1" x14ac:dyDescent="0.2">
      <c r="S5884" s="3">
        <f t="shared" si="185"/>
        <v>0</v>
      </c>
      <c r="T5884" s="3">
        <f t="shared" si="186"/>
        <v>4163</v>
      </c>
      <c r="U5884" s="4">
        <v>54833</v>
      </c>
    </row>
    <row r="5885" spans="19:21" hidden="1" x14ac:dyDescent="0.2">
      <c r="S5885" s="3">
        <f t="shared" si="185"/>
        <v>0</v>
      </c>
      <c r="T5885" s="3">
        <f t="shared" si="186"/>
        <v>4164</v>
      </c>
      <c r="U5885" s="4">
        <v>54861</v>
      </c>
    </row>
    <row r="5886" spans="19:21" hidden="1" x14ac:dyDescent="0.2">
      <c r="S5886" s="3">
        <f t="shared" si="185"/>
        <v>0</v>
      </c>
      <c r="T5886" s="3">
        <f t="shared" si="186"/>
        <v>4165</v>
      </c>
      <c r="U5886" s="4">
        <v>54892</v>
      </c>
    </row>
    <row r="5887" spans="19:21" hidden="1" x14ac:dyDescent="0.2">
      <c r="S5887" s="3">
        <f t="shared" si="185"/>
        <v>0</v>
      </c>
      <c r="T5887" s="3">
        <f t="shared" si="186"/>
        <v>4166</v>
      </c>
      <c r="U5887" s="4">
        <v>54922</v>
      </c>
    </row>
    <row r="5888" spans="19:21" hidden="1" x14ac:dyDescent="0.2">
      <c r="S5888" s="3">
        <f t="shared" si="185"/>
        <v>0</v>
      </c>
      <c r="T5888" s="3">
        <f t="shared" si="186"/>
        <v>4167</v>
      </c>
      <c r="U5888" s="4">
        <v>54953</v>
      </c>
    </row>
    <row r="5889" spans="19:21" hidden="1" x14ac:dyDescent="0.2">
      <c r="S5889" s="3">
        <f t="shared" si="185"/>
        <v>0</v>
      </c>
      <c r="T5889" s="3">
        <f t="shared" si="186"/>
        <v>4168</v>
      </c>
      <c r="U5889" s="4">
        <v>54983</v>
      </c>
    </row>
    <row r="5890" spans="19:21" hidden="1" x14ac:dyDescent="0.2">
      <c r="S5890" s="3">
        <f t="shared" si="185"/>
        <v>0</v>
      </c>
      <c r="T5890" s="3">
        <f t="shared" si="186"/>
        <v>4169</v>
      </c>
      <c r="U5890" s="4">
        <v>55014</v>
      </c>
    </row>
    <row r="5891" spans="19:21" hidden="1" x14ac:dyDescent="0.2">
      <c r="S5891" s="3">
        <f t="shared" si="185"/>
        <v>0</v>
      </c>
      <c r="T5891" s="3">
        <f t="shared" si="186"/>
        <v>4170</v>
      </c>
      <c r="U5891" s="4">
        <v>55045</v>
      </c>
    </row>
    <row r="5892" spans="19:21" hidden="1" x14ac:dyDescent="0.2">
      <c r="S5892" s="3">
        <f t="shared" si="185"/>
        <v>0</v>
      </c>
      <c r="T5892" s="3">
        <f t="shared" si="186"/>
        <v>4171</v>
      </c>
      <c r="U5892" s="4">
        <v>55075</v>
      </c>
    </row>
    <row r="5893" spans="19:21" hidden="1" x14ac:dyDescent="0.2">
      <c r="S5893" s="3">
        <f t="shared" si="185"/>
        <v>0</v>
      </c>
      <c r="T5893" s="3">
        <f t="shared" si="186"/>
        <v>4172</v>
      </c>
      <c r="U5893" s="4">
        <v>55106</v>
      </c>
    </row>
    <row r="5894" spans="19:21" hidden="1" x14ac:dyDescent="0.2">
      <c r="S5894" s="3">
        <f t="shared" si="185"/>
        <v>0</v>
      </c>
      <c r="T5894" s="3">
        <f t="shared" si="186"/>
        <v>4173</v>
      </c>
      <c r="U5894" s="4">
        <v>55136</v>
      </c>
    </row>
    <row r="5895" spans="19:21" hidden="1" x14ac:dyDescent="0.2">
      <c r="S5895" s="3">
        <f t="shared" si="185"/>
        <v>0</v>
      </c>
      <c r="T5895" s="3">
        <f t="shared" si="186"/>
        <v>4174</v>
      </c>
      <c r="U5895" s="4">
        <v>42384</v>
      </c>
    </row>
    <row r="5896" spans="19:21" hidden="1" x14ac:dyDescent="0.2">
      <c r="S5896" s="3">
        <f t="shared" si="185"/>
        <v>0</v>
      </c>
      <c r="T5896" s="3">
        <f t="shared" si="186"/>
        <v>4175</v>
      </c>
      <c r="U5896" s="4">
        <v>42415</v>
      </c>
    </row>
    <row r="5897" spans="19:21" hidden="1" x14ac:dyDescent="0.2">
      <c r="S5897" s="3">
        <f t="shared" si="185"/>
        <v>0</v>
      </c>
      <c r="T5897" s="3">
        <f t="shared" si="186"/>
        <v>4176</v>
      </c>
      <c r="U5897" s="4">
        <v>42444</v>
      </c>
    </row>
    <row r="5898" spans="19:21" hidden="1" x14ac:dyDescent="0.2">
      <c r="S5898" s="3">
        <f t="shared" si="185"/>
        <v>0</v>
      </c>
      <c r="T5898" s="3">
        <f t="shared" si="186"/>
        <v>4177</v>
      </c>
      <c r="U5898" s="4">
        <v>42475</v>
      </c>
    </row>
    <row r="5899" spans="19:21" hidden="1" x14ac:dyDescent="0.2">
      <c r="S5899" s="3">
        <f t="shared" si="185"/>
        <v>0</v>
      </c>
      <c r="T5899" s="3">
        <f t="shared" si="186"/>
        <v>4178</v>
      </c>
      <c r="U5899" s="4">
        <v>42505</v>
      </c>
    </row>
    <row r="5900" spans="19:21" hidden="1" x14ac:dyDescent="0.2">
      <c r="S5900" s="3">
        <f t="shared" si="185"/>
        <v>0</v>
      </c>
      <c r="T5900" s="3">
        <f t="shared" si="186"/>
        <v>4179</v>
      </c>
      <c r="U5900" s="4">
        <v>42536</v>
      </c>
    </row>
    <row r="5901" spans="19:21" hidden="1" x14ac:dyDescent="0.2">
      <c r="S5901" s="3">
        <f t="shared" si="185"/>
        <v>0</v>
      </c>
      <c r="T5901" s="3">
        <f t="shared" si="186"/>
        <v>4180</v>
      </c>
      <c r="U5901" s="4">
        <v>42566</v>
      </c>
    </row>
    <row r="5902" spans="19:21" hidden="1" x14ac:dyDescent="0.2">
      <c r="S5902" s="3">
        <f t="shared" si="185"/>
        <v>0</v>
      </c>
      <c r="T5902" s="3">
        <f t="shared" si="186"/>
        <v>4181</v>
      </c>
      <c r="U5902" s="4">
        <v>42597</v>
      </c>
    </row>
    <row r="5903" spans="19:21" hidden="1" x14ac:dyDescent="0.2">
      <c r="S5903" s="3">
        <f t="shared" ref="S5903:S5966" si="187">IF($I$10=U5902,1,0)</f>
        <v>0</v>
      </c>
      <c r="T5903" s="3">
        <f t="shared" si="186"/>
        <v>4182</v>
      </c>
      <c r="U5903" s="4">
        <v>42628</v>
      </c>
    </row>
    <row r="5904" spans="19:21" hidden="1" x14ac:dyDescent="0.2">
      <c r="S5904" s="3">
        <f t="shared" si="187"/>
        <v>0</v>
      </c>
      <c r="T5904" s="3">
        <f t="shared" ref="T5904:T5967" si="188">IF(S5904+T5903=0,0,T5903+1)</f>
        <v>4183</v>
      </c>
      <c r="U5904" s="4">
        <v>42658</v>
      </c>
    </row>
    <row r="5905" spans="19:21" hidden="1" x14ac:dyDescent="0.2">
      <c r="S5905" s="3">
        <f t="shared" si="187"/>
        <v>0</v>
      </c>
      <c r="T5905" s="3">
        <f t="shared" si="188"/>
        <v>4184</v>
      </c>
      <c r="U5905" s="4">
        <v>42689</v>
      </c>
    </row>
    <row r="5906" spans="19:21" hidden="1" x14ac:dyDescent="0.2">
      <c r="S5906" s="3">
        <f t="shared" si="187"/>
        <v>0</v>
      </c>
      <c r="T5906" s="3">
        <f t="shared" si="188"/>
        <v>4185</v>
      </c>
      <c r="U5906" s="4">
        <v>42719</v>
      </c>
    </row>
    <row r="5907" spans="19:21" hidden="1" x14ac:dyDescent="0.2">
      <c r="S5907" s="3">
        <f t="shared" si="187"/>
        <v>0</v>
      </c>
      <c r="T5907" s="3">
        <f t="shared" si="188"/>
        <v>4186</v>
      </c>
      <c r="U5907" s="4">
        <v>42750</v>
      </c>
    </row>
    <row r="5908" spans="19:21" hidden="1" x14ac:dyDescent="0.2">
      <c r="S5908" s="3">
        <f t="shared" si="187"/>
        <v>0</v>
      </c>
      <c r="T5908" s="3">
        <f t="shared" si="188"/>
        <v>4187</v>
      </c>
      <c r="U5908" s="4">
        <v>42781</v>
      </c>
    </row>
    <row r="5909" spans="19:21" hidden="1" x14ac:dyDescent="0.2">
      <c r="S5909" s="3">
        <f t="shared" si="187"/>
        <v>0</v>
      </c>
      <c r="T5909" s="3">
        <f t="shared" si="188"/>
        <v>4188</v>
      </c>
      <c r="U5909" s="4">
        <v>42809</v>
      </c>
    </row>
    <row r="5910" spans="19:21" hidden="1" x14ac:dyDescent="0.2">
      <c r="S5910" s="3">
        <f t="shared" si="187"/>
        <v>0</v>
      </c>
      <c r="T5910" s="3">
        <f t="shared" si="188"/>
        <v>4189</v>
      </c>
      <c r="U5910" s="4">
        <v>42840</v>
      </c>
    </row>
    <row r="5911" spans="19:21" hidden="1" x14ac:dyDescent="0.2">
      <c r="S5911" s="3">
        <f t="shared" si="187"/>
        <v>0</v>
      </c>
      <c r="T5911" s="3">
        <f t="shared" si="188"/>
        <v>4190</v>
      </c>
      <c r="U5911" s="4">
        <v>42870</v>
      </c>
    </row>
    <row r="5912" spans="19:21" hidden="1" x14ac:dyDescent="0.2">
      <c r="S5912" s="3">
        <f t="shared" si="187"/>
        <v>0</v>
      </c>
      <c r="T5912" s="3">
        <f t="shared" si="188"/>
        <v>4191</v>
      </c>
      <c r="U5912" s="4">
        <v>42901</v>
      </c>
    </row>
    <row r="5913" spans="19:21" hidden="1" x14ac:dyDescent="0.2">
      <c r="S5913" s="3">
        <f t="shared" si="187"/>
        <v>0</v>
      </c>
      <c r="T5913" s="3">
        <f t="shared" si="188"/>
        <v>4192</v>
      </c>
      <c r="U5913" s="4">
        <v>42931</v>
      </c>
    </row>
    <row r="5914" spans="19:21" hidden="1" x14ac:dyDescent="0.2">
      <c r="S5914" s="3">
        <f t="shared" si="187"/>
        <v>0</v>
      </c>
      <c r="T5914" s="3">
        <f t="shared" si="188"/>
        <v>4193</v>
      </c>
      <c r="U5914" s="4">
        <v>42962</v>
      </c>
    </row>
    <row r="5915" spans="19:21" hidden="1" x14ac:dyDescent="0.2">
      <c r="S5915" s="3">
        <f t="shared" si="187"/>
        <v>0</v>
      </c>
      <c r="T5915" s="3">
        <f t="shared" si="188"/>
        <v>4194</v>
      </c>
      <c r="U5915" s="4">
        <v>42993</v>
      </c>
    </row>
    <row r="5916" spans="19:21" hidden="1" x14ac:dyDescent="0.2">
      <c r="S5916" s="3">
        <f t="shared" si="187"/>
        <v>0</v>
      </c>
      <c r="T5916" s="3">
        <f t="shared" si="188"/>
        <v>4195</v>
      </c>
      <c r="U5916" s="4">
        <v>43023</v>
      </c>
    </row>
    <row r="5917" spans="19:21" hidden="1" x14ac:dyDescent="0.2">
      <c r="S5917" s="3">
        <f t="shared" si="187"/>
        <v>0</v>
      </c>
      <c r="T5917" s="3">
        <f t="shared" si="188"/>
        <v>4196</v>
      </c>
      <c r="U5917" s="4">
        <v>43054</v>
      </c>
    </row>
    <row r="5918" spans="19:21" hidden="1" x14ac:dyDescent="0.2">
      <c r="S5918" s="3">
        <f t="shared" si="187"/>
        <v>0</v>
      </c>
      <c r="T5918" s="3">
        <f t="shared" si="188"/>
        <v>4197</v>
      </c>
      <c r="U5918" s="4">
        <v>43084</v>
      </c>
    </row>
    <row r="5919" spans="19:21" hidden="1" x14ac:dyDescent="0.2">
      <c r="S5919" s="3">
        <f t="shared" si="187"/>
        <v>0</v>
      </c>
      <c r="T5919" s="3">
        <f t="shared" si="188"/>
        <v>4198</v>
      </c>
      <c r="U5919" s="4">
        <v>43115</v>
      </c>
    </row>
    <row r="5920" spans="19:21" hidden="1" x14ac:dyDescent="0.2">
      <c r="S5920" s="3">
        <f t="shared" si="187"/>
        <v>0</v>
      </c>
      <c r="T5920" s="3">
        <f t="shared" si="188"/>
        <v>4199</v>
      </c>
      <c r="U5920" s="4">
        <v>43146</v>
      </c>
    </row>
    <row r="5921" spans="19:21" hidden="1" x14ac:dyDescent="0.2">
      <c r="S5921" s="3">
        <f t="shared" si="187"/>
        <v>0</v>
      </c>
      <c r="T5921" s="3">
        <f t="shared" si="188"/>
        <v>4200</v>
      </c>
      <c r="U5921" s="4">
        <v>43174</v>
      </c>
    </row>
    <row r="5922" spans="19:21" hidden="1" x14ac:dyDescent="0.2">
      <c r="S5922" s="3">
        <f t="shared" si="187"/>
        <v>0</v>
      </c>
      <c r="T5922" s="3">
        <f t="shared" si="188"/>
        <v>4201</v>
      </c>
      <c r="U5922" s="4">
        <v>43205</v>
      </c>
    </row>
    <row r="5923" spans="19:21" hidden="1" x14ac:dyDescent="0.2">
      <c r="S5923" s="3">
        <f t="shared" si="187"/>
        <v>0</v>
      </c>
      <c r="T5923" s="3">
        <f t="shared" si="188"/>
        <v>4202</v>
      </c>
      <c r="U5923" s="4">
        <v>43235</v>
      </c>
    </row>
    <row r="5924" spans="19:21" hidden="1" x14ac:dyDescent="0.2">
      <c r="S5924" s="3">
        <f t="shared" si="187"/>
        <v>0</v>
      </c>
      <c r="T5924" s="3">
        <f t="shared" si="188"/>
        <v>4203</v>
      </c>
      <c r="U5924" s="4">
        <v>43266</v>
      </c>
    </row>
    <row r="5925" spans="19:21" hidden="1" x14ac:dyDescent="0.2">
      <c r="S5925" s="3">
        <f t="shared" si="187"/>
        <v>0</v>
      </c>
      <c r="T5925" s="3">
        <f t="shared" si="188"/>
        <v>4204</v>
      </c>
      <c r="U5925" s="4">
        <v>43296</v>
      </c>
    </row>
    <row r="5926" spans="19:21" hidden="1" x14ac:dyDescent="0.2">
      <c r="S5926" s="3">
        <f t="shared" si="187"/>
        <v>0</v>
      </c>
      <c r="T5926" s="3">
        <f t="shared" si="188"/>
        <v>4205</v>
      </c>
      <c r="U5926" s="4">
        <v>43327</v>
      </c>
    </row>
    <row r="5927" spans="19:21" hidden="1" x14ac:dyDescent="0.2">
      <c r="S5927" s="3">
        <f t="shared" si="187"/>
        <v>0</v>
      </c>
      <c r="T5927" s="3">
        <f t="shared" si="188"/>
        <v>4206</v>
      </c>
      <c r="U5927" s="4">
        <v>43358</v>
      </c>
    </row>
    <row r="5928" spans="19:21" hidden="1" x14ac:dyDescent="0.2">
      <c r="S5928" s="3">
        <f t="shared" si="187"/>
        <v>0</v>
      </c>
      <c r="T5928" s="3">
        <f t="shared" si="188"/>
        <v>4207</v>
      </c>
      <c r="U5928" s="4">
        <v>43388</v>
      </c>
    </row>
    <row r="5929" spans="19:21" hidden="1" x14ac:dyDescent="0.2">
      <c r="S5929" s="3">
        <f t="shared" si="187"/>
        <v>0</v>
      </c>
      <c r="T5929" s="3">
        <f t="shared" si="188"/>
        <v>4208</v>
      </c>
      <c r="U5929" s="4">
        <v>43419</v>
      </c>
    </row>
    <row r="5930" spans="19:21" hidden="1" x14ac:dyDescent="0.2">
      <c r="S5930" s="3">
        <f t="shared" si="187"/>
        <v>0</v>
      </c>
      <c r="T5930" s="3">
        <f t="shared" si="188"/>
        <v>4209</v>
      </c>
      <c r="U5930" s="4">
        <v>43449</v>
      </c>
    </row>
    <row r="5931" spans="19:21" hidden="1" x14ac:dyDescent="0.2">
      <c r="S5931" s="3">
        <f t="shared" si="187"/>
        <v>0</v>
      </c>
      <c r="T5931" s="3">
        <f t="shared" si="188"/>
        <v>4210</v>
      </c>
      <c r="U5931" s="4">
        <v>43480</v>
      </c>
    </row>
    <row r="5932" spans="19:21" hidden="1" x14ac:dyDescent="0.2">
      <c r="S5932" s="3">
        <f t="shared" si="187"/>
        <v>0</v>
      </c>
      <c r="T5932" s="3">
        <f t="shared" si="188"/>
        <v>4211</v>
      </c>
      <c r="U5932" s="4">
        <v>43511</v>
      </c>
    </row>
    <row r="5933" spans="19:21" hidden="1" x14ac:dyDescent="0.2">
      <c r="S5933" s="3">
        <f t="shared" si="187"/>
        <v>0</v>
      </c>
      <c r="T5933" s="3">
        <f t="shared" si="188"/>
        <v>4212</v>
      </c>
      <c r="U5933" s="4">
        <v>43539</v>
      </c>
    </row>
    <row r="5934" spans="19:21" hidden="1" x14ac:dyDescent="0.2">
      <c r="S5934" s="3">
        <f t="shared" si="187"/>
        <v>0</v>
      </c>
      <c r="T5934" s="3">
        <f t="shared" si="188"/>
        <v>4213</v>
      </c>
      <c r="U5934" s="4">
        <v>43570</v>
      </c>
    </row>
    <row r="5935" spans="19:21" hidden="1" x14ac:dyDescent="0.2">
      <c r="S5935" s="3">
        <f t="shared" si="187"/>
        <v>0</v>
      </c>
      <c r="T5935" s="3">
        <f t="shared" si="188"/>
        <v>4214</v>
      </c>
      <c r="U5935" s="4">
        <v>43600</v>
      </c>
    </row>
    <row r="5936" spans="19:21" hidden="1" x14ac:dyDescent="0.2">
      <c r="S5936" s="3">
        <f t="shared" si="187"/>
        <v>0</v>
      </c>
      <c r="T5936" s="3">
        <f t="shared" si="188"/>
        <v>4215</v>
      </c>
      <c r="U5936" s="4">
        <v>43631</v>
      </c>
    </row>
    <row r="5937" spans="19:21" hidden="1" x14ac:dyDescent="0.2">
      <c r="S5937" s="3">
        <f t="shared" si="187"/>
        <v>0</v>
      </c>
      <c r="T5937" s="3">
        <f t="shared" si="188"/>
        <v>4216</v>
      </c>
      <c r="U5937" s="4">
        <v>43661</v>
      </c>
    </row>
    <row r="5938" spans="19:21" hidden="1" x14ac:dyDescent="0.2">
      <c r="S5938" s="3">
        <f t="shared" si="187"/>
        <v>0</v>
      </c>
      <c r="T5938" s="3">
        <f t="shared" si="188"/>
        <v>4217</v>
      </c>
      <c r="U5938" s="4">
        <v>43692</v>
      </c>
    </row>
    <row r="5939" spans="19:21" hidden="1" x14ac:dyDescent="0.2">
      <c r="S5939" s="3">
        <f t="shared" si="187"/>
        <v>0</v>
      </c>
      <c r="T5939" s="3">
        <f t="shared" si="188"/>
        <v>4218</v>
      </c>
      <c r="U5939" s="4">
        <v>43723</v>
      </c>
    </row>
    <row r="5940" spans="19:21" hidden="1" x14ac:dyDescent="0.2">
      <c r="S5940" s="3">
        <f t="shared" si="187"/>
        <v>0</v>
      </c>
      <c r="T5940" s="3">
        <f t="shared" si="188"/>
        <v>4219</v>
      </c>
      <c r="U5940" s="4">
        <v>43753</v>
      </c>
    </row>
    <row r="5941" spans="19:21" hidden="1" x14ac:dyDescent="0.2">
      <c r="S5941" s="3">
        <f t="shared" si="187"/>
        <v>0</v>
      </c>
      <c r="T5941" s="3">
        <f t="shared" si="188"/>
        <v>4220</v>
      </c>
      <c r="U5941" s="4">
        <v>43784</v>
      </c>
    </row>
    <row r="5942" spans="19:21" hidden="1" x14ac:dyDescent="0.2">
      <c r="S5942" s="3">
        <f t="shared" si="187"/>
        <v>0</v>
      </c>
      <c r="T5942" s="3">
        <f t="shared" si="188"/>
        <v>4221</v>
      </c>
      <c r="U5942" s="4">
        <v>43814</v>
      </c>
    </row>
    <row r="5943" spans="19:21" hidden="1" x14ac:dyDescent="0.2">
      <c r="S5943" s="3">
        <f t="shared" si="187"/>
        <v>0</v>
      </c>
      <c r="T5943" s="3">
        <f t="shared" si="188"/>
        <v>4222</v>
      </c>
      <c r="U5943" s="4">
        <v>43845</v>
      </c>
    </row>
    <row r="5944" spans="19:21" hidden="1" x14ac:dyDescent="0.2">
      <c r="S5944" s="3">
        <f t="shared" si="187"/>
        <v>0</v>
      </c>
      <c r="T5944" s="3">
        <f t="shared" si="188"/>
        <v>4223</v>
      </c>
      <c r="U5944" s="4">
        <v>43876</v>
      </c>
    </row>
    <row r="5945" spans="19:21" hidden="1" x14ac:dyDescent="0.2">
      <c r="S5945" s="3">
        <f t="shared" si="187"/>
        <v>0</v>
      </c>
      <c r="T5945" s="3">
        <f t="shared" si="188"/>
        <v>4224</v>
      </c>
      <c r="U5945" s="4">
        <v>43905</v>
      </c>
    </row>
    <row r="5946" spans="19:21" hidden="1" x14ac:dyDescent="0.2">
      <c r="S5946" s="3">
        <f t="shared" si="187"/>
        <v>0</v>
      </c>
      <c r="T5946" s="3">
        <f t="shared" si="188"/>
        <v>4225</v>
      </c>
      <c r="U5946" s="4">
        <v>43936</v>
      </c>
    </row>
    <row r="5947" spans="19:21" hidden="1" x14ac:dyDescent="0.2">
      <c r="S5947" s="3">
        <f t="shared" si="187"/>
        <v>0</v>
      </c>
      <c r="T5947" s="3">
        <f t="shared" si="188"/>
        <v>4226</v>
      </c>
      <c r="U5947" s="4">
        <v>43966</v>
      </c>
    </row>
    <row r="5948" spans="19:21" hidden="1" x14ac:dyDescent="0.2">
      <c r="S5948" s="3">
        <f t="shared" si="187"/>
        <v>0</v>
      </c>
      <c r="T5948" s="3">
        <f t="shared" si="188"/>
        <v>4227</v>
      </c>
      <c r="U5948" s="4">
        <v>43997</v>
      </c>
    </row>
    <row r="5949" spans="19:21" hidden="1" x14ac:dyDescent="0.2">
      <c r="S5949" s="3">
        <f t="shared" si="187"/>
        <v>0</v>
      </c>
      <c r="T5949" s="3">
        <f t="shared" si="188"/>
        <v>4228</v>
      </c>
      <c r="U5949" s="4">
        <v>44027</v>
      </c>
    </row>
    <row r="5950" spans="19:21" hidden="1" x14ac:dyDescent="0.2">
      <c r="S5950" s="3">
        <f t="shared" si="187"/>
        <v>0</v>
      </c>
      <c r="T5950" s="3">
        <f t="shared" si="188"/>
        <v>4229</v>
      </c>
      <c r="U5950" s="4">
        <v>44058</v>
      </c>
    </row>
    <row r="5951" spans="19:21" hidden="1" x14ac:dyDescent="0.2">
      <c r="S5951" s="3">
        <f t="shared" si="187"/>
        <v>0</v>
      </c>
      <c r="T5951" s="3">
        <f t="shared" si="188"/>
        <v>4230</v>
      </c>
      <c r="U5951" s="4">
        <v>44089</v>
      </c>
    </row>
    <row r="5952" spans="19:21" hidden="1" x14ac:dyDescent="0.2">
      <c r="S5952" s="3">
        <f t="shared" si="187"/>
        <v>0</v>
      </c>
      <c r="T5952" s="3">
        <f t="shared" si="188"/>
        <v>4231</v>
      </c>
      <c r="U5952" s="4">
        <v>44119</v>
      </c>
    </row>
    <row r="5953" spans="19:21" hidden="1" x14ac:dyDescent="0.2">
      <c r="S5953" s="3">
        <f t="shared" si="187"/>
        <v>0</v>
      </c>
      <c r="T5953" s="3">
        <f t="shared" si="188"/>
        <v>4232</v>
      </c>
      <c r="U5953" s="4">
        <v>44150</v>
      </c>
    </row>
    <row r="5954" spans="19:21" hidden="1" x14ac:dyDescent="0.2">
      <c r="S5954" s="3">
        <f t="shared" si="187"/>
        <v>0</v>
      </c>
      <c r="T5954" s="3">
        <f t="shared" si="188"/>
        <v>4233</v>
      </c>
      <c r="U5954" s="4">
        <v>44180</v>
      </c>
    </row>
    <row r="5955" spans="19:21" hidden="1" x14ac:dyDescent="0.2">
      <c r="S5955" s="3">
        <f t="shared" si="187"/>
        <v>0</v>
      </c>
      <c r="T5955" s="3">
        <f t="shared" si="188"/>
        <v>4234</v>
      </c>
      <c r="U5955" s="4">
        <v>44211</v>
      </c>
    </row>
    <row r="5956" spans="19:21" hidden="1" x14ac:dyDescent="0.2">
      <c r="S5956" s="3">
        <f t="shared" si="187"/>
        <v>0</v>
      </c>
      <c r="T5956" s="3">
        <f t="shared" si="188"/>
        <v>4235</v>
      </c>
      <c r="U5956" s="4">
        <v>44242</v>
      </c>
    </row>
    <row r="5957" spans="19:21" hidden="1" x14ac:dyDescent="0.2">
      <c r="S5957" s="3">
        <f t="shared" si="187"/>
        <v>0</v>
      </c>
      <c r="T5957" s="3">
        <f t="shared" si="188"/>
        <v>4236</v>
      </c>
      <c r="U5957" s="4">
        <v>44270</v>
      </c>
    </row>
    <row r="5958" spans="19:21" hidden="1" x14ac:dyDescent="0.2">
      <c r="S5958" s="3">
        <f t="shared" si="187"/>
        <v>0</v>
      </c>
      <c r="T5958" s="3">
        <f t="shared" si="188"/>
        <v>4237</v>
      </c>
      <c r="U5958" s="4">
        <v>44301</v>
      </c>
    </row>
    <row r="5959" spans="19:21" hidden="1" x14ac:dyDescent="0.2">
      <c r="S5959" s="3">
        <f t="shared" si="187"/>
        <v>0</v>
      </c>
      <c r="T5959" s="3">
        <f t="shared" si="188"/>
        <v>4238</v>
      </c>
      <c r="U5959" s="4">
        <v>44331</v>
      </c>
    </row>
    <row r="5960" spans="19:21" hidden="1" x14ac:dyDescent="0.2">
      <c r="S5960" s="3">
        <f t="shared" si="187"/>
        <v>0</v>
      </c>
      <c r="T5960" s="3">
        <f t="shared" si="188"/>
        <v>4239</v>
      </c>
      <c r="U5960" s="4">
        <v>44362</v>
      </c>
    </row>
    <row r="5961" spans="19:21" hidden="1" x14ac:dyDescent="0.2">
      <c r="S5961" s="3">
        <f t="shared" si="187"/>
        <v>0</v>
      </c>
      <c r="T5961" s="3">
        <f t="shared" si="188"/>
        <v>4240</v>
      </c>
      <c r="U5961" s="4">
        <v>44392</v>
      </c>
    </row>
    <row r="5962" spans="19:21" hidden="1" x14ac:dyDescent="0.2">
      <c r="S5962" s="3">
        <f t="shared" si="187"/>
        <v>0</v>
      </c>
      <c r="T5962" s="3">
        <f t="shared" si="188"/>
        <v>4241</v>
      </c>
      <c r="U5962" s="4">
        <v>44423</v>
      </c>
    </row>
    <row r="5963" spans="19:21" hidden="1" x14ac:dyDescent="0.2">
      <c r="S5963" s="3">
        <f t="shared" si="187"/>
        <v>0</v>
      </c>
      <c r="T5963" s="3">
        <f t="shared" si="188"/>
        <v>4242</v>
      </c>
      <c r="U5963" s="4">
        <v>44454</v>
      </c>
    </row>
    <row r="5964" spans="19:21" hidden="1" x14ac:dyDescent="0.2">
      <c r="S5964" s="3">
        <f t="shared" si="187"/>
        <v>0</v>
      </c>
      <c r="T5964" s="3">
        <f t="shared" si="188"/>
        <v>4243</v>
      </c>
      <c r="U5964" s="4">
        <v>44484</v>
      </c>
    </row>
    <row r="5965" spans="19:21" hidden="1" x14ac:dyDescent="0.2">
      <c r="S5965" s="3">
        <f t="shared" si="187"/>
        <v>0</v>
      </c>
      <c r="T5965" s="3">
        <f t="shared" si="188"/>
        <v>4244</v>
      </c>
      <c r="U5965" s="4">
        <v>44515</v>
      </c>
    </row>
    <row r="5966" spans="19:21" hidden="1" x14ac:dyDescent="0.2">
      <c r="S5966" s="3">
        <f t="shared" si="187"/>
        <v>0</v>
      </c>
      <c r="T5966" s="3">
        <f t="shared" si="188"/>
        <v>4245</v>
      </c>
      <c r="U5966" s="4">
        <v>44545</v>
      </c>
    </row>
    <row r="5967" spans="19:21" hidden="1" x14ac:dyDescent="0.2">
      <c r="S5967" s="3">
        <f t="shared" ref="S5967:S6030" si="189">IF($I$10=U5966,1,0)</f>
        <v>0</v>
      </c>
      <c r="T5967" s="3">
        <f t="shared" si="188"/>
        <v>4246</v>
      </c>
      <c r="U5967" s="4">
        <v>44576</v>
      </c>
    </row>
    <row r="5968" spans="19:21" hidden="1" x14ac:dyDescent="0.2">
      <c r="S5968" s="3">
        <f t="shared" si="189"/>
        <v>0</v>
      </c>
      <c r="T5968" s="3">
        <f t="shared" ref="T5968:T6031" si="190">IF(S5968+T5967=0,0,T5967+1)</f>
        <v>4247</v>
      </c>
      <c r="U5968" s="4">
        <v>44607</v>
      </c>
    </row>
    <row r="5969" spans="19:21" hidden="1" x14ac:dyDescent="0.2">
      <c r="S5969" s="3">
        <f t="shared" si="189"/>
        <v>0</v>
      </c>
      <c r="T5969" s="3">
        <f t="shared" si="190"/>
        <v>4248</v>
      </c>
      <c r="U5969" s="4">
        <v>44635</v>
      </c>
    </row>
    <row r="5970" spans="19:21" hidden="1" x14ac:dyDescent="0.2">
      <c r="S5970" s="3">
        <f t="shared" si="189"/>
        <v>0</v>
      </c>
      <c r="T5970" s="3">
        <f t="shared" si="190"/>
        <v>4249</v>
      </c>
      <c r="U5970" s="4">
        <v>44666</v>
      </c>
    </row>
    <row r="5971" spans="19:21" hidden="1" x14ac:dyDescent="0.2">
      <c r="S5971" s="3">
        <f t="shared" si="189"/>
        <v>0</v>
      </c>
      <c r="T5971" s="3">
        <f t="shared" si="190"/>
        <v>4250</v>
      </c>
      <c r="U5971" s="4">
        <v>44696</v>
      </c>
    </row>
    <row r="5972" spans="19:21" hidden="1" x14ac:dyDescent="0.2">
      <c r="S5972" s="3">
        <f t="shared" si="189"/>
        <v>0</v>
      </c>
      <c r="T5972" s="3">
        <f t="shared" si="190"/>
        <v>4251</v>
      </c>
      <c r="U5972" s="4">
        <v>44727</v>
      </c>
    </row>
    <row r="5973" spans="19:21" hidden="1" x14ac:dyDescent="0.2">
      <c r="S5973" s="3">
        <f t="shared" si="189"/>
        <v>0</v>
      </c>
      <c r="T5973" s="3">
        <f t="shared" si="190"/>
        <v>4252</v>
      </c>
      <c r="U5973" s="4">
        <v>44757</v>
      </c>
    </row>
    <row r="5974" spans="19:21" hidden="1" x14ac:dyDescent="0.2">
      <c r="S5974" s="3">
        <f t="shared" si="189"/>
        <v>0</v>
      </c>
      <c r="T5974" s="3">
        <f t="shared" si="190"/>
        <v>4253</v>
      </c>
      <c r="U5974" s="4">
        <v>44788</v>
      </c>
    </row>
    <row r="5975" spans="19:21" hidden="1" x14ac:dyDescent="0.2">
      <c r="S5975" s="3">
        <f t="shared" si="189"/>
        <v>0</v>
      </c>
      <c r="T5975" s="3">
        <f t="shared" si="190"/>
        <v>4254</v>
      </c>
      <c r="U5975" s="4">
        <v>44819</v>
      </c>
    </row>
    <row r="5976" spans="19:21" hidden="1" x14ac:dyDescent="0.2">
      <c r="S5976" s="3">
        <f t="shared" si="189"/>
        <v>0</v>
      </c>
      <c r="T5976" s="3">
        <f t="shared" si="190"/>
        <v>4255</v>
      </c>
      <c r="U5976" s="4">
        <v>44849</v>
      </c>
    </row>
    <row r="5977" spans="19:21" hidden="1" x14ac:dyDescent="0.2">
      <c r="S5977" s="3">
        <f t="shared" si="189"/>
        <v>0</v>
      </c>
      <c r="T5977" s="3">
        <f t="shared" si="190"/>
        <v>4256</v>
      </c>
      <c r="U5977" s="4">
        <v>44880</v>
      </c>
    </row>
    <row r="5978" spans="19:21" hidden="1" x14ac:dyDescent="0.2">
      <c r="S5978" s="3">
        <f t="shared" si="189"/>
        <v>0</v>
      </c>
      <c r="T5978" s="3">
        <f t="shared" si="190"/>
        <v>4257</v>
      </c>
      <c r="U5978" s="4">
        <v>44910</v>
      </c>
    </row>
    <row r="5979" spans="19:21" hidden="1" x14ac:dyDescent="0.2">
      <c r="S5979" s="3">
        <f t="shared" si="189"/>
        <v>0</v>
      </c>
      <c r="T5979" s="3">
        <f t="shared" si="190"/>
        <v>4258</v>
      </c>
      <c r="U5979" s="4">
        <v>44941</v>
      </c>
    </row>
    <row r="5980" spans="19:21" hidden="1" x14ac:dyDescent="0.2">
      <c r="S5980" s="3">
        <f t="shared" si="189"/>
        <v>0</v>
      </c>
      <c r="T5980" s="3">
        <f t="shared" si="190"/>
        <v>4259</v>
      </c>
      <c r="U5980" s="4">
        <v>44972</v>
      </c>
    </row>
    <row r="5981" spans="19:21" hidden="1" x14ac:dyDescent="0.2">
      <c r="S5981" s="3">
        <f t="shared" si="189"/>
        <v>0</v>
      </c>
      <c r="T5981" s="3">
        <f t="shared" si="190"/>
        <v>4260</v>
      </c>
      <c r="U5981" s="4">
        <v>45000</v>
      </c>
    </row>
    <row r="5982" spans="19:21" hidden="1" x14ac:dyDescent="0.2">
      <c r="S5982" s="3">
        <f t="shared" si="189"/>
        <v>0</v>
      </c>
      <c r="T5982" s="3">
        <f t="shared" si="190"/>
        <v>4261</v>
      </c>
      <c r="U5982" s="4">
        <v>45031</v>
      </c>
    </row>
    <row r="5983" spans="19:21" hidden="1" x14ac:dyDescent="0.2">
      <c r="S5983" s="3">
        <f t="shared" si="189"/>
        <v>0</v>
      </c>
      <c r="T5983" s="3">
        <f t="shared" si="190"/>
        <v>4262</v>
      </c>
      <c r="U5983" s="4">
        <v>45061</v>
      </c>
    </row>
    <row r="5984" spans="19:21" hidden="1" x14ac:dyDescent="0.2">
      <c r="S5984" s="3">
        <f t="shared" si="189"/>
        <v>0</v>
      </c>
      <c r="T5984" s="3">
        <f t="shared" si="190"/>
        <v>4263</v>
      </c>
      <c r="U5984" s="4">
        <v>45092</v>
      </c>
    </row>
    <row r="5985" spans="19:21" hidden="1" x14ac:dyDescent="0.2">
      <c r="S5985" s="3">
        <f t="shared" si="189"/>
        <v>0</v>
      </c>
      <c r="T5985" s="3">
        <f t="shared" si="190"/>
        <v>4264</v>
      </c>
      <c r="U5985" s="4">
        <v>45122</v>
      </c>
    </row>
    <row r="5986" spans="19:21" hidden="1" x14ac:dyDescent="0.2">
      <c r="S5986" s="3">
        <f t="shared" si="189"/>
        <v>0</v>
      </c>
      <c r="T5986" s="3">
        <f t="shared" si="190"/>
        <v>4265</v>
      </c>
      <c r="U5986" s="4">
        <v>45153</v>
      </c>
    </row>
    <row r="5987" spans="19:21" hidden="1" x14ac:dyDescent="0.2">
      <c r="S5987" s="3">
        <f t="shared" si="189"/>
        <v>0</v>
      </c>
      <c r="T5987" s="3">
        <f t="shared" si="190"/>
        <v>4266</v>
      </c>
      <c r="U5987" s="4">
        <v>45184</v>
      </c>
    </row>
    <row r="5988" spans="19:21" hidden="1" x14ac:dyDescent="0.2">
      <c r="S5988" s="3">
        <f t="shared" si="189"/>
        <v>0</v>
      </c>
      <c r="T5988" s="3">
        <f t="shared" si="190"/>
        <v>4267</v>
      </c>
      <c r="U5988" s="4">
        <v>45214</v>
      </c>
    </row>
    <row r="5989" spans="19:21" hidden="1" x14ac:dyDescent="0.2">
      <c r="S5989" s="3">
        <f t="shared" si="189"/>
        <v>0</v>
      </c>
      <c r="T5989" s="3">
        <f t="shared" si="190"/>
        <v>4268</v>
      </c>
      <c r="U5989" s="4">
        <v>45245</v>
      </c>
    </row>
    <row r="5990" spans="19:21" hidden="1" x14ac:dyDescent="0.2">
      <c r="S5990" s="3">
        <f t="shared" si="189"/>
        <v>0</v>
      </c>
      <c r="T5990" s="3">
        <f t="shared" si="190"/>
        <v>4269</v>
      </c>
      <c r="U5990" s="4">
        <v>45275</v>
      </c>
    </row>
    <row r="5991" spans="19:21" hidden="1" x14ac:dyDescent="0.2">
      <c r="S5991" s="3">
        <f t="shared" si="189"/>
        <v>0</v>
      </c>
      <c r="T5991" s="3">
        <f t="shared" si="190"/>
        <v>4270</v>
      </c>
      <c r="U5991" s="4">
        <v>45306</v>
      </c>
    </row>
    <row r="5992" spans="19:21" hidden="1" x14ac:dyDescent="0.2">
      <c r="S5992" s="3">
        <f t="shared" si="189"/>
        <v>0</v>
      </c>
      <c r="T5992" s="3">
        <f t="shared" si="190"/>
        <v>4271</v>
      </c>
      <c r="U5992" s="4">
        <v>45337</v>
      </c>
    </row>
    <row r="5993" spans="19:21" hidden="1" x14ac:dyDescent="0.2">
      <c r="S5993" s="3">
        <f t="shared" si="189"/>
        <v>0</v>
      </c>
      <c r="T5993" s="3">
        <f t="shared" si="190"/>
        <v>4272</v>
      </c>
      <c r="U5993" s="4">
        <v>45366</v>
      </c>
    </row>
    <row r="5994" spans="19:21" hidden="1" x14ac:dyDescent="0.2">
      <c r="S5994" s="3">
        <f t="shared" si="189"/>
        <v>0</v>
      </c>
      <c r="T5994" s="3">
        <f t="shared" si="190"/>
        <v>4273</v>
      </c>
      <c r="U5994" s="4">
        <v>45397</v>
      </c>
    </row>
    <row r="5995" spans="19:21" hidden="1" x14ac:dyDescent="0.2">
      <c r="S5995" s="3">
        <f t="shared" si="189"/>
        <v>0</v>
      </c>
      <c r="T5995" s="3">
        <f t="shared" si="190"/>
        <v>4274</v>
      </c>
      <c r="U5995" s="4">
        <v>45427</v>
      </c>
    </row>
    <row r="5996" spans="19:21" hidden="1" x14ac:dyDescent="0.2">
      <c r="S5996" s="3">
        <f t="shared" si="189"/>
        <v>0</v>
      </c>
      <c r="T5996" s="3">
        <f t="shared" si="190"/>
        <v>4275</v>
      </c>
      <c r="U5996" s="4">
        <v>45458</v>
      </c>
    </row>
    <row r="5997" spans="19:21" hidden="1" x14ac:dyDescent="0.2">
      <c r="S5997" s="3">
        <f t="shared" si="189"/>
        <v>0</v>
      </c>
      <c r="T5997" s="3">
        <f t="shared" si="190"/>
        <v>4276</v>
      </c>
      <c r="U5997" s="4">
        <v>45488</v>
      </c>
    </row>
    <row r="5998" spans="19:21" hidden="1" x14ac:dyDescent="0.2">
      <c r="S5998" s="3">
        <f t="shared" si="189"/>
        <v>0</v>
      </c>
      <c r="T5998" s="3">
        <f t="shared" si="190"/>
        <v>4277</v>
      </c>
      <c r="U5998" s="4">
        <v>45519</v>
      </c>
    </row>
    <row r="5999" spans="19:21" hidden="1" x14ac:dyDescent="0.2">
      <c r="S5999" s="3">
        <f t="shared" si="189"/>
        <v>0</v>
      </c>
      <c r="T5999" s="3">
        <f t="shared" si="190"/>
        <v>4278</v>
      </c>
      <c r="U5999" s="4">
        <v>45550</v>
      </c>
    </row>
    <row r="6000" spans="19:21" hidden="1" x14ac:dyDescent="0.2">
      <c r="S6000" s="3">
        <f t="shared" si="189"/>
        <v>0</v>
      </c>
      <c r="T6000" s="3">
        <f t="shared" si="190"/>
        <v>4279</v>
      </c>
      <c r="U6000" s="4">
        <v>45580</v>
      </c>
    </row>
    <row r="6001" spans="19:21" hidden="1" x14ac:dyDescent="0.2">
      <c r="S6001" s="3">
        <f t="shared" si="189"/>
        <v>0</v>
      </c>
      <c r="T6001" s="3">
        <f t="shared" si="190"/>
        <v>4280</v>
      </c>
      <c r="U6001" s="4">
        <v>45611</v>
      </c>
    </row>
    <row r="6002" spans="19:21" hidden="1" x14ac:dyDescent="0.2">
      <c r="S6002" s="3">
        <f t="shared" si="189"/>
        <v>0</v>
      </c>
      <c r="T6002" s="3">
        <f t="shared" si="190"/>
        <v>4281</v>
      </c>
      <c r="U6002" s="4">
        <v>45641</v>
      </c>
    </row>
    <row r="6003" spans="19:21" hidden="1" x14ac:dyDescent="0.2">
      <c r="S6003" s="3">
        <f t="shared" si="189"/>
        <v>0</v>
      </c>
      <c r="T6003" s="3">
        <f t="shared" si="190"/>
        <v>4282</v>
      </c>
      <c r="U6003" s="4">
        <v>45672</v>
      </c>
    </row>
    <row r="6004" spans="19:21" hidden="1" x14ac:dyDescent="0.2">
      <c r="S6004" s="3">
        <f t="shared" si="189"/>
        <v>0</v>
      </c>
      <c r="T6004" s="3">
        <f t="shared" si="190"/>
        <v>4283</v>
      </c>
      <c r="U6004" s="4">
        <v>45703</v>
      </c>
    </row>
    <row r="6005" spans="19:21" hidden="1" x14ac:dyDescent="0.2">
      <c r="S6005" s="3">
        <f t="shared" si="189"/>
        <v>0</v>
      </c>
      <c r="T6005" s="3">
        <f t="shared" si="190"/>
        <v>4284</v>
      </c>
      <c r="U6005" s="4">
        <v>45731</v>
      </c>
    </row>
    <row r="6006" spans="19:21" hidden="1" x14ac:dyDescent="0.2">
      <c r="S6006" s="3">
        <f t="shared" si="189"/>
        <v>0</v>
      </c>
      <c r="T6006" s="3">
        <f t="shared" si="190"/>
        <v>4285</v>
      </c>
      <c r="U6006" s="4">
        <v>45762</v>
      </c>
    </row>
    <row r="6007" spans="19:21" hidden="1" x14ac:dyDescent="0.2">
      <c r="S6007" s="3">
        <f t="shared" si="189"/>
        <v>0</v>
      </c>
      <c r="T6007" s="3">
        <f t="shared" si="190"/>
        <v>4286</v>
      </c>
      <c r="U6007" s="4">
        <v>45792</v>
      </c>
    </row>
    <row r="6008" spans="19:21" hidden="1" x14ac:dyDescent="0.2">
      <c r="S6008" s="3">
        <f t="shared" si="189"/>
        <v>0</v>
      </c>
      <c r="T6008" s="3">
        <f t="shared" si="190"/>
        <v>4287</v>
      </c>
      <c r="U6008" s="4">
        <v>45823</v>
      </c>
    </row>
    <row r="6009" spans="19:21" hidden="1" x14ac:dyDescent="0.2">
      <c r="S6009" s="3">
        <f t="shared" si="189"/>
        <v>0</v>
      </c>
      <c r="T6009" s="3">
        <f t="shared" si="190"/>
        <v>4288</v>
      </c>
      <c r="U6009" s="4">
        <v>45853</v>
      </c>
    </row>
    <row r="6010" spans="19:21" hidden="1" x14ac:dyDescent="0.2">
      <c r="S6010" s="3">
        <f t="shared" si="189"/>
        <v>0</v>
      </c>
      <c r="T6010" s="3">
        <f t="shared" si="190"/>
        <v>4289</v>
      </c>
      <c r="U6010" s="4">
        <v>45884</v>
      </c>
    </row>
    <row r="6011" spans="19:21" hidden="1" x14ac:dyDescent="0.2">
      <c r="S6011" s="3">
        <f t="shared" si="189"/>
        <v>0</v>
      </c>
      <c r="T6011" s="3">
        <f t="shared" si="190"/>
        <v>4290</v>
      </c>
      <c r="U6011" s="4">
        <v>45915</v>
      </c>
    </row>
    <row r="6012" spans="19:21" hidden="1" x14ac:dyDescent="0.2">
      <c r="S6012" s="3">
        <f t="shared" si="189"/>
        <v>0</v>
      </c>
      <c r="T6012" s="3">
        <f t="shared" si="190"/>
        <v>4291</v>
      </c>
      <c r="U6012" s="4">
        <v>45945</v>
      </c>
    </row>
    <row r="6013" spans="19:21" hidden="1" x14ac:dyDescent="0.2">
      <c r="S6013" s="3">
        <f t="shared" si="189"/>
        <v>0</v>
      </c>
      <c r="T6013" s="3">
        <f t="shared" si="190"/>
        <v>4292</v>
      </c>
      <c r="U6013" s="4">
        <v>45976</v>
      </c>
    </row>
    <row r="6014" spans="19:21" hidden="1" x14ac:dyDescent="0.2">
      <c r="S6014" s="3">
        <f t="shared" si="189"/>
        <v>0</v>
      </c>
      <c r="T6014" s="3">
        <f t="shared" si="190"/>
        <v>4293</v>
      </c>
      <c r="U6014" s="4">
        <v>46006</v>
      </c>
    </row>
    <row r="6015" spans="19:21" hidden="1" x14ac:dyDescent="0.2">
      <c r="S6015" s="3">
        <f t="shared" si="189"/>
        <v>0</v>
      </c>
      <c r="T6015" s="3">
        <f t="shared" si="190"/>
        <v>4294</v>
      </c>
      <c r="U6015" s="4">
        <v>46037</v>
      </c>
    </row>
    <row r="6016" spans="19:21" hidden="1" x14ac:dyDescent="0.2">
      <c r="S6016" s="3">
        <f t="shared" si="189"/>
        <v>0</v>
      </c>
      <c r="T6016" s="3">
        <f t="shared" si="190"/>
        <v>4295</v>
      </c>
      <c r="U6016" s="4">
        <v>46068</v>
      </c>
    </row>
    <row r="6017" spans="19:21" hidden="1" x14ac:dyDescent="0.2">
      <c r="S6017" s="3">
        <f t="shared" si="189"/>
        <v>0</v>
      </c>
      <c r="T6017" s="3">
        <f t="shared" si="190"/>
        <v>4296</v>
      </c>
      <c r="U6017" s="4">
        <v>46096</v>
      </c>
    </row>
    <row r="6018" spans="19:21" hidden="1" x14ac:dyDescent="0.2">
      <c r="S6018" s="3">
        <f t="shared" si="189"/>
        <v>0</v>
      </c>
      <c r="T6018" s="3">
        <f t="shared" si="190"/>
        <v>4297</v>
      </c>
      <c r="U6018" s="4">
        <v>46127</v>
      </c>
    </row>
    <row r="6019" spans="19:21" hidden="1" x14ac:dyDescent="0.2">
      <c r="S6019" s="3">
        <f t="shared" si="189"/>
        <v>0</v>
      </c>
      <c r="T6019" s="3">
        <f t="shared" si="190"/>
        <v>4298</v>
      </c>
      <c r="U6019" s="4">
        <v>46157</v>
      </c>
    </row>
    <row r="6020" spans="19:21" hidden="1" x14ac:dyDescent="0.2">
      <c r="S6020" s="3">
        <f t="shared" si="189"/>
        <v>0</v>
      </c>
      <c r="T6020" s="3">
        <f t="shared" si="190"/>
        <v>4299</v>
      </c>
      <c r="U6020" s="4">
        <v>46188</v>
      </c>
    </row>
    <row r="6021" spans="19:21" hidden="1" x14ac:dyDescent="0.2">
      <c r="S6021" s="3">
        <f t="shared" si="189"/>
        <v>0</v>
      </c>
      <c r="T6021" s="3">
        <f t="shared" si="190"/>
        <v>4300</v>
      </c>
      <c r="U6021" s="4">
        <v>46218</v>
      </c>
    </row>
    <row r="6022" spans="19:21" hidden="1" x14ac:dyDescent="0.2">
      <c r="S6022" s="3">
        <f t="shared" si="189"/>
        <v>0</v>
      </c>
      <c r="T6022" s="3">
        <f t="shared" si="190"/>
        <v>4301</v>
      </c>
      <c r="U6022" s="4">
        <v>46249</v>
      </c>
    </row>
    <row r="6023" spans="19:21" hidden="1" x14ac:dyDescent="0.2">
      <c r="S6023" s="3">
        <f t="shared" si="189"/>
        <v>0</v>
      </c>
      <c r="T6023" s="3">
        <f t="shared" si="190"/>
        <v>4302</v>
      </c>
      <c r="U6023" s="4">
        <v>46280</v>
      </c>
    </row>
    <row r="6024" spans="19:21" hidden="1" x14ac:dyDescent="0.2">
      <c r="S6024" s="3">
        <f t="shared" si="189"/>
        <v>0</v>
      </c>
      <c r="T6024" s="3">
        <f t="shared" si="190"/>
        <v>4303</v>
      </c>
      <c r="U6024" s="4">
        <v>46310</v>
      </c>
    </row>
    <row r="6025" spans="19:21" hidden="1" x14ac:dyDescent="0.2">
      <c r="S6025" s="3">
        <f t="shared" si="189"/>
        <v>0</v>
      </c>
      <c r="T6025" s="3">
        <f t="shared" si="190"/>
        <v>4304</v>
      </c>
      <c r="U6025" s="4">
        <v>46341</v>
      </c>
    </row>
    <row r="6026" spans="19:21" hidden="1" x14ac:dyDescent="0.2">
      <c r="S6026" s="3">
        <f t="shared" si="189"/>
        <v>0</v>
      </c>
      <c r="T6026" s="3">
        <f t="shared" si="190"/>
        <v>4305</v>
      </c>
      <c r="U6026" s="4">
        <v>46371</v>
      </c>
    </row>
    <row r="6027" spans="19:21" hidden="1" x14ac:dyDescent="0.2">
      <c r="S6027" s="3">
        <f t="shared" si="189"/>
        <v>0</v>
      </c>
      <c r="T6027" s="3">
        <f t="shared" si="190"/>
        <v>4306</v>
      </c>
      <c r="U6027" s="4">
        <v>46402</v>
      </c>
    </row>
    <row r="6028" spans="19:21" hidden="1" x14ac:dyDescent="0.2">
      <c r="S6028" s="3">
        <f t="shared" si="189"/>
        <v>0</v>
      </c>
      <c r="T6028" s="3">
        <f t="shared" si="190"/>
        <v>4307</v>
      </c>
      <c r="U6028" s="4">
        <v>46433</v>
      </c>
    </row>
    <row r="6029" spans="19:21" hidden="1" x14ac:dyDescent="0.2">
      <c r="S6029" s="3">
        <f t="shared" si="189"/>
        <v>0</v>
      </c>
      <c r="T6029" s="3">
        <f t="shared" si="190"/>
        <v>4308</v>
      </c>
      <c r="U6029" s="4">
        <v>46461</v>
      </c>
    </row>
    <row r="6030" spans="19:21" hidden="1" x14ac:dyDescent="0.2">
      <c r="S6030" s="3">
        <f t="shared" si="189"/>
        <v>0</v>
      </c>
      <c r="T6030" s="3">
        <f t="shared" si="190"/>
        <v>4309</v>
      </c>
      <c r="U6030" s="4">
        <v>46492</v>
      </c>
    </row>
    <row r="6031" spans="19:21" hidden="1" x14ac:dyDescent="0.2">
      <c r="S6031" s="3">
        <f t="shared" ref="S6031:S6094" si="191">IF($I$10=U6030,1,0)</f>
        <v>0</v>
      </c>
      <c r="T6031" s="3">
        <f t="shared" si="190"/>
        <v>4310</v>
      </c>
      <c r="U6031" s="4">
        <v>46522</v>
      </c>
    </row>
    <row r="6032" spans="19:21" hidden="1" x14ac:dyDescent="0.2">
      <c r="S6032" s="3">
        <f t="shared" si="191"/>
        <v>0</v>
      </c>
      <c r="T6032" s="3">
        <f t="shared" ref="T6032:T6095" si="192">IF(S6032+T6031=0,0,T6031+1)</f>
        <v>4311</v>
      </c>
      <c r="U6032" s="4">
        <v>46553</v>
      </c>
    </row>
    <row r="6033" spans="19:21" hidden="1" x14ac:dyDescent="0.2">
      <c r="S6033" s="3">
        <f t="shared" si="191"/>
        <v>0</v>
      </c>
      <c r="T6033" s="3">
        <f t="shared" si="192"/>
        <v>4312</v>
      </c>
      <c r="U6033" s="4">
        <v>46583</v>
      </c>
    </row>
    <row r="6034" spans="19:21" hidden="1" x14ac:dyDescent="0.2">
      <c r="S6034" s="3">
        <f t="shared" si="191"/>
        <v>0</v>
      </c>
      <c r="T6034" s="3">
        <f t="shared" si="192"/>
        <v>4313</v>
      </c>
      <c r="U6034" s="4">
        <v>46614</v>
      </c>
    </row>
    <row r="6035" spans="19:21" hidden="1" x14ac:dyDescent="0.2">
      <c r="S6035" s="3">
        <f t="shared" si="191"/>
        <v>0</v>
      </c>
      <c r="T6035" s="3">
        <f t="shared" si="192"/>
        <v>4314</v>
      </c>
      <c r="U6035" s="4">
        <v>46645</v>
      </c>
    </row>
    <row r="6036" spans="19:21" hidden="1" x14ac:dyDescent="0.2">
      <c r="S6036" s="3">
        <f t="shared" si="191"/>
        <v>0</v>
      </c>
      <c r="T6036" s="3">
        <f t="shared" si="192"/>
        <v>4315</v>
      </c>
      <c r="U6036" s="4">
        <v>46675</v>
      </c>
    </row>
    <row r="6037" spans="19:21" hidden="1" x14ac:dyDescent="0.2">
      <c r="S6037" s="3">
        <f t="shared" si="191"/>
        <v>0</v>
      </c>
      <c r="T6037" s="3">
        <f t="shared" si="192"/>
        <v>4316</v>
      </c>
      <c r="U6037" s="4">
        <v>46706</v>
      </c>
    </row>
    <row r="6038" spans="19:21" hidden="1" x14ac:dyDescent="0.2">
      <c r="S6038" s="3">
        <f t="shared" si="191"/>
        <v>0</v>
      </c>
      <c r="T6038" s="3">
        <f t="shared" si="192"/>
        <v>4317</v>
      </c>
      <c r="U6038" s="4">
        <v>46736</v>
      </c>
    </row>
    <row r="6039" spans="19:21" hidden="1" x14ac:dyDescent="0.2">
      <c r="S6039" s="3">
        <f t="shared" si="191"/>
        <v>0</v>
      </c>
      <c r="T6039" s="3">
        <f t="shared" si="192"/>
        <v>4318</v>
      </c>
      <c r="U6039" s="4">
        <v>46767</v>
      </c>
    </row>
    <row r="6040" spans="19:21" hidden="1" x14ac:dyDescent="0.2">
      <c r="S6040" s="3">
        <f t="shared" si="191"/>
        <v>0</v>
      </c>
      <c r="T6040" s="3">
        <f t="shared" si="192"/>
        <v>4319</v>
      </c>
      <c r="U6040" s="4">
        <v>46798</v>
      </c>
    </row>
    <row r="6041" spans="19:21" hidden="1" x14ac:dyDescent="0.2">
      <c r="S6041" s="3">
        <f t="shared" si="191"/>
        <v>0</v>
      </c>
      <c r="T6041" s="3">
        <f t="shared" si="192"/>
        <v>4320</v>
      </c>
      <c r="U6041" s="4">
        <v>46827</v>
      </c>
    </row>
    <row r="6042" spans="19:21" hidden="1" x14ac:dyDescent="0.2">
      <c r="S6042" s="3">
        <f t="shared" si="191"/>
        <v>0</v>
      </c>
      <c r="T6042" s="3">
        <f t="shared" si="192"/>
        <v>4321</v>
      </c>
      <c r="U6042" s="4">
        <v>46858</v>
      </c>
    </row>
    <row r="6043" spans="19:21" hidden="1" x14ac:dyDescent="0.2">
      <c r="S6043" s="3">
        <f t="shared" si="191"/>
        <v>0</v>
      </c>
      <c r="T6043" s="3">
        <f t="shared" si="192"/>
        <v>4322</v>
      </c>
      <c r="U6043" s="4">
        <v>46888</v>
      </c>
    </row>
    <row r="6044" spans="19:21" hidden="1" x14ac:dyDescent="0.2">
      <c r="S6044" s="3">
        <f t="shared" si="191"/>
        <v>0</v>
      </c>
      <c r="T6044" s="3">
        <f t="shared" si="192"/>
        <v>4323</v>
      </c>
      <c r="U6044" s="4">
        <v>46919</v>
      </c>
    </row>
    <row r="6045" spans="19:21" hidden="1" x14ac:dyDescent="0.2">
      <c r="S6045" s="3">
        <f t="shared" si="191"/>
        <v>0</v>
      </c>
      <c r="T6045" s="3">
        <f t="shared" si="192"/>
        <v>4324</v>
      </c>
      <c r="U6045" s="4">
        <v>46949</v>
      </c>
    </row>
    <row r="6046" spans="19:21" hidden="1" x14ac:dyDescent="0.2">
      <c r="S6046" s="3">
        <f t="shared" si="191"/>
        <v>0</v>
      </c>
      <c r="T6046" s="3">
        <f t="shared" si="192"/>
        <v>4325</v>
      </c>
      <c r="U6046" s="4">
        <v>46980</v>
      </c>
    </row>
    <row r="6047" spans="19:21" hidden="1" x14ac:dyDescent="0.2">
      <c r="S6047" s="3">
        <f t="shared" si="191"/>
        <v>0</v>
      </c>
      <c r="T6047" s="3">
        <f t="shared" si="192"/>
        <v>4326</v>
      </c>
      <c r="U6047" s="4">
        <v>47011</v>
      </c>
    </row>
    <row r="6048" spans="19:21" hidden="1" x14ac:dyDescent="0.2">
      <c r="S6048" s="3">
        <f t="shared" si="191"/>
        <v>0</v>
      </c>
      <c r="T6048" s="3">
        <f t="shared" si="192"/>
        <v>4327</v>
      </c>
      <c r="U6048" s="4">
        <v>47041</v>
      </c>
    </row>
    <row r="6049" spans="19:21" hidden="1" x14ac:dyDescent="0.2">
      <c r="S6049" s="3">
        <f t="shared" si="191"/>
        <v>0</v>
      </c>
      <c r="T6049" s="3">
        <f t="shared" si="192"/>
        <v>4328</v>
      </c>
      <c r="U6049" s="4">
        <v>47072</v>
      </c>
    </row>
    <row r="6050" spans="19:21" hidden="1" x14ac:dyDescent="0.2">
      <c r="S6050" s="3">
        <f t="shared" si="191"/>
        <v>0</v>
      </c>
      <c r="T6050" s="3">
        <f t="shared" si="192"/>
        <v>4329</v>
      </c>
      <c r="U6050" s="4">
        <v>47102</v>
      </c>
    </row>
    <row r="6051" spans="19:21" hidden="1" x14ac:dyDescent="0.2">
      <c r="S6051" s="3">
        <f t="shared" si="191"/>
        <v>0</v>
      </c>
      <c r="T6051" s="3">
        <f t="shared" si="192"/>
        <v>4330</v>
      </c>
      <c r="U6051" s="4">
        <v>47133</v>
      </c>
    </row>
    <row r="6052" spans="19:21" hidden="1" x14ac:dyDescent="0.2">
      <c r="S6052" s="3">
        <f t="shared" si="191"/>
        <v>0</v>
      </c>
      <c r="T6052" s="3">
        <f t="shared" si="192"/>
        <v>4331</v>
      </c>
      <c r="U6052" s="4">
        <v>47164</v>
      </c>
    </row>
    <row r="6053" spans="19:21" hidden="1" x14ac:dyDescent="0.2">
      <c r="S6053" s="3">
        <f t="shared" si="191"/>
        <v>0</v>
      </c>
      <c r="T6053" s="3">
        <f t="shared" si="192"/>
        <v>4332</v>
      </c>
      <c r="U6053" s="4">
        <v>47192</v>
      </c>
    </row>
    <row r="6054" spans="19:21" hidden="1" x14ac:dyDescent="0.2">
      <c r="S6054" s="3">
        <f t="shared" si="191"/>
        <v>0</v>
      </c>
      <c r="T6054" s="3">
        <f t="shared" si="192"/>
        <v>4333</v>
      </c>
      <c r="U6054" s="4">
        <v>47223</v>
      </c>
    </row>
    <row r="6055" spans="19:21" hidden="1" x14ac:dyDescent="0.2">
      <c r="S6055" s="3">
        <f t="shared" si="191"/>
        <v>0</v>
      </c>
      <c r="T6055" s="3">
        <f t="shared" si="192"/>
        <v>4334</v>
      </c>
      <c r="U6055" s="4">
        <v>47253</v>
      </c>
    </row>
    <row r="6056" spans="19:21" hidden="1" x14ac:dyDescent="0.2">
      <c r="S6056" s="3">
        <f t="shared" si="191"/>
        <v>0</v>
      </c>
      <c r="T6056" s="3">
        <f t="shared" si="192"/>
        <v>4335</v>
      </c>
      <c r="U6056" s="4">
        <v>47284</v>
      </c>
    </row>
    <row r="6057" spans="19:21" hidden="1" x14ac:dyDescent="0.2">
      <c r="S6057" s="3">
        <f t="shared" si="191"/>
        <v>0</v>
      </c>
      <c r="T6057" s="3">
        <f t="shared" si="192"/>
        <v>4336</v>
      </c>
      <c r="U6057" s="4">
        <v>47314</v>
      </c>
    </row>
    <row r="6058" spans="19:21" hidden="1" x14ac:dyDescent="0.2">
      <c r="S6058" s="3">
        <f t="shared" si="191"/>
        <v>0</v>
      </c>
      <c r="T6058" s="3">
        <f t="shared" si="192"/>
        <v>4337</v>
      </c>
      <c r="U6058" s="4">
        <v>47345</v>
      </c>
    </row>
    <row r="6059" spans="19:21" hidden="1" x14ac:dyDescent="0.2">
      <c r="S6059" s="3">
        <f t="shared" si="191"/>
        <v>0</v>
      </c>
      <c r="T6059" s="3">
        <f t="shared" si="192"/>
        <v>4338</v>
      </c>
      <c r="U6059" s="4">
        <v>47376</v>
      </c>
    </row>
    <row r="6060" spans="19:21" hidden="1" x14ac:dyDescent="0.2">
      <c r="S6060" s="3">
        <f t="shared" si="191"/>
        <v>0</v>
      </c>
      <c r="T6060" s="3">
        <f t="shared" si="192"/>
        <v>4339</v>
      </c>
      <c r="U6060" s="4">
        <v>47406</v>
      </c>
    </row>
    <row r="6061" spans="19:21" hidden="1" x14ac:dyDescent="0.2">
      <c r="S6061" s="3">
        <f t="shared" si="191"/>
        <v>0</v>
      </c>
      <c r="T6061" s="3">
        <f t="shared" si="192"/>
        <v>4340</v>
      </c>
      <c r="U6061" s="4">
        <v>47437</v>
      </c>
    </row>
    <row r="6062" spans="19:21" hidden="1" x14ac:dyDescent="0.2">
      <c r="S6062" s="3">
        <f t="shared" si="191"/>
        <v>0</v>
      </c>
      <c r="T6062" s="3">
        <f t="shared" si="192"/>
        <v>4341</v>
      </c>
      <c r="U6062" s="4">
        <v>47467</v>
      </c>
    </row>
    <row r="6063" spans="19:21" hidden="1" x14ac:dyDescent="0.2">
      <c r="S6063" s="3">
        <f t="shared" si="191"/>
        <v>0</v>
      </c>
      <c r="T6063" s="3">
        <f t="shared" si="192"/>
        <v>4342</v>
      </c>
      <c r="U6063" s="4">
        <v>47498</v>
      </c>
    </row>
    <row r="6064" spans="19:21" hidden="1" x14ac:dyDescent="0.2">
      <c r="S6064" s="3">
        <f t="shared" si="191"/>
        <v>0</v>
      </c>
      <c r="T6064" s="3">
        <f t="shared" si="192"/>
        <v>4343</v>
      </c>
      <c r="U6064" s="4">
        <v>47529</v>
      </c>
    </row>
    <row r="6065" spans="19:21" hidden="1" x14ac:dyDescent="0.2">
      <c r="S6065" s="3">
        <f t="shared" si="191"/>
        <v>0</v>
      </c>
      <c r="T6065" s="3">
        <f t="shared" si="192"/>
        <v>4344</v>
      </c>
      <c r="U6065" s="4">
        <v>47557</v>
      </c>
    </row>
    <row r="6066" spans="19:21" hidden="1" x14ac:dyDescent="0.2">
      <c r="S6066" s="3">
        <f t="shared" si="191"/>
        <v>0</v>
      </c>
      <c r="T6066" s="3">
        <f t="shared" si="192"/>
        <v>4345</v>
      </c>
      <c r="U6066" s="4">
        <v>47588</v>
      </c>
    </row>
    <row r="6067" spans="19:21" hidden="1" x14ac:dyDescent="0.2">
      <c r="S6067" s="3">
        <f t="shared" si="191"/>
        <v>0</v>
      </c>
      <c r="T6067" s="3">
        <f t="shared" si="192"/>
        <v>4346</v>
      </c>
      <c r="U6067" s="4">
        <v>47618</v>
      </c>
    </row>
    <row r="6068" spans="19:21" hidden="1" x14ac:dyDescent="0.2">
      <c r="S6068" s="3">
        <f t="shared" si="191"/>
        <v>0</v>
      </c>
      <c r="T6068" s="3">
        <f t="shared" si="192"/>
        <v>4347</v>
      </c>
      <c r="U6068" s="4">
        <v>47649</v>
      </c>
    </row>
    <row r="6069" spans="19:21" hidden="1" x14ac:dyDescent="0.2">
      <c r="S6069" s="3">
        <f t="shared" si="191"/>
        <v>0</v>
      </c>
      <c r="T6069" s="3">
        <f t="shared" si="192"/>
        <v>4348</v>
      </c>
      <c r="U6069" s="4">
        <v>47679</v>
      </c>
    </row>
    <row r="6070" spans="19:21" hidden="1" x14ac:dyDescent="0.2">
      <c r="S6070" s="3">
        <f t="shared" si="191"/>
        <v>0</v>
      </c>
      <c r="T6070" s="3">
        <f t="shared" si="192"/>
        <v>4349</v>
      </c>
      <c r="U6070" s="4">
        <v>47710</v>
      </c>
    </row>
    <row r="6071" spans="19:21" hidden="1" x14ac:dyDescent="0.2">
      <c r="S6071" s="3">
        <f t="shared" si="191"/>
        <v>0</v>
      </c>
      <c r="T6071" s="3">
        <f t="shared" si="192"/>
        <v>4350</v>
      </c>
      <c r="U6071" s="4">
        <v>47741</v>
      </c>
    </row>
    <row r="6072" spans="19:21" hidden="1" x14ac:dyDescent="0.2">
      <c r="S6072" s="3">
        <f t="shared" si="191"/>
        <v>0</v>
      </c>
      <c r="T6072" s="3">
        <f t="shared" si="192"/>
        <v>4351</v>
      </c>
      <c r="U6072" s="4">
        <v>47771</v>
      </c>
    </row>
    <row r="6073" spans="19:21" hidden="1" x14ac:dyDescent="0.2">
      <c r="S6073" s="3">
        <f t="shared" si="191"/>
        <v>0</v>
      </c>
      <c r="T6073" s="3">
        <f t="shared" si="192"/>
        <v>4352</v>
      </c>
      <c r="U6073" s="4">
        <v>47802</v>
      </c>
    </row>
    <row r="6074" spans="19:21" hidden="1" x14ac:dyDescent="0.2">
      <c r="S6074" s="3">
        <f t="shared" si="191"/>
        <v>0</v>
      </c>
      <c r="T6074" s="3">
        <f t="shared" si="192"/>
        <v>4353</v>
      </c>
      <c r="U6074" s="4">
        <v>47832</v>
      </c>
    </row>
    <row r="6075" spans="19:21" hidden="1" x14ac:dyDescent="0.2">
      <c r="S6075" s="3">
        <f t="shared" si="191"/>
        <v>0</v>
      </c>
      <c r="T6075" s="3">
        <f t="shared" si="192"/>
        <v>4354</v>
      </c>
      <c r="U6075" s="4">
        <v>47863</v>
      </c>
    </row>
    <row r="6076" spans="19:21" hidden="1" x14ac:dyDescent="0.2">
      <c r="S6076" s="3">
        <f t="shared" si="191"/>
        <v>0</v>
      </c>
      <c r="T6076" s="3">
        <f t="shared" si="192"/>
        <v>4355</v>
      </c>
      <c r="U6076" s="4">
        <v>47894</v>
      </c>
    </row>
    <row r="6077" spans="19:21" hidden="1" x14ac:dyDescent="0.2">
      <c r="S6077" s="3">
        <f t="shared" si="191"/>
        <v>0</v>
      </c>
      <c r="T6077" s="3">
        <f t="shared" si="192"/>
        <v>4356</v>
      </c>
      <c r="U6077" s="4">
        <v>47922</v>
      </c>
    </row>
    <row r="6078" spans="19:21" hidden="1" x14ac:dyDescent="0.2">
      <c r="S6078" s="3">
        <f t="shared" si="191"/>
        <v>0</v>
      </c>
      <c r="T6078" s="3">
        <f t="shared" si="192"/>
        <v>4357</v>
      </c>
      <c r="U6078" s="4">
        <v>47953</v>
      </c>
    </row>
    <row r="6079" spans="19:21" hidden="1" x14ac:dyDescent="0.2">
      <c r="S6079" s="3">
        <f t="shared" si="191"/>
        <v>0</v>
      </c>
      <c r="T6079" s="3">
        <f t="shared" si="192"/>
        <v>4358</v>
      </c>
      <c r="U6079" s="4">
        <v>47983</v>
      </c>
    </row>
    <row r="6080" spans="19:21" hidden="1" x14ac:dyDescent="0.2">
      <c r="S6080" s="3">
        <f t="shared" si="191"/>
        <v>0</v>
      </c>
      <c r="T6080" s="3">
        <f t="shared" si="192"/>
        <v>4359</v>
      </c>
      <c r="U6080" s="4">
        <v>48014</v>
      </c>
    </row>
    <row r="6081" spans="19:21" hidden="1" x14ac:dyDescent="0.2">
      <c r="S6081" s="3">
        <f t="shared" si="191"/>
        <v>0</v>
      </c>
      <c r="T6081" s="3">
        <f t="shared" si="192"/>
        <v>4360</v>
      </c>
      <c r="U6081" s="4">
        <v>48044</v>
      </c>
    </row>
    <row r="6082" spans="19:21" hidden="1" x14ac:dyDescent="0.2">
      <c r="S6082" s="3">
        <f t="shared" si="191"/>
        <v>0</v>
      </c>
      <c r="T6082" s="3">
        <f t="shared" si="192"/>
        <v>4361</v>
      </c>
      <c r="U6082" s="4">
        <v>48075</v>
      </c>
    </row>
    <row r="6083" spans="19:21" hidden="1" x14ac:dyDescent="0.2">
      <c r="S6083" s="3">
        <f t="shared" si="191"/>
        <v>0</v>
      </c>
      <c r="T6083" s="3">
        <f t="shared" si="192"/>
        <v>4362</v>
      </c>
      <c r="U6083" s="4">
        <v>48106</v>
      </c>
    </row>
    <row r="6084" spans="19:21" hidden="1" x14ac:dyDescent="0.2">
      <c r="S6084" s="3">
        <f t="shared" si="191"/>
        <v>0</v>
      </c>
      <c r="T6084" s="3">
        <f t="shared" si="192"/>
        <v>4363</v>
      </c>
      <c r="U6084" s="4">
        <v>48136</v>
      </c>
    </row>
    <row r="6085" spans="19:21" hidden="1" x14ac:dyDescent="0.2">
      <c r="S6085" s="3">
        <f t="shared" si="191"/>
        <v>0</v>
      </c>
      <c r="T6085" s="3">
        <f t="shared" si="192"/>
        <v>4364</v>
      </c>
      <c r="U6085" s="4">
        <v>48167</v>
      </c>
    </row>
    <row r="6086" spans="19:21" hidden="1" x14ac:dyDescent="0.2">
      <c r="S6086" s="3">
        <f t="shared" si="191"/>
        <v>0</v>
      </c>
      <c r="T6086" s="3">
        <f t="shared" si="192"/>
        <v>4365</v>
      </c>
      <c r="U6086" s="4">
        <v>48197</v>
      </c>
    </row>
    <row r="6087" spans="19:21" hidden="1" x14ac:dyDescent="0.2">
      <c r="S6087" s="3">
        <f t="shared" si="191"/>
        <v>0</v>
      </c>
      <c r="T6087" s="3">
        <f t="shared" si="192"/>
        <v>4366</v>
      </c>
      <c r="U6087" s="4">
        <v>48228</v>
      </c>
    </row>
    <row r="6088" spans="19:21" hidden="1" x14ac:dyDescent="0.2">
      <c r="S6088" s="3">
        <f t="shared" si="191"/>
        <v>0</v>
      </c>
      <c r="T6088" s="3">
        <f t="shared" si="192"/>
        <v>4367</v>
      </c>
      <c r="U6088" s="4">
        <v>48259</v>
      </c>
    </row>
    <row r="6089" spans="19:21" hidden="1" x14ac:dyDescent="0.2">
      <c r="S6089" s="3">
        <f t="shared" si="191"/>
        <v>0</v>
      </c>
      <c r="T6089" s="3">
        <f t="shared" si="192"/>
        <v>4368</v>
      </c>
      <c r="U6089" s="4">
        <v>48288</v>
      </c>
    </row>
    <row r="6090" spans="19:21" hidden="1" x14ac:dyDescent="0.2">
      <c r="S6090" s="3">
        <f t="shared" si="191"/>
        <v>0</v>
      </c>
      <c r="T6090" s="3">
        <f t="shared" si="192"/>
        <v>4369</v>
      </c>
      <c r="U6090" s="4">
        <v>48319</v>
      </c>
    </row>
    <row r="6091" spans="19:21" hidden="1" x14ac:dyDescent="0.2">
      <c r="S6091" s="3">
        <f t="shared" si="191"/>
        <v>0</v>
      </c>
      <c r="T6091" s="3">
        <f t="shared" si="192"/>
        <v>4370</v>
      </c>
      <c r="U6091" s="4">
        <v>48349</v>
      </c>
    </row>
    <row r="6092" spans="19:21" hidden="1" x14ac:dyDescent="0.2">
      <c r="S6092" s="3">
        <f t="shared" si="191"/>
        <v>0</v>
      </c>
      <c r="T6092" s="3">
        <f t="shared" si="192"/>
        <v>4371</v>
      </c>
      <c r="U6092" s="4">
        <v>48380</v>
      </c>
    </row>
    <row r="6093" spans="19:21" hidden="1" x14ac:dyDescent="0.2">
      <c r="S6093" s="3">
        <f t="shared" si="191"/>
        <v>0</v>
      </c>
      <c r="T6093" s="3">
        <f t="shared" si="192"/>
        <v>4372</v>
      </c>
      <c r="U6093" s="4">
        <v>48410</v>
      </c>
    </row>
    <row r="6094" spans="19:21" hidden="1" x14ac:dyDescent="0.2">
      <c r="S6094" s="3">
        <f t="shared" si="191"/>
        <v>0</v>
      </c>
      <c r="T6094" s="3">
        <f t="shared" si="192"/>
        <v>4373</v>
      </c>
      <c r="U6094" s="4">
        <v>48441</v>
      </c>
    </row>
    <row r="6095" spans="19:21" hidden="1" x14ac:dyDescent="0.2">
      <c r="S6095" s="3">
        <f t="shared" ref="S6095:S6158" si="193">IF($I$10=U6094,1,0)</f>
        <v>0</v>
      </c>
      <c r="T6095" s="3">
        <f t="shared" si="192"/>
        <v>4374</v>
      </c>
      <c r="U6095" s="4">
        <v>48472</v>
      </c>
    </row>
    <row r="6096" spans="19:21" hidden="1" x14ac:dyDescent="0.2">
      <c r="S6096" s="3">
        <f t="shared" si="193"/>
        <v>0</v>
      </c>
      <c r="T6096" s="3">
        <f t="shared" ref="T6096:T6159" si="194">IF(S6096+T6095=0,0,T6095+1)</f>
        <v>4375</v>
      </c>
      <c r="U6096" s="4">
        <v>48502</v>
      </c>
    </row>
    <row r="6097" spans="19:21" hidden="1" x14ac:dyDescent="0.2">
      <c r="S6097" s="3">
        <f t="shared" si="193"/>
        <v>0</v>
      </c>
      <c r="T6097" s="3">
        <f t="shared" si="194"/>
        <v>4376</v>
      </c>
      <c r="U6097" s="4">
        <v>48533</v>
      </c>
    </row>
    <row r="6098" spans="19:21" hidden="1" x14ac:dyDescent="0.2">
      <c r="S6098" s="3">
        <f t="shared" si="193"/>
        <v>0</v>
      </c>
      <c r="T6098" s="3">
        <f t="shared" si="194"/>
        <v>4377</v>
      </c>
      <c r="U6098" s="4">
        <v>48563</v>
      </c>
    </row>
    <row r="6099" spans="19:21" hidden="1" x14ac:dyDescent="0.2">
      <c r="S6099" s="3">
        <f t="shared" si="193"/>
        <v>0</v>
      </c>
      <c r="T6099" s="3">
        <f t="shared" si="194"/>
        <v>4378</v>
      </c>
      <c r="U6099" s="4">
        <v>48594</v>
      </c>
    </row>
    <row r="6100" spans="19:21" hidden="1" x14ac:dyDescent="0.2">
      <c r="S6100" s="3">
        <f t="shared" si="193"/>
        <v>0</v>
      </c>
      <c r="T6100" s="3">
        <f t="shared" si="194"/>
        <v>4379</v>
      </c>
      <c r="U6100" s="4">
        <v>48625</v>
      </c>
    </row>
    <row r="6101" spans="19:21" hidden="1" x14ac:dyDescent="0.2">
      <c r="S6101" s="3">
        <f t="shared" si="193"/>
        <v>0</v>
      </c>
      <c r="T6101" s="3">
        <f t="shared" si="194"/>
        <v>4380</v>
      </c>
      <c r="U6101" s="4">
        <v>48653</v>
      </c>
    </row>
    <row r="6102" spans="19:21" hidden="1" x14ac:dyDescent="0.2">
      <c r="S6102" s="3">
        <f t="shared" si="193"/>
        <v>0</v>
      </c>
      <c r="T6102" s="3">
        <f t="shared" si="194"/>
        <v>4381</v>
      </c>
      <c r="U6102" s="4">
        <v>48684</v>
      </c>
    </row>
    <row r="6103" spans="19:21" hidden="1" x14ac:dyDescent="0.2">
      <c r="S6103" s="3">
        <f t="shared" si="193"/>
        <v>0</v>
      </c>
      <c r="T6103" s="3">
        <f t="shared" si="194"/>
        <v>4382</v>
      </c>
      <c r="U6103" s="4">
        <v>48714</v>
      </c>
    </row>
    <row r="6104" spans="19:21" hidden="1" x14ac:dyDescent="0.2">
      <c r="S6104" s="3">
        <f t="shared" si="193"/>
        <v>0</v>
      </c>
      <c r="T6104" s="3">
        <f t="shared" si="194"/>
        <v>4383</v>
      </c>
      <c r="U6104" s="4">
        <v>48745</v>
      </c>
    </row>
    <row r="6105" spans="19:21" hidden="1" x14ac:dyDescent="0.2">
      <c r="S6105" s="3">
        <f t="shared" si="193"/>
        <v>0</v>
      </c>
      <c r="T6105" s="3">
        <f t="shared" si="194"/>
        <v>4384</v>
      </c>
      <c r="U6105" s="4">
        <v>48775</v>
      </c>
    </row>
    <row r="6106" spans="19:21" hidden="1" x14ac:dyDescent="0.2">
      <c r="S6106" s="3">
        <f t="shared" si="193"/>
        <v>0</v>
      </c>
      <c r="T6106" s="3">
        <f t="shared" si="194"/>
        <v>4385</v>
      </c>
      <c r="U6106" s="4">
        <v>48806</v>
      </c>
    </row>
    <row r="6107" spans="19:21" hidden="1" x14ac:dyDescent="0.2">
      <c r="S6107" s="3">
        <f t="shared" si="193"/>
        <v>0</v>
      </c>
      <c r="T6107" s="3">
        <f t="shared" si="194"/>
        <v>4386</v>
      </c>
      <c r="U6107" s="4">
        <v>48837</v>
      </c>
    </row>
    <row r="6108" spans="19:21" hidden="1" x14ac:dyDescent="0.2">
      <c r="S6108" s="3">
        <f t="shared" si="193"/>
        <v>0</v>
      </c>
      <c r="T6108" s="3">
        <f t="shared" si="194"/>
        <v>4387</v>
      </c>
      <c r="U6108" s="4">
        <v>48867</v>
      </c>
    </row>
    <row r="6109" spans="19:21" hidden="1" x14ac:dyDescent="0.2">
      <c r="S6109" s="3">
        <f t="shared" si="193"/>
        <v>0</v>
      </c>
      <c r="T6109" s="3">
        <f t="shared" si="194"/>
        <v>4388</v>
      </c>
      <c r="U6109" s="4">
        <v>48898</v>
      </c>
    </row>
    <row r="6110" spans="19:21" hidden="1" x14ac:dyDescent="0.2">
      <c r="S6110" s="3">
        <f t="shared" si="193"/>
        <v>0</v>
      </c>
      <c r="T6110" s="3">
        <f t="shared" si="194"/>
        <v>4389</v>
      </c>
      <c r="U6110" s="4">
        <v>48928</v>
      </c>
    </row>
    <row r="6111" spans="19:21" hidden="1" x14ac:dyDescent="0.2">
      <c r="S6111" s="3">
        <f t="shared" si="193"/>
        <v>0</v>
      </c>
      <c r="T6111" s="3">
        <f t="shared" si="194"/>
        <v>4390</v>
      </c>
      <c r="U6111" s="4">
        <v>48959</v>
      </c>
    </row>
    <row r="6112" spans="19:21" hidden="1" x14ac:dyDescent="0.2">
      <c r="S6112" s="3">
        <f t="shared" si="193"/>
        <v>0</v>
      </c>
      <c r="T6112" s="3">
        <f t="shared" si="194"/>
        <v>4391</v>
      </c>
      <c r="U6112" s="4">
        <v>48990</v>
      </c>
    </row>
    <row r="6113" spans="19:21" hidden="1" x14ac:dyDescent="0.2">
      <c r="S6113" s="3">
        <f t="shared" si="193"/>
        <v>0</v>
      </c>
      <c r="T6113" s="3">
        <f t="shared" si="194"/>
        <v>4392</v>
      </c>
      <c r="U6113" s="4">
        <v>49018</v>
      </c>
    </row>
    <row r="6114" spans="19:21" hidden="1" x14ac:dyDescent="0.2">
      <c r="S6114" s="3">
        <f t="shared" si="193"/>
        <v>0</v>
      </c>
      <c r="T6114" s="3">
        <f t="shared" si="194"/>
        <v>4393</v>
      </c>
      <c r="U6114" s="4">
        <v>49049</v>
      </c>
    </row>
    <row r="6115" spans="19:21" hidden="1" x14ac:dyDescent="0.2">
      <c r="S6115" s="3">
        <f t="shared" si="193"/>
        <v>0</v>
      </c>
      <c r="T6115" s="3">
        <f t="shared" si="194"/>
        <v>4394</v>
      </c>
      <c r="U6115" s="4">
        <v>49079</v>
      </c>
    </row>
    <row r="6116" spans="19:21" hidden="1" x14ac:dyDescent="0.2">
      <c r="S6116" s="3">
        <f t="shared" si="193"/>
        <v>0</v>
      </c>
      <c r="T6116" s="3">
        <f t="shared" si="194"/>
        <v>4395</v>
      </c>
      <c r="U6116" s="4">
        <v>49110</v>
      </c>
    </row>
    <row r="6117" spans="19:21" hidden="1" x14ac:dyDescent="0.2">
      <c r="S6117" s="3">
        <f t="shared" si="193"/>
        <v>0</v>
      </c>
      <c r="T6117" s="3">
        <f t="shared" si="194"/>
        <v>4396</v>
      </c>
      <c r="U6117" s="4">
        <v>49140</v>
      </c>
    </row>
    <row r="6118" spans="19:21" hidden="1" x14ac:dyDescent="0.2">
      <c r="S6118" s="3">
        <f t="shared" si="193"/>
        <v>0</v>
      </c>
      <c r="T6118" s="3">
        <f t="shared" si="194"/>
        <v>4397</v>
      </c>
      <c r="U6118" s="4">
        <v>49171</v>
      </c>
    </row>
    <row r="6119" spans="19:21" hidden="1" x14ac:dyDescent="0.2">
      <c r="S6119" s="3">
        <f t="shared" si="193"/>
        <v>0</v>
      </c>
      <c r="T6119" s="3">
        <f t="shared" si="194"/>
        <v>4398</v>
      </c>
      <c r="U6119" s="4">
        <v>49202</v>
      </c>
    </row>
    <row r="6120" spans="19:21" hidden="1" x14ac:dyDescent="0.2">
      <c r="S6120" s="3">
        <f t="shared" si="193"/>
        <v>0</v>
      </c>
      <c r="T6120" s="3">
        <f t="shared" si="194"/>
        <v>4399</v>
      </c>
      <c r="U6120" s="4">
        <v>49232</v>
      </c>
    </row>
    <row r="6121" spans="19:21" hidden="1" x14ac:dyDescent="0.2">
      <c r="S6121" s="3">
        <f t="shared" si="193"/>
        <v>0</v>
      </c>
      <c r="T6121" s="3">
        <f t="shared" si="194"/>
        <v>4400</v>
      </c>
      <c r="U6121" s="4">
        <v>49263</v>
      </c>
    </row>
    <row r="6122" spans="19:21" hidden="1" x14ac:dyDescent="0.2">
      <c r="S6122" s="3">
        <f t="shared" si="193"/>
        <v>0</v>
      </c>
      <c r="T6122" s="3">
        <f t="shared" si="194"/>
        <v>4401</v>
      </c>
      <c r="U6122" s="4">
        <v>49293</v>
      </c>
    </row>
    <row r="6123" spans="19:21" hidden="1" x14ac:dyDescent="0.2">
      <c r="S6123" s="3">
        <f t="shared" si="193"/>
        <v>0</v>
      </c>
      <c r="T6123" s="3">
        <f t="shared" si="194"/>
        <v>4402</v>
      </c>
      <c r="U6123" s="4">
        <v>49324</v>
      </c>
    </row>
    <row r="6124" spans="19:21" hidden="1" x14ac:dyDescent="0.2">
      <c r="S6124" s="3">
        <f t="shared" si="193"/>
        <v>0</v>
      </c>
      <c r="T6124" s="3">
        <f t="shared" si="194"/>
        <v>4403</v>
      </c>
      <c r="U6124" s="4">
        <v>49355</v>
      </c>
    </row>
    <row r="6125" spans="19:21" hidden="1" x14ac:dyDescent="0.2">
      <c r="S6125" s="3">
        <f t="shared" si="193"/>
        <v>0</v>
      </c>
      <c r="T6125" s="3">
        <f t="shared" si="194"/>
        <v>4404</v>
      </c>
      <c r="U6125" s="4">
        <v>49383</v>
      </c>
    </row>
    <row r="6126" spans="19:21" hidden="1" x14ac:dyDescent="0.2">
      <c r="S6126" s="3">
        <f t="shared" si="193"/>
        <v>0</v>
      </c>
      <c r="T6126" s="3">
        <f t="shared" si="194"/>
        <v>4405</v>
      </c>
      <c r="U6126" s="4">
        <v>49414</v>
      </c>
    </row>
    <row r="6127" spans="19:21" hidden="1" x14ac:dyDescent="0.2">
      <c r="S6127" s="3">
        <f t="shared" si="193"/>
        <v>0</v>
      </c>
      <c r="T6127" s="3">
        <f t="shared" si="194"/>
        <v>4406</v>
      </c>
      <c r="U6127" s="4">
        <v>49444</v>
      </c>
    </row>
    <row r="6128" spans="19:21" hidden="1" x14ac:dyDescent="0.2">
      <c r="S6128" s="3">
        <f t="shared" si="193"/>
        <v>0</v>
      </c>
      <c r="T6128" s="3">
        <f t="shared" si="194"/>
        <v>4407</v>
      </c>
      <c r="U6128" s="4">
        <v>49475</v>
      </c>
    </row>
    <row r="6129" spans="19:21" hidden="1" x14ac:dyDescent="0.2">
      <c r="S6129" s="3">
        <f t="shared" si="193"/>
        <v>0</v>
      </c>
      <c r="T6129" s="3">
        <f t="shared" si="194"/>
        <v>4408</v>
      </c>
      <c r="U6129" s="4">
        <v>49505</v>
      </c>
    </row>
    <row r="6130" spans="19:21" hidden="1" x14ac:dyDescent="0.2">
      <c r="S6130" s="3">
        <f t="shared" si="193"/>
        <v>0</v>
      </c>
      <c r="T6130" s="3">
        <f t="shared" si="194"/>
        <v>4409</v>
      </c>
      <c r="U6130" s="4">
        <v>49536</v>
      </c>
    </row>
    <row r="6131" spans="19:21" hidden="1" x14ac:dyDescent="0.2">
      <c r="S6131" s="3">
        <f t="shared" si="193"/>
        <v>0</v>
      </c>
      <c r="T6131" s="3">
        <f t="shared" si="194"/>
        <v>4410</v>
      </c>
      <c r="U6131" s="4">
        <v>49567</v>
      </c>
    </row>
    <row r="6132" spans="19:21" hidden="1" x14ac:dyDescent="0.2">
      <c r="S6132" s="3">
        <f t="shared" si="193"/>
        <v>0</v>
      </c>
      <c r="T6132" s="3">
        <f t="shared" si="194"/>
        <v>4411</v>
      </c>
      <c r="U6132" s="4">
        <v>49597</v>
      </c>
    </row>
    <row r="6133" spans="19:21" hidden="1" x14ac:dyDescent="0.2">
      <c r="S6133" s="3">
        <f t="shared" si="193"/>
        <v>0</v>
      </c>
      <c r="T6133" s="3">
        <f t="shared" si="194"/>
        <v>4412</v>
      </c>
      <c r="U6133" s="4">
        <v>49628</v>
      </c>
    </row>
    <row r="6134" spans="19:21" hidden="1" x14ac:dyDescent="0.2">
      <c r="S6134" s="3">
        <f t="shared" si="193"/>
        <v>0</v>
      </c>
      <c r="T6134" s="3">
        <f t="shared" si="194"/>
        <v>4413</v>
      </c>
      <c r="U6134" s="4">
        <v>49658</v>
      </c>
    </row>
    <row r="6135" spans="19:21" hidden="1" x14ac:dyDescent="0.2">
      <c r="S6135" s="3">
        <f t="shared" si="193"/>
        <v>0</v>
      </c>
      <c r="T6135" s="3">
        <f t="shared" si="194"/>
        <v>4414</v>
      </c>
      <c r="U6135" s="4">
        <v>49689</v>
      </c>
    </row>
    <row r="6136" spans="19:21" hidden="1" x14ac:dyDescent="0.2">
      <c r="S6136" s="3">
        <f t="shared" si="193"/>
        <v>0</v>
      </c>
      <c r="T6136" s="3">
        <f t="shared" si="194"/>
        <v>4415</v>
      </c>
      <c r="U6136" s="4">
        <v>49720</v>
      </c>
    </row>
    <row r="6137" spans="19:21" hidden="1" x14ac:dyDescent="0.2">
      <c r="S6137" s="3">
        <f t="shared" si="193"/>
        <v>0</v>
      </c>
      <c r="T6137" s="3">
        <f t="shared" si="194"/>
        <v>4416</v>
      </c>
      <c r="U6137" s="4">
        <v>49749</v>
      </c>
    </row>
    <row r="6138" spans="19:21" hidden="1" x14ac:dyDescent="0.2">
      <c r="S6138" s="3">
        <f t="shared" si="193"/>
        <v>0</v>
      </c>
      <c r="T6138" s="3">
        <f t="shared" si="194"/>
        <v>4417</v>
      </c>
      <c r="U6138" s="4">
        <v>49780</v>
      </c>
    </row>
    <row r="6139" spans="19:21" hidden="1" x14ac:dyDescent="0.2">
      <c r="S6139" s="3">
        <f t="shared" si="193"/>
        <v>0</v>
      </c>
      <c r="T6139" s="3">
        <f t="shared" si="194"/>
        <v>4418</v>
      </c>
      <c r="U6139" s="4">
        <v>49810</v>
      </c>
    </row>
    <row r="6140" spans="19:21" hidden="1" x14ac:dyDescent="0.2">
      <c r="S6140" s="3">
        <f t="shared" si="193"/>
        <v>0</v>
      </c>
      <c r="T6140" s="3">
        <f t="shared" si="194"/>
        <v>4419</v>
      </c>
      <c r="U6140" s="4">
        <v>49841</v>
      </c>
    </row>
    <row r="6141" spans="19:21" hidden="1" x14ac:dyDescent="0.2">
      <c r="S6141" s="3">
        <f t="shared" si="193"/>
        <v>0</v>
      </c>
      <c r="T6141" s="3">
        <f t="shared" si="194"/>
        <v>4420</v>
      </c>
      <c r="U6141" s="4">
        <v>49871</v>
      </c>
    </row>
    <row r="6142" spans="19:21" hidden="1" x14ac:dyDescent="0.2">
      <c r="S6142" s="3">
        <f t="shared" si="193"/>
        <v>0</v>
      </c>
      <c r="T6142" s="3">
        <f t="shared" si="194"/>
        <v>4421</v>
      </c>
      <c r="U6142" s="4">
        <v>49902</v>
      </c>
    </row>
    <row r="6143" spans="19:21" hidden="1" x14ac:dyDescent="0.2">
      <c r="S6143" s="3">
        <f t="shared" si="193"/>
        <v>0</v>
      </c>
      <c r="T6143" s="3">
        <f t="shared" si="194"/>
        <v>4422</v>
      </c>
      <c r="U6143" s="4">
        <v>49933</v>
      </c>
    </row>
    <row r="6144" spans="19:21" hidden="1" x14ac:dyDescent="0.2">
      <c r="S6144" s="3">
        <f t="shared" si="193"/>
        <v>0</v>
      </c>
      <c r="T6144" s="3">
        <f t="shared" si="194"/>
        <v>4423</v>
      </c>
      <c r="U6144" s="4">
        <v>49963</v>
      </c>
    </row>
    <row r="6145" spans="19:21" hidden="1" x14ac:dyDescent="0.2">
      <c r="S6145" s="3">
        <f t="shared" si="193"/>
        <v>0</v>
      </c>
      <c r="T6145" s="3">
        <f t="shared" si="194"/>
        <v>4424</v>
      </c>
      <c r="U6145" s="4">
        <v>49994</v>
      </c>
    </row>
    <row r="6146" spans="19:21" hidden="1" x14ac:dyDescent="0.2">
      <c r="S6146" s="3">
        <f t="shared" si="193"/>
        <v>0</v>
      </c>
      <c r="T6146" s="3">
        <f t="shared" si="194"/>
        <v>4425</v>
      </c>
      <c r="U6146" s="4">
        <v>50024</v>
      </c>
    </row>
    <row r="6147" spans="19:21" hidden="1" x14ac:dyDescent="0.2">
      <c r="S6147" s="3">
        <f t="shared" si="193"/>
        <v>0</v>
      </c>
      <c r="T6147" s="3">
        <f t="shared" si="194"/>
        <v>4426</v>
      </c>
      <c r="U6147" s="4">
        <v>50055</v>
      </c>
    </row>
    <row r="6148" spans="19:21" hidden="1" x14ac:dyDescent="0.2">
      <c r="S6148" s="3">
        <f t="shared" si="193"/>
        <v>0</v>
      </c>
      <c r="T6148" s="3">
        <f t="shared" si="194"/>
        <v>4427</v>
      </c>
      <c r="U6148" s="4">
        <v>50086</v>
      </c>
    </row>
    <row r="6149" spans="19:21" hidden="1" x14ac:dyDescent="0.2">
      <c r="S6149" s="3">
        <f t="shared" si="193"/>
        <v>0</v>
      </c>
      <c r="T6149" s="3">
        <f t="shared" si="194"/>
        <v>4428</v>
      </c>
      <c r="U6149" s="4">
        <v>50114</v>
      </c>
    </row>
    <row r="6150" spans="19:21" hidden="1" x14ac:dyDescent="0.2">
      <c r="S6150" s="3">
        <f t="shared" si="193"/>
        <v>0</v>
      </c>
      <c r="T6150" s="3">
        <f t="shared" si="194"/>
        <v>4429</v>
      </c>
      <c r="U6150" s="4">
        <v>50145</v>
      </c>
    </row>
    <row r="6151" spans="19:21" hidden="1" x14ac:dyDescent="0.2">
      <c r="S6151" s="3">
        <f t="shared" si="193"/>
        <v>0</v>
      </c>
      <c r="T6151" s="3">
        <f t="shared" si="194"/>
        <v>4430</v>
      </c>
      <c r="U6151" s="4">
        <v>50175</v>
      </c>
    </row>
    <row r="6152" spans="19:21" hidden="1" x14ac:dyDescent="0.2">
      <c r="S6152" s="3">
        <f t="shared" si="193"/>
        <v>0</v>
      </c>
      <c r="T6152" s="3">
        <f t="shared" si="194"/>
        <v>4431</v>
      </c>
      <c r="U6152" s="4">
        <v>50206</v>
      </c>
    </row>
    <row r="6153" spans="19:21" hidden="1" x14ac:dyDescent="0.2">
      <c r="S6153" s="3">
        <f t="shared" si="193"/>
        <v>0</v>
      </c>
      <c r="T6153" s="3">
        <f t="shared" si="194"/>
        <v>4432</v>
      </c>
      <c r="U6153" s="4">
        <v>50236</v>
      </c>
    </row>
    <row r="6154" spans="19:21" hidden="1" x14ac:dyDescent="0.2">
      <c r="S6154" s="3">
        <f t="shared" si="193"/>
        <v>0</v>
      </c>
      <c r="T6154" s="3">
        <f t="shared" si="194"/>
        <v>4433</v>
      </c>
      <c r="U6154" s="4">
        <v>50267</v>
      </c>
    </row>
    <row r="6155" spans="19:21" hidden="1" x14ac:dyDescent="0.2">
      <c r="S6155" s="3">
        <f t="shared" si="193"/>
        <v>0</v>
      </c>
      <c r="T6155" s="3">
        <f t="shared" si="194"/>
        <v>4434</v>
      </c>
      <c r="U6155" s="4">
        <v>50298</v>
      </c>
    </row>
    <row r="6156" spans="19:21" hidden="1" x14ac:dyDescent="0.2">
      <c r="S6156" s="3">
        <f t="shared" si="193"/>
        <v>0</v>
      </c>
      <c r="T6156" s="3">
        <f t="shared" si="194"/>
        <v>4435</v>
      </c>
      <c r="U6156" s="4">
        <v>50328</v>
      </c>
    </row>
    <row r="6157" spans="19:21" hidden="1" x14ac:dyDescent="0.2">
      <c r="S6157" s="3">
        <f t="shared" si="193"/>
        <v>0</v>
      </c>
      <c r="T6157" s="3">
        <f t="shared" si="194"/>
        <v>4436</v>
      </c>
      <c r="U6157" s="4">
        <v>50359</v>
      </c>
    </row>
    <row r="6158" spans="19:21" hidden="1" x14ac:dyDescent="0.2">
      <c r="S6158" s="3">
        <f t="shared" si="193"/>
        <v>0</v>
      </c>
      <c r="T6158" s="3">
        <f t="shared" si="194"/>
        <v>4437</v>
      </c>
      <c r="U6158" s="4">
        <v>50389</v>
      </c>
    </row>
    <row r="6159" spans="19:21" hidden="1" x14ac:dyDescent="0.2">
      <c r="S6159" s="3">
        <f t="shared" ref="S6159:S6222" si="195">IF($I$10=U6158,1,0)</f>
        <v>0</v>
      </c>
      <c r="T6159" s="3">
        <f t="shared" si="194"/>
        <v>4438</v>
      </c>
      <c r="U6159" s="4">
        <v>50420</v>
      </c>
    </row>
    <row r="6160" spans="19:21" hidden="1" x14ac:dyDescent="0.2">
      <c r="S6160" s="3">
        <f t="shared" si="195"/>
        <v>0</v>
      </c>
      <c r="T6160" s="3">
        <f t="shared" ref="T6160:T6223" si="196">IF(S6160+T6159=0,0,T6159+1)</f>
        <v>4439</v>
      </c>
      <c r="U6160" s="4">
        <v>50451</v>
      </c>
    </row>
    <row r="6161" spans="19:21" hidden="1" x14ac:dyDescent="0.2">
      <c r="S6161" s="3">
        <f t="shared" si="195"/>
        <v>0</v>
      </c>
      <c r="T6161" s="3">
        <f t="shared" si="196"/>
        <v>4440</v>
      </c>
      <c r="U6161" s="4">
        <v>50479</v>
      </c>
    </row>
    <row r="6162" spans="19:21" hidden="1" x14ac:dyDescent="0.2">
      <c r="S6162" s="3">
        <f t="shared" si="195"/>
        <v>0</v>
      </c>
      <c r="T6162" s="3">
        <f t="shared" si="196"/>
        <v>4441</v>
      </c>
      <c r="U6162" s="4">
        <v>50510</v>
      </c>
    </row>
    <row r="6163" spans="19:21" hidden="1" x14ac:dyDescent="0.2">
      <c r="S6163" s="3">
        <f t="shared" si="195"/>
        <v>0</v>
      </c>
      <c r="T6163" s="3">
        <f t="shared" si="196"/>
        <v>4442</v>
      </c>
      <c r="U6163" s="4">
        <v>50540</v>
      </c>
    </row>
    <row r="6164" spans="19:21" hidden="1" x14ac:dyDescent="0.2">
      <c r="S6164" s="3">
        <f t="shared" si="195"/>
        <v>0</v>
      </c>
      <c r="T6164" s="3">
        <f t="shared" si="196"/>
        <v>4443</v>
      </c>
      <c r="U6164" s="4">
        <v>50571</v>
      </c>
    </row>
    <row r="6165" spans="19:21" hidden="1" x14ac:dyDescent="0.2">
      <c r="S6165" s="3">
        <f t="shared" si="195"/>
        <v>0</v>
      </c>
      <c r="T6165" s="3">
        <f t="shared" si="196"/>
        <v>4444</v>
      </c>
      <c r="U6165" s="4">
        <v>50601</v>
      </c>
    </row>
    <row r="6166" spans="19:21" hidden="1" x14ac:dyDescent="0.2">
      <c r="S6166" s="3">
        <f t="shared" si="195"/>
        <v>0</v>
      </c>
      <c r="T6166" s="3">
        <f t="shared" si="196"/>
        <v>4445</v>
      </c>
      <c r="U6166" s="4">
        <v>50632</v>
      </c>
    </row>
    <row r="6167" spans="19:21" hidden="1" x14ac:dyDescent="0.2">
      <c r="S6167" s="3">
        <f t="shared" si="195"/>
        <v>0</v>
      </c>
      <c r="T6167" s="3">
        <f t="shared" si="196"/>
        <v>4446</v>
      </c>
      <c r="U6167" s="4">
        <v>50663</v>
      </c>
    </row>
    <row r="6168" spans="19:21" hidden="1" x14ac:dyDescent="0.2">
      <c r="S6168" s="3">
        <f t="shared" si="195"/>
        <v>0</v>
      </c>
      <c r="T6168" s="3">
        <f t="shared" si="196"/>
        <v>4447</v>
      </c>
      <c r="U6168" s="4">
        <v>50693</v>
      </c>
    </row>
    <row r="6169" spans="19:21" hidden="1" x14ac:dyDescent="0.2">
      <c r="S6169" s="3">
        <f t="shared" si="195"/>
        <v>0</v>
      </c>
      <c r="T6169" s="3">
        <f t="shared" si="196"/>
        <v>4448</v>
      </c>
      <c r="U6169" s="4">
        <v>50724</v>
      </c>
    </row>
    <row r="6170" spans="19:21" hidden="1" x14ac:dyDescent="0.2">
      <c r="S6170" s="3">
        <f t="shared" si="195"/>
        <v>0</v>
      </c>
      <c r="T6170" s="3">
        <f t="shared" si="196"/>
        <v>4449</v>
      </c>
      <c r="U6170" s="4">
        <v>50754</v>
      </c>
    </row>
    <row r="6171" spans="19:21" hidden="1" x14ac:dyDescent="0.2">
      <c r="S6171" s="3">
        <f t="shared" si="195"/>
        <v>0</v>
      </c>
      <c r="T6171" s="3">
        <f t="shared" si="196"/>
        <v>4450</v>
      </c>
      <c r="U6171" s="4">
        <v>50785</v>
      </c>
    </row>
    <row r="6172" spans="19:21" hidden="1" x14ac:dyDescent="0.2">
      <c r="S6172" s="3">
        <f t="shared" si="195"/>
        <v>0</v>
      </c>
      <c r="T6172" s="3">
        <f t="shared" si="196"/>
        <v>4451</v>
      </c>
      <c r="U6172" s="4">
        <v>50816</v>
      </c>
    </row>
    <row r="6173" spans="19:21" hidden="1" x14ac:dyDescent="0.2">
      <c r="S6173" s="3">
        <f t="shared" si="195"/>
        <v>0</v>
      </c>
      <c r="T6173" s="3">
        <f t="shared" si="196"/>
        <v>4452</v>
      </c>
      <c r="U6173" s="4">
        <v>50844</v>
      </c>
    </row>
    <row r="6174" spans="19:21" hidden="1" x14ac:dyDescent="0.2">
      <c r="S6174" s="3">
        <f t="shared" si="195"/>
        <v>0</v>
      </c>
      <c r="T6174" s="3">
        <f t="shared" si="196"/>
        <v>4453</v>
      </c>
      <c r="U6174" s="4">
        <v>50875</v>
      </c>
    </row>
    <row r="6175" spans="19:21" hidden="1" x14ac:dyDescent="0.2">
      <c r="S6175" s="3">
        <f t="shared" si="195"/>
        <v>0</v>
      </c>
      <c r="T6175" s="3">
        <f t="shared" si="196"/>
        <v>4454</v>
      </c>
      <c r="U6175" s="4">
        <v>50905</v>
      </c>
    </row>
    <row r="6176" spans="19:21" hidden="1" x14ac:dyDescent="0.2">
      <c r="S6176" s="3">
        <f t="shared" si="195"/>
        <v>0</v>
      </c>
      <c r="T6176" s="3">
        <f t="shared" si="196"/>
        <v>4455</v>
      </c>
      <c r="U6176" s="4">
        <v>50936</v>
      </c>
    </row>
    <row r="6177" spans="19:21" hidden="1" x14ac:dyDescent="0.2">
      <c r="S6177" s="3">
        <f t="shared" si="195"/>
        <v>0</v>
      </c>
      <c r="T6177" s="3">
        <f t="shared" si="196"/>
        <v>4456</v>
      </c>
      <c r="U6177" s="4">
        <v>50966</v>
      </c>
    </row>
    <row r="6178" spans="19:21" hidden="1" x14ac:dyDescent="0.2">
      <c r="S6178" s="3">
        <f t="shared" si="195"/>
        <v>0</v>
      </c>
      <c r="T6178" s="3">
        <f t="shared" si="196"/>
        <v>4457</v>
      </c>
      <c r="U6178" s="4">
        <v>50997</v>
      </c>
    </row>
    <row r="6179" spans="19:21" hidden="1" x14ac:dyDescent="0.2">
      <c r="S6179" s="3">
        <f t="shared" si="195"/>
        <v>0</v>
      </c>
      <c r="T6179" s="3">
        <f t="shared" si="196"/>
        <v>4458</v>
      </c>
      <c r="U6179" s="4">
        <v>51028</v>
      </c>
    </row>
    <row r="6180" spans="19:21" hidden="1" x14ac:dyDescent="0.2">
      <c r="S6180" s="3">
        <f t="shared" si="195"/>
        <v>0</v>
      </c>
      <c r="T6180" s="3">
        <f t="shared" si="196"/>
        <v>4459</v>
      </c>
      <c r="U6180" s="4">
        <v>51058</v>
      </c>
    </row>
    <row r="6181" spans="19:21" hidden="1" x14ac:dyDescent="0.2">
      <c r="S6181" s="3">
        <f t="shared" si="195"/>
        <v>0</v>
      </c>
      <c r="T6181" s="3">
        <f t="shared" si="196"/>
        <v>4460</v>
      </c>
      <c r="U6181" s="4">
        <v>51089</v>
      </c>
    </row>
    <row r="6182" spans="19:21" hidden="1" x14ac:dyDescent="0.2">
      <c r="S6182" s="3">
        <f t="shared" si="195"/>
        <v>0</v>
      </c>
      <c r="T6182" s="3">
        <f t="shared" si="196"/>
        <v>4461</v>
      </c>
      <c r="U6182" s="4">
        <v>51119</v>
      </c>
    </row>
    <row r="6183" spans="19:21" hidden="1" x14ac:dyDescent="0.2">
      <c r="S6183" s="3">
        <f t="shared" si="195"/>
        <v>0</v>
      </c>
      <c r="T6183" s="3">
        <f t="shared" si="196"/>
        <v>4462</v>
      </c>
      <c r="U6183" s="4">
        <v>51150</v>
      </c>
    </row>
    <row r="6184" spans="19:21" hidden="1" x14ac:dyDescent="0.2">
      <c r="S6184" s="3">
        <f t="shared" si="195"/>
        <v>0</v>
      </c>
      <c r="T6184" s="3">
        <f t="shared" si="196"/>
        <v>4463</v>
      </c>
      <c r="U6184" s="4">
        <v>51181</v>
      </c>
    </row>
    <row r="6185" spans="19:21" hidden="1" x14ac:dyDescent="0.2">
      <c r="S6185" s="3">
        <f t="shared" si="195"/>
        <v>0</v>
      </c>
      <c r="T6185" s="3">
        <f t="shared" si="196"/>
        <v>4464</v>
      </c>
      <c r="U6185" s="4">
        <v>51210</v>
      </c>
    </row>
    <row r="6186" spans="19:21" hidden="1" x14ac:dyDescent="0.2">
      <c r="S6186" s="3">
        <f t="shared" si="195"/>
        <v>0</v>
      </c>
      <c r="T6186" s="3">
        <f t="shared" si="196"/>
        <v>4465</v>
      </c>
      <c r="U6186" s="4">
        <v>51241</v>
      </c>
    </row>
    <row r="6187" spans="19:21" hidden="1" x14ac:dyDescent="0.2">
      <c r="S6187" s="3">
        <f t="shared" si="195"/>
        <v>0</v>
      </c>
      <c r="T6187" s="3">
        <f t="shared" si="196"/>
        <v>4466</v>
      </c>
      <c r="U6187" s="4">
        <v>51271</v>
      </c>
    </row>
    <row r="6188" spans="19:21" hidden="1" x14ac:dyDescent="0.2">
      <c r="S6188" s="3">
        <f t="shared" si="195"/>
        <v>0</v>
      </c>
      <c r="T6188" s="3">
        <f t="shared" si="196"/>
        <v>4467</v>
      </c>
      <c r="U6188" s="4">
        <v>51302</v>
      </c>
    </row>
    <row r="6189" spans="19:21" hidden="1" x14ac:dyDescent="0.2">
      <c r="S6189" s="3">
        <f t="shared" si="195"/>
        <v>0</v>
      </c>
      <c r="T6189" s="3">
        <f t="shared" si="196"/>
        <v>4468</v>
      </c>
      <c r="U6189" s="4">
        <v>51332</v>
      </c>
    </row>
    <row r="6190" spans="19:21" hidden="1" x14ac:dyDescent="0.2">
      <c r="S6190" s="3">
        <f t="shared" si="195"/>
        <v>0</v>
      </c>
      <c r="T6190" s="3">
        <f t="shared" si="196"/>
        <v>4469</v>
      </c>
      <c r="U6190" s="4">
        <v>51363</v>
      </c>
    </row>
    <row r="6191" spans="19:21" hidden="1" x14ac:dyDescent="0.2">
      <c r="S6191" s="3">
        <f t="shared" si="195"/>
        <v>0</v>
      </c>
      <c r="T6191" s="3">
        <f t="shared" si="196"/>
        <v>4470</v>
      </c>
      <c r="U6191" s="4">
        <v>51394</v>
      </c>
    </row>
    <row r="6192" spans="19:21" hidden="1" x14ac:dyDescent="0.2">
      <c r="S6192" s="3">
        <f t="shared" si="195"/>
        <v>0</v>
      </c>
      <c r="T6192" s="3">
        <f t="shared" si="196"/>
        <v>4471</v>
      </c>
      <c r="U6192" s="4">
        <v>51424</v>
      </c>
    </row>
    <row r="6193" spans="19:21" hidden="1" x14ac:dyDescent="0.2">
      <c r="S6193" s="3">
        <f t="shared" si="195"/>
        <v>0</v>
      </c>
      <c r="T6193" s="3">
        <f t="shared" si="196"/>
        <v>4472</v>
      </c>
      <c r="U6193" s="4">
        <v>51455</v>
      </c>
    </row>
    <row r="6194" spans="19:21" hidden="1" x14ac:dyDescent="0.2">
      <c r="S6194" s="3">
        <f t="shared" si="195"/>
        <v>0</v>
      </c>
      <c r="T6194" s="3">
        <f t="shared" si="196"/>
        <v>4473</v>
      </c>
      <c r="U6194" s="4">
        <v>51485</v>
      </c>
    </row>
    <row r="6195" spans="19:21" hidden="1" x14ac:dyDescent="0.2">
      <c r="S6195" s="3">
        <f t="shared" si="195"/>
        <v>0</v>
      </c>
      <c r="T6195" s="3">
        <f t="shared" si="196"/>
        <v>4474</v>
      </c>
      <c r="U6195" s="4">
        <v>51516</v>
      </c>
    </row>
    <row r="6196" spans="19:21" hidden="1" x14ac:dyDescent="0.2">
      <c r="S6196" s="3">
        <f t="shared" si="195"/>
        <v>0</v>
      </c>
      <c r="T6196" s="3">
        <f t="shared" si="196"/>
        <v>4475</v>
      </c>
      <c r="U6196" s="4">
        <v>51547</v>
      </c>
    </row>
    <row r="6197" spans="19:21" hidden="1" x14ac:dyDescent="0.2">
      <c r="S6197" s="3">
        <f t="shared" si="195"/>
        <v>0</v>
      </c>
      <c r="T6197" s="3">
        <f t="shared" si="196"/>
        <v>4476</v>
      </c>
      <c r="U6197" s="4">
        <v>51575</v>
      </c>
    </row>
    <row r="6198" spans="19:21" hidden="1" x14ac:dyDescent="0.2">
      <c r="S6198" s="3">
        <f t="shared" si="195"/>
        <v>0</v>
      </c>
      <c r="T6198" s="3">
        <f t="shared" si="196"/>
        <v>4477</v>
      </c>
      <c r="U6198" s="4">
        <v>51606</v>
      </c>
    </row>
    <row r="6199" spans="19:21" hidden="1" x14ac:dyDescent="0.2">
      <c r="S6199" s="3">
        <f t="shared" si="195"/>
        <v>0</v>
      </c>
      <c r="T6199" s="3">
        <f t="shared" si="196"/>
        <v>4478</v>
      </c>
      <c r="U6199" s="4">
        <v>51636</v>
      </c>
    </row>
    <row r="6200" spans="19:21" hidden="1" x14ac:dyDescent="0.2">
      <c r="S6200" s="3">
        <f t="shared" si="195"/>
        <v>0</v>
      </c>
      <c r="T6200" s="3">
        <f t="shared" si="196"/>
        <v>4479</v>
      </c>
      <c r="U6200" s="4">
        <v>51667</v>
      </c>
    </row>
    <row r="6201" spans="19:21" hidden="1" x14ac:dyDescent="0.2">
      <c r="S6201" s="3">
        <f t="shared" si="195"/>
        <v>0</v>
      </c>
      <c r="T6201" s="3">
        <f t="shared" si="196"/>
        <v>4480</v>
      </c>
      <c r="U6201" s="4">
        <v>51697</v>
      </c>
    </row>
    <row r="6202" spans="19:21" hidden="1" x14ac:dyDescent="0.2">
      <c r="S6202" s="3">
        <f t="shared" si="195"/>
        <v>0</v>
      </c>
      <c r="T6202" s="3">
        <f t="shared" si="196"/>
        <v>4481</v>
      </c>
      <c r="U6202" s="4">
        <v>51728</v>
      </c>
    </row>
    <row r="6203" spans="19:21" hidden="1" x14ac:dyDescent="0.2">
      <c r="S6203" s="3">
        <f t="shared" si="195"/>
        <v>0</v>
      </c>
      <c r="T6203" s="3">
        <f t="shared" si="196"/>
        <v>4482</v>
      </c>
      <c r="U6203" s="4">
        <v>51759</v>
      </c>
    </row>
    <row r="6204" spans="19:21" hidden="1" x14ac:dyDescent="0.2">
      <c r="S6204" s="3">
        <f t="shared" si="195"/>
        <v>0</v>
      </c>
      <c r="T6204" s="3">
        <f t="shared" si="196"/>
        <v>4483</v>
      </c>
      <c r="U6204" s="4">
        <v>51789</v>
      </c>
    </row>
    <row r="6205" spans="19:21" hidden="1" x14ac:dyDescent="0.2">
      <c r="S6205" s="3">
        <f t="shared" si="195"/>
        <v>0</v>
      </c>
      <c r="T6205" s="3">
        <f t="shared" si="196"/>
        <v>4484</v>
      </c>
      <c r="U6205" s="4">
        <v>51820</v>
      </c>
    </row>
    <row r="6206" spans="19:21" hidden="1" x14ac:dyDescent="0.2">
      <c r="S6206" s="3">
        <f t="shared" si="195"/>
        <v>0</v>
      </c>
      <c r="T6206" s="3">
        <f t="shared" si="196"/>
        <v>4485</v>
      </c>
      <c r="U6206" s="4">
        <v>51850</v>
      </c>
    </row>
    <row r="6207" spans="19:21" hidden="1" x14ac:dyDescent="0.2">
      <c r="S6207" s="3">
        <f t="shared" si="195"/>
        <v>0</v>
      </c>
      <c r="T6207" s="3">
        <f t="shared" si="196"/>
        <v>4486</v>
      </c>
      <c r="U6207" s="4">
        <v>51881</v>
      </c>
    </row>
    <row r="6208" spans="19:21" hidden="1" x14ac:dyDescent="0.2">
      <c r="S6208" s="3">
        <f t="shared" si="195"/>
        <v>0</v>
      </c>
      <c r="T6208" s="3">
        <f t="shared" si="196"/>
        <v>4487</v>
      </c>
      <c r="U6208" s="4">
        <v>51912</v>
      </c>
    </row>
    <row r="6209" spans="19:21" hidden="1" x14ac:dyDescent="0.2">
      <c r="S6209" s="3">
        <f t="shared" si="195"/>
        <v>0</v>
      </c>
      <c r="T6209" s="3">
        <f t="shared" si="196"/>
        <v>4488</v>
      </c>
      <c r="U6209" s="4">
        <v>51940</v>
      </c>
    </row>
    <row r="6210" spans="19:21" hidden="1" x14ac:dyDescent="0.2">
      <c r="S6210" s="3">
        <f t="shared" si="195"/>
        <v>0</v>
      </c>
      <c r="T6210" s="3">
        <f t="shared" si="196"/>
        <v>4489</v>
      </c>
      <c r="U6210" s="4">
        <v>51971</v>
      </c>
    </row>
    <row r="6211" spans="19:21" hidden="1" x14ac:dyDescent="0.2">
      <c r="S6211" s="3">
        <f t="shared" si="195"/>
        <v>0</v>
      </c>
      <c r="T6211" s="3">
        <f t="shared" si="196"/>
        <v>4490</v>
      </c>
      <c r="U6211" s="4">
        <v>52001</v>
      </c>
    </row>
    <row r="6212" spans="19:21" hidden="1" x14ac:dyDescent="0.2">
      <c r="S6212" s="3">
        <f t="shared" si="195"/>
        <v>0</v>
      </c>
      <c r="T6212" s="3">
        <f t="shared" si="196"/>
        <v>4491</v>
      </c>
      <c r="U6212" s="4">
        <v>52032</v>
      </c>
    </row>
    <row r="6213" spans="19:21" hidden="1" x14ac:dyDescent="0.2">
      <c r="S6213" s="3">
        <f t="shared" si="195"/>
        <v>0</v>
      </c>
      <c r="T6213" s="3">
        <f t="shared" si="196"/>
        <v>4492</v>
      </c>
      <c r="U6213" s="4">
        <v>52062</v>
      </c>
    </row>
    <row r="6214" spans="19:21" hidden="1" x14ac:dyDescent="0.2">
      <c r="S6214" s="3">
        <f t="shared" si="195"/>
        <v>0</v>
      </c>
      <c r="T6214" s="3">
        <f t="shared" si="196"/>
        <v>4493</v>
      </c>
      <c r="U6214" s="4">
        <v>52093</v>
      </c>
    </row>
    <row r="6215" spans="19:21" hidden="1" x14ac:dyDescent="0.2">
      <c r="S6215" s="3">
        <f t="shared" si="195"/>
        <v>0</v>
      </c>
      <c r="T6215" s="3">
        <f t="shared" si="196"/>
        <v>4494</v>
      </c>
      <c r="U6215" s="4">
        <v>52124</v>
      </c>
    </row>
    <row r="6216" spans="19:21" hidden="1" x14ac:dyDescent="0.2">
      <c r="S6216" s="3">
        <f t="shared" si="195"/>
        <v>0</v>
      </c>
      <c r="T6216" s="3">
        <f t="shared" si="196"/>
        <v>4495</v>
      </c>
      <c r="U6216" s="4">
        <v>52154</v>
      </c>
    </row>
    <row r="6217" spans="19:21" hidden="1" x14ac:dyDescent="0.2">
      <c r="S6217" s="3">
        <f t="shared" si="195"/>
        <v>0</v>
      </c>
      <c r="T6217" s="3">
        <f t="shared" si="196"/>
        <v>4496</v>
      </c>
      <c r="U6217" s="4">
        <v>52185</v>
      </c>
    </row>
    <row r="6218" spans="19:21" hidden="1" x14ac:dyDescent="0.2">
      <c r="S6218" s="3">
        <f t="shared" si="195"/>
        <v>0</v>
      </c>
      <c r="T6218" s="3">
        <f t="shared" si="196"/>
        <v>4497</v>
      </c>
      <c r="U6218" s="4">
        <v>52215</v>
      </c>
    </row>
    <row r="6219" spans="19:21" hidden="1" x14ac:dyDescent="0.2">
      <c r="S6219" s="3">
        <f t="shared" si="195"/>
        <v>0</v>
      </c>
      <c r="T6219" s="3">
        <f t="shared" si="196"/>
        <v>4498</v>
      </c>
      <c r="U6219" s="4">
        <v>52246</v>
      </c>
    </row>
    <row r="6220" spans="19:21" hidden="1" x14ac:dyDescent="0.2">
      <c r="S6220" s="3">
        <f t="shared" si="195"/>
        <v>0</v>
      </c>
      <c r="T6220" s="3">
        <f t="shared" si="196"/>
        <v>4499</v>
      </c>
      <c r="U6220" s="4">
        <v>52277</v>
      </c>
    </row>
    <row r="6221" spans="19:21" hidden="1" x14ac:dyDescent="0.2">
      <c r="S6221" s="3">
        <f t="shared" si="195"/>
        <v>0</v>
      </c>
      <c r="T6221" s="3">
        <f t="shared" si="196"/>
        <v>4500</v>
      </c>
      <c r="U6221" s="4">
        <v>52305</v>
      </c>
    </row>
    <row r="6222" spans="19:21" hidden="1" x14ac:dyDescent="0.2">
      <c r="S6222" s="3">
        <f t="shared" si="195"/>
        <v>0</v>
      </c>
      <c r="T6222" s="3">
        <f t="shared" si="196"/>
        <v>4501</v>
      </c>
      <c r="U6222" s="4">
        <v>52336</v>
      </c>
    </row>
    <row r="6223" spans="19:21" hidden="1" x14ac:dyDescent="0.2">
      <c r="S6223" s="3">
        <f t="shared" ref="S6223:S6286" si="197">IF($I$10=U6222,1,0)</f>
        <v>0</v>
      </c>
      <c r="T6223" s="3">
        <f t="shared" si="196"/>
        <v>4502</v>
      </c>
      <c r="U6223" s="4">
        <v>52366</v>
      </c>
    </row>
    <row r="6224" spans="19:21" hidden="1" x14ac:dyDescent="0.2">
      <c r="S6224" s="3">
        <f t="shared" si="197"/>
        <v>0</v>
      </c>
      <c r="T6224" s="3">
        <f t="shared" ref="T6224:T6287" si="198">IF(S6224+T6223=0,0,T6223+1)</f>
        <v>4503</v>
      </c>
      <c r="U6224" s="4">
        <v>52397</v>
      </c>
    </row>
    <row r="6225" spans="19:21" hidden="1" x14ac:dyDescent="0.2">
      <c r="S6225" s="3">
        <f t="shared" si="197"/>
        <v>0</v>
      </c>
      <c r="T6225" s="3">
        <f t="shared" si="198"/>
        <v>4504</v>
      </c>
      <c r="U6225" s="4">
        <v>52427</v>
      </c>
    </row>
    <row r="6226" spans="19:21" hidden="1" x14ac:dyDescent="0.2">
      <c r="S6226" s="3">
        <f t="shared" si="197"/>
        <v>0</v>
      </c>
      <c r="T6226" s="3">
        <f t="shared" si="198"/>
        <v>4505</v>
      </c>
      <c r="U6226" s="4">
        <v>52458</v>
      </c>
    </row>
    <row r="6227" spans="19:21" hidden="1" x14ac:dyDescent="0.2">
      <c r="S6227" s="3">
        <f t="shared" si="197"/>
        <v>0</v>
      </c>
      <c r="T6227" s="3">
        <f t="shared" si="198"/>
        <v>4506</v>
      </c>
      <c r="U6227" s="4">
        <v>52489</v>
      </c>
    </row>
    <row r="6228" spans="19:21" hidden="1" x14ac:dyDescent="0.2">
      <c r="S6228" s="3">
        <f t="shared" si="197"/>
        <v>0</v>
      </c>
      <c r="T6228" s="3">
        <f t="shared" si="198"/>
        <v>4507</v>
      </c>
      <c r="U6228" s="4">
        <v>52519</v>
      </c>
    </row>
    <row r="6229" spans="19:21" hidden="1" x14ac:dyDescent="0.2">
      <c r="S6229" s="3">
        <f t="shared" si="197"/>
        <v>0</v>
      </c>
      <c r="T6229" s="3">
        <f t="shared" si="198"/>
        <v>4508</v>
      </c>
      <c r="U6229" s="4">
        <v>52550</v>
      </c>
    </row>
    <row r="6230" spans="19:21" hidden="1" x14ac:dyDescent="0.2">
      <c r="S6230" s="3">
        <f t="shared" si="197"/>
        <v>0</v>
      </c>
      <c r="T6230" s="3">
        <f t="shared" si="198"/>
        <v>4509</v>
      </c>
      <c r="U6230" s="4">
        <v>52580</v>
      </c>
    </row>
    <row r="6231" spans="19:21" hidden="1" x14ac:dyDescent="0.2">
      <c r="S6231" s="3">
        <f t="shared" si="197"/>
        <v>0</v>
      </c>
      <c r="T6231" s="3">
        <f t="shared" si="198"/>
        <v>4510</v>
      </c>
      <c r="U6231" s="4">
        <v>52611</v>
      </c>
    </row>
    <row r="6232" spans="19:21" hidden="1" x14ac:dyDescent="0.2">
      <c r="S6232" s="3">
        <f t="shared" si="197"/>
        <v>0</v>
      </c>
      <c r="T6232" s="3">
        <f t="shared" si="198"/>
        <v>4511</v>
      </c>
      <c r="U6232" s="4">
        <v>52642</v>
      </c>
    </row>
    <row r="6233" spans="19:21" hidden="1" x14ac:dyDescent="0.2">
      <c r="S6233" s="3">
        <f t="shared" si="197"/>
        <v>0</v>
      </c>
      <c r="T6233" s="3">
        <f t="shared" si="198"/>
        <v>4512</v>
      </c>
      <c r="U6233" s="4">
        <v>52671</v>
      </c>
    </row>
    <row r="6234" spans="19:21" hidden="1" x14ac:dyDescent="0.2">
      <c r="S6234" s="3">
        <f t="shared" si="197"/>
        <v>0</v>
      </c>
      <c r="T6234" s="3">
        <f t="shared" si="198"/>
        <v>4513</v>
      </c>
      <c r="U6234" s="4">
        <v>52702</v>
      </c>
    </row>
    <row r="6235" spans="19:21" hidden="1" x14ac:dyDescent="0.2">
      <c r="S6235" s="3">
        <f t="shared" si="197"/>
        <v>0</v>
      </c>
      <c r="T6235" s="3">
        <f t="shared" si="198"/>
        <v>4514</v>
      </c>
      <c r="U6235" s="4">
        <v>52732</v>
      </c>
    </row>
    <row r="6236" spans="19:21" hidden="1" x14ac:dyDescent="0.2">
      <c r="S6236" s="3">
        <f t="shared" si="197"/>
        <v>0</v>
      </c>
      <c r="T6236" s="3">
        <f t="shared" si="198"/>
        <v>4515</v>
      </c>
      <c r="U6236" s="4">
        <v>52763</v>
      </c>
    </row>
    <row r="6237" spans="19:21" hidden="1" x14ac:dyDescent="0.2">
      <c r="S6237" s="3">
        <f t="shared" si="197"/>
        <v>0</v>
      </c>
      <c r="T6237" s="3">
        <f t="shared" si="198"/>
        <v>4516</v>
      </c>
      <c r="U6237" s="4">
        <v>52793</v>
      </c>
    </row>
    <row r="6238" spans="19:21" hidden="1" x14ac:dyDescent="0.2">
      <c r="S6238" s="3">
        <f t="shared" si="197"/>
        <v>0</v>
      </c>
      <c r="T6238" s="3">
        <f t="shared" si="198"/>
        <v>4517</v>
      </c>
      <c r="U6238" s="4">
        <v>52824</v>
      </c>
    </row>
    <row r="6239" spans="19:21" hidden="1" x14ac:dyDescent="0.2">
      <c r="S6239" s="3">
        <f t="shared" si="197"/>
        <v>0</v>
      </c>
      <c r="T6239" s="3">
        <f t="shared" si="198"/>
        <v>4518</v>
      </c>
      <c r="U6239" s="4">
        <v>52855</v>
      </c>
    </row>
    <row r="6240" spans="19:21" hidden="1" x14ac:dyDescent="0.2">
      <c r="S6240" s="3">
        <f t="shared" si="197"/>
        <v>0</v>
      </c>
      <c r="T6240" s="3">
        <f t="shared" si="198"/>
        <v>4519</v>
      </c>
      <c r="U6240" s="4">
        <v>52885</v>
      </c>
    </row>
    <row r="6241" spans="19:21" hidden="1" x14ac:dyDescent="0.2">
      <c r="S6241" s="3">
        <f t="shared" si="197"/>
        <v>0</v>
      </c>
      <c r="T6241" s="3">
        <f t="shared" si="198"/>
        <v>4520</v>
      </c>
      <c r="U6241" s="4">
        <v>52916</v>
      </c>
    </row>
    <row r="6242" spans="19:21" hidden="1" x14ac:dyDescent="0.2">
      <c r="S6242" s="3">
        <f t="shared" si="197"/>
        <v>0</v>
      </c>
      <c r="T6242" s="3">
        <f t="shared" si="198"/>
        <v>4521</v>
      </c>
      <c r="U6242" s="4">
        <v>52946</v>
      </c>
    </row>
    <row r="6243" spans="19:21" hidden="1" x14ac:dyDescent="0.2">
      <c r="S6243" s="3">
        <f t="shared" si="197"/>
        <v>0</v>
      </c>
      <c r="T6243" s="3">
        <f t="shared" si="198"/>
        <v>4522</v>
      </c>
      <c r="U6243" s="4">
        <v>52977</v>
      </c>
    </row>
    <row r="6244" spans="19:21" hidden="1" x14ac:dyDescent="0.2">
      <c r="S6244" s="3">
        <f t="shared" si="197"/>
        <v>0</v>
      </c>
      <c r="T6244" s="3">
        <f t="shared" si="198"/>
        <v>4523</v>
      </c>
      <c r="U6244" s="4">
        <v>53008</v>
      </c>
    </row>
    <row r="6245" spans="19:21" hidden="1" x14ac:dyDescent="0.2">
      <c r="S6245" s="3">
        <f t="shared" si="197"/>
        <v>0</v>
      </c>
      <c r="T6245" s="3">
        <f t="shared" si="198"/>
        <v>4524</v>
      </c>
      <c r="U6245" s="4">
        <v>53036</v>
      </c>
    </row>
    <row r="6246" spans="19:21" hidden="1" x14ac:dyDescent="0.2">
      <c r="S6246" s="3">
        <f t="shared" si="197"/>
        <v>0</v>
      </c>
      <c r="T6246" s="3">
        <f t="shared" si="198"/>
        <v>4525</v>
      </c>
      <c r="U6246" s="4">
        <v>53067</v>
      </c>
    </row>
    <row r="6247" spans="19:21" hidden="1" x14ac:dyDescent="0.2">
      <c r="S6247" s="3">
        <f t="shared" si="197"/>
        <v>0</v>
      </c>
      <c r="T6247" s="3">
        <f t="shared" si="198"/>
        <v>4526</v>
      </c>
      <c r="U6247" s="4">
        <v>53097</v>
      </c>
    </row>
    <row r="6248" spans="19:21" hidden="1" x14ac:dyDescent="0.2">
      <c r="S6248" s="3">
        <f t="shared" si="197"/>
        <v>0</v>
      </c>
      <c r="T6248" s="3">
        <f t="shared" si="198"/>
        <v>4527</v>
      </c>
      <c r="U6248" s="4">
        <v>53128</v>
      </c>
    </row>
    <row r="6249" spans="19:21" hidden="1" x14ac:dyDescent="0.2">
      <c r="S6249" s="3">
        <f t="shared" si="197"/>
        <v>0</v>
      </c>
      <c r="T6249" s="3">
        <f t="shared" si="198"/>
        <v>4528</v>
      </c>
      <c r="U6249" s="4">
        <v>53158</v>
      </c>
    </row>
    <row r="6250" spans="19:21" hidden="1" x14ac:dyDescent="0.2">
      <c r="S6250" s="3">
        <f t="shared" si="197"/>
        <v>0</v>
      </c>
      <c r="T6250" s="3">
        <f t="shared" si="198"/>
        <v>4529</v>
      </c>
      <c r="U6250" s="4">
        <v>53189</v>
      </c>
    </row>
    <row r="6251" spans="19:21" hidden="1" x14ac:dyDescent="0.2">
      <c r="S6251" s="3">
        <f t="shared" si="197"/>
        <v>0</v>
      </c>
      <c r="T6251" s="3">
        <f t="shared" si="198"/>
        <v>4530</v>
      </c>
      <c r="U6251" s="4">
        <v>53220</v>
      </c>
    </row>
    <row r="6252" spans="19:21" hidden="1" x14ac:dyDescent="0.2">
      <c r="S6252" s="3">
        <f t="shared" si="197"/>
        <v>0</v>
      </c>
      <c r="T6252" s="3">
        <f t="shared" si="198"/>
        <v>4531</v>
      </c>
      <c r="U6252" s="4">
        <v>53250</v>
      </c>
    </row>
    <row r="6253" spans="19:21" hidden="1" x14ac:dyDescent="0.2">
      <c r="S6253" s="3">
        <f t="shared" si="197"/>
        <v>0</v>
      </c>
      <c r="T6253" s="3">
        <f t="shared" si="198"/>
        <v>4532</v>
      </c>
      <c r="U6253" s="4">
        <v>53281</v>
      </c>
    </row>
    <row r="6254" spans="19:21" hidden="1" x14ac:dyDescent="0.2">
      <c r="S6254" s="3">
        <f t="shared" si="197"/>
        <v>0</v>
      </c>
      <c r="T6254" s="3">
        <f t="shared" si="198"/>
        <v>4533</v>
      </c>
      <c r="U6254" s="4">
        <v>53311</v>
      </c>
    </row>
    <row r="6255" spans="19:21" hidden="1" x14ac:dyDescent="0.2">
      <c r="S6255" s="3">
        <f t="shared" si="197"/>
        <v>0</v>
      </c>
      <c r="T6255" s="3">
        <f t="shared" si="198"/>
        <v>4534</v>
      </c>
      <c r="U6255" s="4">
        <v>53342</v>
      </c>
    </row>
    <row r="6256" spans="19:21" hidden="1" x14ac:dyDescent="0.2">
      <c r="S6256" s="3">
        <f t="shared" si="197"/>
        <v>0</v>
      </c>
      <c r="T6256" s="3">
        <f t="shared" si="198"/>
        <v>4535</v>
      </c>
      <c r="U6256" s="4">
        <v>53373</v>
      </c>
    </row>
    <row r="6257" spans="19:21" hidden="1" x14ac:dyDescent="0.2">
      <c r="S6257" s="3">
        <f t="shared" si="197"/>
        <v>0</v>
      </c>
      <c r="T6257" s="3">
        <f t="shared" si="198"/>
        <v>4536</v>
      </c>
      <c r="U6257" s="4">
        <v>53401</v>
      </c>
    </row>
    <row r="6258" spans="19:21" hidden="1" x14ac:dyDescent="0.2">
      <c r="S6258" s="3">
        <f t="shared" si="197"/>
        <v>0</v>
      </c>
      <c r="T6258" s="3">
        <f t="shared" si="198"/>
        <v>4537</v>
      </c>
      <c r="U6258" s="4">
        <v>53432</v>
      </c>
    </row>
    <row r="6259" spans="19:21" hidden="1" x14ac:dyDescent="0.2">
      <c r="S6259" s="3">
        <f t="shared" si="197"/>
        <v>0</v>
      </c>
      <c r="T6259" s="3">
        <f t="shared" si="198"/>
        <v>4538</v>
      </c>
      <c r="U6259" s="4">
        <v>53462</v>
      </c>
    </row>
    <row r="6260" spans="19:21" hidden="1" x14ac:dyDescent="0.2">
      <c r="S6260" s="3">
        <f t="shared" si="197"/>
        <v>0</v>
      </c>
      <c r="T6260" s="3">
        <f t="shared" si="198"/>
        <v>4539</v>
      </c>
      <c r="U6260" s="4">
        <v>53493</v>
      </c>
    </row>
    <row r="6261" spans="19:21" hidden="1" x14ac:dyDescent="0.2">
      <c r="S6261" s="3">
        <f t="shared" si="197"/>
        <v>0</v>
      </c>
      <c r="T6261" s="3">
        <f t="shared" si="198"/>
        <v>4540</v>
      </c>
      <c r="U6261" s="4">
        <v>53523</v>
      </c>
    </row>
    <row r="6262" spans="19:21" hidden="1" x14ac:dyDescent="0.2">
      <c r="S6262" s="3">
        <f t="shared" si="197"/>
        <v>0</v>
      </c>
      <c r="T6262" s="3">
        <f t="shared" si="198"/>
        <v>4541</v>
      </c>
      <c r="U6262" s="4">
        <v>53554</v>
      </c>
    </row>
    <row r="6263" spans="19:21" hidden="1" x14ac:dyDescent="0.2">
      <c r="S6263" s="3">
        <f t="shared" si="197"/>
        <v>0</v>
      </c>
      <c r="T6263" s="3">
        <f t="shared" si="198"/>
        <v>4542</v>
      </c>
      <c r="U6263" s="4">
        <v>53585</v>
      </c>
    </row>
    <row r="6264" spans="19:21" hidden="1" x14ac:dyDescent="0.2">
      <c r="S6264" s="3">
        <f t="shared" si="197"/>
        <v>0</v>
      </c>
      <c r="T6264" s="3">
        <f t="shared" si="198"/>
        <v>4543</v>
      </c>
      <c r="U6264" s="4">
        <v>53615</v>
      </c>
    </row>
    <row r="6265" spans="19:21" hidden="1" x14ac:dyDescent="0.2">
      <c r="S6265" s="3">
        <f t="shared" si="197"/>
        <v>0</v>
      </c>
      <c r="T6265" s="3">
        <f t="shared" si="198"/>
        <v>4544</v>
      </c>
      <c r="U6265" s="4">
        <v>53646</v>
      </c>
    </row>
    <row r="6266" spans="19:21" hidden="1" x14ac:dyDescent="0.2">
      <c r="S6266" s="3">
        <f t="shared" si="197"/>
        <v>0</v>
      </c>
      <c r="T6266" s="3">
        <f t="shared" si="198"/>
        <v>4545</v>
      </c>
      <c r="U6266" s="4">
        <v>53676</v>
      </c>
    </row>
    <row r="6267" spans="19:21" hidden="1" x14ac:dyDescent="0.2">
      <c r="S6267" s="3">
        <f t="shared" si="197"/>
        <v>0</v>
      </c>
      <c r="T6267" s="3">
        <f t="shared" si="198"/>
        <v>4546</v>
      </c>
      <c r="U6267" s="4">
        <v>53707</v>
      </c>
    </row>
    <row r="6268" spans="19:21" hidden="1" x14ac:dyDescent="0.2">
      <c r="S6268" s="3">
        <f t="shared" si="197"/>
        <v>0</v>
      </c>
      <c r="T6268" s="3">
        <f t="shared" si="198"/>
        <v>4547</v>
      </c>
      <c r="U6268" s="4">
        <v>53738</v>
      </c>
    </row>
    <row r="6269" spans="19:21" hidden="1" x14ac:dyDescent="0.2">
      <c r="S6269" s="3">
        <f t="shared" si="197"/>
        <v>0</v>
      </c>
      <c r="T6269" s="3">
        <f t="shared" si="198"/>
        <v>4548</v>
      </c>
      <c r="U6269" s="4">
        <v>53766</v>
      </c>
    </row>
    <row r="6270" spans="19:21" hidden="1" x14ac:dyDescent="0.2">
      <c r="S6270" s="3">
        <f t="shared" si="197"/>
        <v>0</v>
      </c>
      <c r="T6270" s="3">
        <f t="shared" si="198"/>
        <v>4549</v>
      </c>
      <c r="U6270" s="4">
        <v>53797</v>
      </c>
    </row>
    <row r="6271" spans="19:21" hidden="1" x14ac:dyDescent="0.2">
      <c r="S6271" s="3">
        <f t="shared" si="197"/>
        <v>0</v>
      </c>
      <c r="T6271" s="3">
        <f t="shared" si="198"/>
        <v>4550</v>
      </c>
      <c r="U6271" s="4">
        <v>53827</v>
      </c>
    </row>
    <row r="6272" spans="19:21" hidden="1" x14ac:dyDescent="0.2">
      <c r="S6272" s="3">
        <f t="shared" si="197"/>
        <v>0</v>
      </c>
      <c r="T6272" s="3">
        <f t="shared" si="198"/>
        <v>4551</v>
      </c>
      <c r="U6272" s="4">
        <v>53858</v>
      </c>
    </row>
    <row r="6273" spans="19:21" hidden="1" x14ac:dyDescent="0.2">
      <c r="S6273" s="3">
        <f t="shared" si="197"/>
        <v>0</v>
      </c>
      <c r="T6273" s="3">
        <f t="shared" si="198"/>
        <v>4552</v>
      </c>
      <c r="U6273" s="4">
        <v>53888</v>
      </c>
    </row>
    <row r="6274" spans="19:21" hidden="1" x14ac:dyDescent="0.2">
      <c r="S6274" s="3">
        <f t="shared" si="197"/>
        <v>0</v>
      </c>
      <c r="T6274" s="3">
        <f t="shared" si="198"/>
        <v>4553</v>
      </c>
      <c r="U6274" s="4">
        <v>53919</v>
      </c>
    </row>
    <row r="6275" spans="19:21" hidden="1" x14ac:dyDescent="0.2">
      <c r="S6275" s="3">
        <f t="shared" si="197"/>
        <v>0</v>
      </c>
      <c r="T6275" s="3">
        <f t="shared" si="198"/>
        <v>4554</v>
      </c>
      <c r="U6275" s="4">
        <v>53950</v>
      </c>
    </row>
    <row r="6276" spans="19:21" hidden="1" x14ac:dyDescent="0.2">
      <c r="S6276" s="3">
        <f t="shared" si="197"/>
        <v>0</v>
      </c>
      <c r="T6276" s="3">
        <f t="shared" si="198"/>
        <v>4555</v>
      </c>
      <c r="U6276" s="4">
        <v>53980</v>
      </c>
    </row>
    <row r="6277" spans="19:21" hidden="1" x14ac:dyDescent="0.2">
      <c r="S6277" s="3">
        <f t="shared" si="197"/>
        <v>0</v>
      </c>
      <c r="T6277" s="3">
        <f t="shared" si="198"/>
        <v>4556</v>
      </c>
      <c r="U6277" s="4">
        <v>54011</v>
      </c>
    </row>
    <row r="6278" spans="19:21" hidden="1" x14ac:dyDescent="0.2">
      <c r="S6278" s="3">
        <f t="shared" si="197"/>
        <v>0</v>
      </c>
      <c r="T6278" s="3">
        <f t="shared" si="198"/>
        <v>4557</v>
      </c>
      <c r="U6278" s="4">
        <v>54041</v>
      </c>
    </row>
    <row r="6279" spans="19:21" hidden="1" x14ac:dyDescent="0.2">
      <c r="S6279" s="3">
        <f t="shared" si="197"/>
        <v>0</v>
      </c>
      <c r="T6279" s="3">
        <f t="shared" si="198"/>
        <v>4558</v>
      </c>
      <c r="U6279" s="4">
        <v>54072</v>
      </c>
    </row>
    <row r="6280" spans="19:21" hidden="1" x14ac:dyDescent="0.2">
      <c r="S6280" s="3">
        <f t="shared" si="197"/>
        <v>0</v>
      </c>
      <c r="T6280" s="3">
        <f t="shared" si="198"/>
        <v>4559</v>
      </c>
      <c r="U6280" s="4">
        <v>54103</v>
      </c>
    </row>
    <row r="6281" spans="19:21" hidden="1" x14ac:dyDescent="0.2">
      <c r="S6281" s="3">
        <f t="shared" si="197"/>
        <v>0</v>
      </c>
      <c r="T6281" s="3">
        <f t="shared" si="198"/>
        <v>4560</v>
      </c>
      <c r="U6281" s="4">
        <v>54132</v>
      </c>
    </row>
    <row r="6282" spans="19:21" hidden="1" x14ac:dyDescent="0.2">
      <c r="S6282" s="3">
        <f t="shared" si="197"/>
        <v>0</v>
      </c>
      <c r="T6282" s="3">
        <f t="shared" si="198"/>
        <v>4561</v>
      </c>
      <c r="U6282" s="4">
        <v>54163</v>
      </c>
    </row>
    <row r="6283" spans="19:21" hidden="1" x14ac:dyDescent="0.2">
      <c r="S6283" s="3">
        <f t="shared" si="197"/>
        <v>0</v>
      </c>
      <c r="T6283" s="3">
        <f t="shared" si="198"/>
        <v>4562</v>
      </c>
      <c r="U6283" s="4">
        <v>54193</v>
      </c>
    </row>
    <row r="6284" spans="19:21" hidden="1" x14ac:dyDescent="0.2">
      <c r="S6284" s="3">
        <f t="shared" si="197"/>
        <v>0</v>
      </c>
      <c r="T6284" s="3">
        <f t="shared" si="198"/>
        <v>4563</v>
      </c>
      <c r="U6284" s="4">
        <v>54224</v>
      </c>
    </row>
    <row r="6285" spans="19:21" hidden="1" x14ac:dyDescent="0.2">
      <c r="S6285" s="3">
        <f t="shared" si="197"/>
        <v>0</v>
      </c>
      <c r="T6285" s="3">
        <f t="shared" si="198"/>
        <v>4564</v>
      </c>
      <c r="U6285" s="4">
        <v>54254</v>
      </c>
    </row>
    <row r="6286" spans="19:21" hidden="1" x14ac:dyDescent="0.2">
      <c r="S6286" s="3">
        <f t="shared" si="197"/>
        <v>0</v>
      </c>
      <c r="T6286" s="3">
        <f t="shared" si="198"/>
        <v>4565</v>
      </c>
      <c r="U6286" s="4">
        <v>54285</v>
      </c>
    </row>
    <row r="6287" spans="19:21" hidden="1" x14ac:dyDescent="0.2">
      <c r="S6287" s="3">
        <f t="shared" ref="S6287:S6350" si="199">IF($I$10=U6286,1,0)</f>
        <v>0</v>
      </c>
      <c r="T6287" s="3">
        <f t="shared" si="198"/>
        <v>4566</v>
      </c>
      <c r="U6287" s="4">
        <v>54316</v>
      </c>
    </row>
    <row r="6288" spans="19:21" hidden="1" x14ac:dyDescent="0.2">
      <c r="S6288" s="3">
        <f t="shared" si="199"/>
        <v>0</v>
      </c>
      <c r="T6288" s="3">
        <f t="shared" ref="T6288:T6351" si="200">IF(S6288+T6287=0,0,T6287+1)</f>
        <v>4567</v>
      </c>
      <c r="U6288" s="4">
        <v>54346</v>
      </c>
    </row>
    <row r="6289" spans="19:21" hidden="1" x14ac:dyDescent="0.2">
      <c r="S6289" s="3">
        <f t="shared" si="199"/>
        <v>0</v>
      </c>
      <c r="T6289" s="3">
        <f t="shared" si="200"/>
        <v>4568</v>
      </c>
      <c r="U6289" s="4">
        <v>54377</v>
      </c>
    </row>
    <row r="6290" spans="19:21" hidden="1" x14ac:dyDescent="0.2">
      <c r="S6290" s="3">
        <f t="shared" si="199"/>
        <v>0</v>
      </c>
      <c r="T6290" s="3">
        <f t="shared" si="200"/>
        <v>4569</v>
      </c>
      <c r="U6290" s="4">
        <v>54407</v>
      </c>
    </row>
    <row r="6291" spans="19:21" hidden="1" x14ac:dyDescent="0.2">
      <c r="S6291" s="3">
        <f t="shared" si="199"/>
        <v>0</v>
      </c>
      <c r="T6291" s="3">
        <f t="shared" si="200"/>
        <v>4570</v>
      </c>
      <c r="U6291" s="4">
        <v>54438</v>
      </c>
    </row>
    <row r="6292" spans="19:21" hidden="1" x14ac:dyDescent="0.2">
      <c r="S6292" s="3">
        <f t="shared" si="199"/>
        <v>0</v>
      </c>
      <c r="T6292" s="3">
        <f t="shared" si="200"/>
        <v>4571</v>
      </c>
      <c r="U6292" s="4">
        <v>54469</v>
      </c>
    </row>
    <row r="6293" spans="19:21" hidden="1" x14ac:dyDescent="0.2">
      <c r="S6293" s="3">
        <f t="shared" si="199"/>
        <v>0</v>
      </c>
      <c r="T6293" s="3">
        <f t="shared" si="200"/>
        <v>4572</v>
      </c>
      <c r="U6293" s="4">
        <v>54497</v>
      </c>
    </row>
    <row r="6294" spans="19:21" hidden="1" x14ac:dyDescent="0.2">
      <c r="S6294" s="3">
        <f t="shared" si="199"/>
        <v>0</v>
      </c>
      <c r="T6294" s="3">
        <f t="shared" si="200"/>
        <v>4573</v>
      </c>
      <c r="U6294" s="4">
        <v>54528</v>
      </c>
    </row>
    <row r="6295" spans="19:21" hidden="1" x14ac:dyDescent="0.2">
      <c r="S6295" s="3">
        <f t="shared" si="199"/>
        <v>0</v>
      </c>
      <c r="T6295" s="3">
        <f t="shared" si="200"/>
        <v>4574</v>
      </c>
      <c r="U6295" s="4">
        <v>54558</v>
      </c>
    </row>
    <row r="6296" spans="19:21" hidden="1" x14ac:dyDescent="0.2">
      <c r="S6296" s="3">
        <f t="shared" si="199"/>
        <v>0</v>
      </c>
      <c r="T6296" s="3">
        <f t="shared" si="200"/>
        <v>4575</v>
      </c>
      <c r="U6296" s="4">
        <v>54589</v>
      </c>
    </row>
    <row r="6297" spans="19:21" hidden="1" x14ac:dyDescent="0.2">
      <c r="S6297" s="3">
        <f t="shared" si="199"/>
        <v>0</v>
      </c>
      <c r="T6297" s="3">
        <f t="shared" si="200"/>
        <v>4576</v>
      </c>
      <c r="U6297" s="4">
        <v>54619</v>
      </c>
    </row>
    <row r="6298" spans="19:21" hidden="1" x14ac:dyDescent="0.2">
      <c r="S6298" s="3">
        <f t="shared" si="199"/>
        <v>0</v>
      </c>
      <c r="T6298" s="3">
        <f t="shared" si="200"/>
        <v>4577</v>
      </c>
      <c r="U6298" s="4">
        <v>54650</v>
      </c>
    </row>
    <row r="6299" spans="19:21" hidden="1" x14ac:dyDescent="0.2">
      <c r="S6299" s="3">
        <f t="shared" si="199"/>
        <v>0</v>
      </c>
      <c r="T6299" s="3">
        <f t="shared" si="200"/>
        <v>4578</v>
      </c>
      <c r="U6299" s="4">
        <v>54681</v>
      </c>
    </row>
    <row r="6300" spans="19:21" hidden="1" x14ac:dyDescent="0.2">
      <c r="S6300" s="3">
        <f t="shared" si="199"/>
        <v>0</v>
      </c>
      <c r="T6300" s="3">
        <f t="shared" si="200"/>
        <v>4579</v>
      </c>
      <c r="U6300" s="4">
        <v>54711</v>
      </c>
    </row>
    <row r="6301" spans="19:21" hidden="1" x14ac:dyDescent="0.2">
      <c r="S6301" s="3">
        <f t="shared" si="199"/>
        <v>0</v>
      </c>
      <c r="T6301" s="3">
        <f t="shared" si="200"/>
        <v>4580</v>
      </c>
      <c r="U6301" s="4">
        <v>54742</v>
      </c>
    </row>
    <row r="6302" spans="19:21" hidden="1" x14ac:dyDescent="0.2">
      <c r="S6302" s="3">
        <f t="shared" si="199"/>
        <v>0</v>
      </c>
      <c r="T6302" s="3">
        <f t="shared" si="200"/>
        <v>4581</v>
      </c>
      <c r="U6302" s="4">
        <v>54772</v>
      </c>
    </row>
    <row r="6303" spans="19:21" hidden="1" x14ac:dyDescent="0.2">
      <c r="S6303" s="3">
        <f t="shared" si="199"/>
        <v>0</v>
      </c>
      <c r="T6303" s="3">
        <f t="shared" si="200"/>
        <v>4582</v>
      </c>
      <c r="U6303" s="4">
        <v>54803</v>
      </c>
    </row>
    <row r="6304" spans="19:21" hidden="1" x14ac:dyDescent="0.2">
      <c r="S6304" s="3">
        <f t="shared" si="199"/>
        <v>0</v>
      </c>
      <c r="T6304" s="3">
        <f t="shared" si="200"/>
        <v>4583</v>
      </c>
      <c r="U6304" s="4">
        <v>54834</v>
      </c>
    </row>
    <row r="6305" spans="19:21" hidden="1" x14ac:dyDescent="0.2">
      <c r="S6305" s="3">
        <f t="shared" si="199"/>
        <v>0</v>
      </c>
      <c r="T6305" s="3">
        <f t="shared" si="200"/>
        <v>4584</v>
      </c>
      <c r="U6305" s="4">
        <v>54862</v>
      </c>
    </row>
    <row r="6306" spans="19:21" hidden="1" x14ac:dyDescent="0.2">
      <c r="S6306" s="3">
        <f t="shared" si="199"/>
        <v>0</v>
      </c>
      <c r="T6306" s="3">
        <f t="shared" si="200"/>
        <v>4585</v>
      </c>
      <c r="U6306" s="4">
        <v>54893</v>
      </c>
    </row>
    <row r="6307" spans="19:21" hidden="1" x14ac:dyDescent="0.2">
      <c r="S6307" s="3">
        <f t="shared" si="199"/>
        <v>0</v>
      </c>
      <c r="T6307" s="3">
        <f t="shared" si="200"/>
        <v>4586</v>
      </c>
      <c r="U6307" s="4">
        <v>54923</v>
      </c>
    </row>
    <row r="6308" spans="19:21" hidden="1" x14ac:dyDescent="0.2">
      <c r="S6308" s="3">
        <f t="shared" si="199"/>
        <v>0</v>
      </c>
      <c r="T6308" s="3">
        <f t="shared" si="200"/>
        <v>4587</v>
      </c>
      <c r="U6308" s="4">
        <v>54954</v>
      </c>
    </row>
    <row r="6309" spans="19:21" hidden="1" x14ac:dyDescent="0.2">
      <c r="S6309" s="3">
        <f t="shared" si="199"/>
        <v>0</v>
      </c>
      <c r="T6309" s="3">
        <f t="shared" si="200"/>
        <v>4588</v>
      </c>
      <c r="U6309" s="4">
        <v>54984</v>
      </c>
    </row>
    <row r="6310" spans="19:21" hidden="1" x14ac:dyDescent="0.2">
      <c r="S6310" s="3">
        <f t="shared" si="199"/>
        <v>0</v>
      </c>
      <c r="T6310" s="3">
        <f t="shared" si="200"/>
        <v>4589</v>
      </c>
      <c r="U6310" s="4">
        <v>55015</v>
      </c>
    </row>
    <row r="6311" spans="19:21" hidden="1" x14ac:dyDescent="0.2">
      <c r="S6311" s="3">
        <f t="shared" si="199"/>
        <v>0</v>
      </c>
      <c r="T6311" s="3">
        <f t="shared" si="200"/>
        <v>4590</v>
      </c>
      <c r="U6311" s="4">
        <v>55046</v>
      </c>
    </row>
    <row r="6312" spans="19:21" hidden="1" x14ac:dyDescent="0.2">
      <c r="S6312" s="3">
        <f t="shared" si="199"/>
        <v>0</v>
      </c>
      <c r="T6312" s="3">
        <f t="shared" si="200"/>
        <v>4591</v>
      </c>
      <c r="U6312" s="4">
        <v>55076</v>
      </c>
    </row>
    <row r="6313" spans="19:21" hidden="1" x14ac:dyDescent="0.2">
      <c r="S6313" s="3">
        <f t="shared" si="199"/>
        <v>0</v>
      </c>
      <c r="T6313" s="3">
        <f t="shared" si="200"/>
        <v>4592</v>
      </c>
      <c r="U6313" s="4">
        <v>55107</v>
      </c>
    </row>
    <row r="6314" spans="19:21" hidden="1" x14ac:dyDescent="0.2">
      <c r="S6314" s="3">
        <f t="shared" si="199"/>
        <v>0</v>
      </c>
      <c r="T6314" s="3">
        <f t="shared" si="200"/>
        <v>4593</v>
      </c>
      <c r="U6314" s="4">
        <v>55137</v>
      </c>
    </row>
    <row r="6315" spans="19:21" hidden="1" x14ac:dyDescent="0.2">
      <c r="S6315" s="3">
        <f t="shared" si="199"/>
        <v>0</v>
      </c>
      <c r="T6315" s="3">
        <f t="shared" si="200"/>
        <v>4594</v>
      </c>
      <c r="U6315" s="4">
        <v>42385</v>
      </c>
    </row>
    <row r="6316" spans="19:21" hidden="1" x14ac:dyDescent="0.2">
      <c r="S6316" s="3">
        <f t="shared" si="199"/>
        <v>0</v>
      </c>
      <c r="T6316" s="3">
        <f t="shared" si="200"/>
        <v>4595</v>
      </c>
      <c r="U6316" s="4">
        <v>42416</v>
      </c>
    </row>
    <row r="6317" spans="19:21" hidden="1" x14ac:dyDescent="0.2">
      <c r="S6317" s="3">
        <f t="shared" si="199"/>
        <v>0</v>
      </c>
      <c r="T6317" s="3">
        <f t="shared" si="200"/>
        <v>4596</v>
      </c>
      <c r="U6317" s="4">
        <v>42445</v>
      </c>
    </row>
    <row r="6318" spans="19:21" hidden="1" x14ac:dyDescent="0.2">
      <c r="S6318" s="3">
        <f t="shared" si="199"/>
        <v>0</v>
      </c>
      <c r="T6318" s="3">
        <f t="shared" si="200"/>
        <v>4597</v>
      </c>
      <c r="U6318" s="4">
        <v>42476</v>
      </c>
    </row>
    <row r="6319" spans="19:21" hidden="1" x14ac:dyDescent="0.2">
      <c r="S6319" s="3">
        <f t="shared" si="199"/>
        <v>0</v>
      </c>
      <c r="T6319" s="3">
        <f t="shared" si="200"/>
        <v>4598</v>
      </c>
      <c r="U6319" s="4">
        <v>42506</v>
      </c>
    </row>
    <row r="6320" spans="19:21" hidden="1" x14ac:dyDescent="0.2">
      <c r="S6320" s="3">
        <f t="shared" si="199"/>
        <v>0</v>
      </c>
      <c r="T6320" s="3">
        <f t="shared" si="200"/>
        <v>4599</v>
      </c>
      <c r="U6320" s="4">
        <v>42537</v>
      </c>
    </row>
    <row r="6321" spans="19:21" hidden="1" x14ac:dyDescent="0.2">
      <c r="S6321" s="3">
        <f t="shared" si="199"/>
        <v>0</v>
      </c>
      <c r="T6321" s="3">
        <f t="shared" si="200"/>
        <v>4600</v>
      </c>
      <c r="U6321" s="4">
        <v>42567</v>
      </c>
    </row>
    <row r="6322" spans="19:21" hidden="1" x14ac:dyDescent="0.2">
      <c r="S6322" s="3">
        <f t="shared" si="199"/>
        <v>0</v>
      </c>
      <c r="T6322" s="3">
        <f t="shared" si="200"/>
        <v>4601</v>
      </c>
      <c r="U6322" s="4">
        <v>42598</v>
      </c>
    </row>
    <row r="6323" spans="19:21" hidden="1" x14ac:dyDescent="0.2">
      <c r="S6323" s="3">
        <f t="shared" si="199"/>
        <v>0</v>
      </c>
      <c r="T6323" s="3">
        <f t="shared" si="200"/>
        <v>4602</v>
      </c>
      <c r="U6323" s="4">
        <v>42629</v>
      </c>
    </row>
    <row r="6324" spans="19:21" hidden="1" x14ac:dyDescent="0.2">
      <c r="S6324" s="3">
        <f t="shared" si="199"/>
        <v>0</v>
      </c>
      <c r="T6324" s="3">
        <f t="shared" si="200"/>
        <v>4603</v>
      </c>
      <c r="U6324" s="4">
        <v>42659</v>
      </c>
    </row>
    <row r="6325" spans="19:21" hidden="1" x14ac:dyDescent="0.2">
      <c r="S6325" s="3">
        <f t="shared" si="199"/>
        <v>0</v>
      </c>
      <c r="T6325" s="3">
        <f t="shared" si="200"/>
        <v>4604</v>
      </c>
      <c r="U6325" s="4">
        <v>42690</v>
      </c>
    </row>
    <row r="6326" spans="19:21" hidden="1" x14ac:dyDescent="0.2">
      <c r="S6326" s="3">
        <f t="shared" si="199"/>
        <v>0</v>
      </c>
      <c r="T6326" s="3">
        <f t="shared" si="200"/>
        <v>4605</v>
      </c>
      <c r="U6326" s="4">
        <v>42720</v>
      </c>
    </row>
    <row r="6327" spans="19:21" hidden="1" x14ac:dyDescent="0.2">
      <c r="S6327" s="3">
        <f t="shared" si="199"/>
        <v>0</v>
      </c>
      <c r="T6327" s="3">
        <f t="shared" si="200"/>
        <v>4606</v>
      </c>
      <c r="U6327" s="4">
        <v>42751</v>
      </c>
    </row>
    <row r="6328" spans="19:21" hidden="1" x14ac:dyDescent="0.2">
      <c r="S6328" s="3">
        <f t="shared" si="199"/>
        <v>0</v>
      </c>
      <c r="T6328" s="3">
        <f t="shared" si="200"/>
        <v>4607</v>
      </c>
      <c r="U6328" s="4">
        <v>42782</v>
      </c>
    </row>
    <row r="6329" spans="19:21" hidden="1" x14ac:dyDescent="0.2">
      <c r="S6329" s="3">
        <f t="shared" si="199"/>
        <v>0</v>
      </c>
      <c r="T6329" s="3">
        <f t="shared" si="200"/>
        <v>4608</v>
      </c>
      <c r="U6329" s="4">
        <v>42810</v>
      </c>
    </row>
    <row r="6330" spans="19:21" hidden="1" x14ac:dyDescent="0.2">
      <c r="S6330" s="3">
        <f t="shared" si="199"/>
        <v>0</v>
      </c>
      <c r="T6330" s="3">
        <f t="shared" si="200"/>
        <v>4609</v>
      </c>
      <c r="U6330" s="4">
        <v>42841</v>
      </c>
    </row>
    <row r="6331" spans="19:21" hidden="1" x14ac:dyDescent="0.2">
      <c r="S6331" s="3">
        <f t="shared" si="199"/>
        <v>0</v>
      </c>
      <c r="T6331" s="3">
        <f t="shared" si="200"/>
        <v>4610</v>
      </c>
      <c r="U6331" s="4">
        <v>42871</v>
      </c>
    </row>
    <row r="6332" spans="19:21" hidden="1" x14ac:dyDescent="0.2">
      <c r="S6332" s="3">
        <f t="shared" si="199"/>
        <v>0</v>
      </c>
      <c r="T6332" s="3">
        <f t="shared" si="200"/>
        <v>4611</v>
      </c>
      <c r="U6332" s="4">
        <v>42902</v>
      </c>
    </row>
    <row r="6333" spans="19:21" hidden="1" x14ac:dyDescent="0.2">
      <c r="S6333" s="3">
        <f t="shared" si="199"/>
        <v>0</v>
      </c>
      <c r="T6333" s="3">
        <f t="shared" si="200"/>
        <v>4612</v>
      </c>
      <c r="U6333" s="4">
        <v>42932</v>
      </c>
    </row>
    <row r="6334" spans="19:21" hidden="1" x14ac:dyDescent="0.2">
      <c r="S6334" s="3">
        <f t="shared" si="199"/>
        <v>0</v>
      </c>
      <c r="T6334" s="3">
        <f t="shared" si="200"/>
        <v>4613</v>
      </c>
      <c r="U6334" s="4">
        <v>42963</v>
      </c>
    </row>
    <row r="6335" spans="19:21" hidden="1" x14ac:dyDescent="0.2">
      <c r="S6335" s="3">
        <f t="shared" si="199"/>
        <v>0</v>
      </c>
      <c r="T6335" s="3">
        <f t="shared" si="200"/>
        <v>4614</v>
      </c>
      <c r="U6335" s="4">
        <v>42994</v>
      </c>
    </row>
    <row r="6336" spans="19:21" hidden="1" x14ac:dyDescent="0.2">
      <c r="S6336" s="3">
        <f t="shared" si="199"/>
        <v>0</v>
      </c>
      <c r="T6336" s="3">
        <f t="shared" si="200"/>
        <v>4615</v>
      </c>
      <c r="U6336" s="4">
        <v>43024</v>
      </c>
    </row>
    <row r="6337" spans="19:21" hidden="1" x14ac:dyDescent="0.2">
      <c r="S6337" s="3">
        <f t="shared" si="199"/>
        <v>0</v>
      </c>
      <c r="T6337" s="3">
        <f t="shared" si="200"/>
        <v>4616</v>
      </c>
      <c r="U6337" s="4">
        <v>43055</v>
      </c>
    </row>
    <row r="6338" spans="19:21" hidden="1" x14ac:dyDescent="0.2">
      <c r="S6338" s="3">
        <f t="shared" si="199"/>
        <v>0</v>
      </c>
      <c r="T6338" s="3">
        <f t="shared" si="200"/>
        <v>4617</v>
      </c>
      <c r="U6338" s="4">
        <v>43085</v>
      </c>
    </row>
    <row r="6339" spans="19:21" hidden="1" x14ac:dyDescent="0.2">
      <c r="S6339" s="3">
        <f t="shared" si="199"/>
        <v>0</v>
      </c>
      <c r="T6339" s="3">
        <f t="shared" si="200"/>
        <v>4618</v>
      </c>
      <c r="U6339" s="4">
        <v>43116</v>
      </c>
    </row>
    <row r="6340" spans="19:21" hidden="1" x14ac:dyDescent="0.2">
      <c r="S6340" s="3">
        <f t="shared" si="199"/>
        <v>0</v>
      </c>
      <c r="T6340" s="3">
        <f t="shared" si="200"/>
        <v>4619</v>
      </c>
      <c r="U6340" s="4">
        <v>43147</v>
      </c>
    </row>
    <row r="6341" spans="19:21" hidden="1" x14ac:dyDescent="0.2">
      <c r="S6341" s="3">
        <f t="shared" si="199"/>
        <v>0</v>
      </c>
      <c r="T6341" s="3">
        <f t="shared" si="200"/>
        <v>4620</v>
      </c>
      <c r="U6341" s="4">
        <v>43175</v>
      </c>
    </row>
    <row r="6342" spans="19:21" hidden="1" x14ac:dyDescent="0.2">
      <c r="S6342" s="3">
        <f t="shared" si="199"/>
        <v>0</v>
      </c>
      <c r="T6342" s="3">
        <f t="shared" si="200"/>
        <v>4621</v>
      </c>
      <c r="U6342" s="4">
        <v>43206</v>
      </c>
    </row>
    <row r="6343" spans="19:21" hidden="1" x14ac:dyDescent="0.2">
      <c r="S6343" s="3">
        <f t="shared" si="199"/>
        <v>0</v>
      </c>
      <c r="T6343" s="3">
        <f t="shared" si="200"/>
        <v>4622</v>
      </c>
      <c r="U6343" s="4">
        <v>43236</v>
      </c>
    </row>
    <row r="6344" spans="19:21" hidden="1" x14ac:dyDescent="0.2">
      <c r="S6344" s="3">
        <f t="shared" si="199"/>
        <v>0</v>
      </c>
      <c r="T6344" s="3">
        <f t="shared" si="200"/>
        <v>4623</v>
      </c>
      <c r="U6344" s="4">
        <v>43267</v>
      </c>
    </row>
    <row r="6345" spans="19:21" hidden="1" x14ac:dyDescent="0.2">
      <c r="S6345" s="3">
        <f t="shared" si="199"/>
        <v>0</v>
      </c>
      <c r="T6345" s="3">
        <f t="shared" si="200"/>
        <v>4624</v>
      </c>
      <c r="U6345" s="4">
        <v>43297</v>
      </c>
    </row>
    <row r="6346" spans="19:21" hidden="1" x14ac:dyDescent="0.2">
      <c r="S6346" s="3">
        <f t="shared" si="199"/>
        <v>0</v>
      </c>
      <c r="T6346" s="3">
        <f t="shared" si="200"/>
        <v>4625</v>
      </c>
      <c r="U6346" s="4">
        <v>43328</v>
      </c>
    </row>
    <row r="6347" spans="19:21" hidden="1" x14ac:dyDescent="0.2">
      <c r="S6347" s="3">
        <f t="shared" si="199"/>
        <v>0</v>
      </c>
      <c r="T6347" s="3">
        <f t="shared" si="200"/>
        <v>4626</v>
      </c>
      <c r="U6347" s="4">
        <v>43359</v>
      </c>
    </row>
    <row r="6348" spans="19:21" hidden="1" x14ac:dyDescent="0.2">
      <c r="S6348" s="3">
        <f t="shared" si="199"/>
        <v>0</v>
      </c>
      <c r="T6348" s="3">
        <f t="shared" si="200"/>
        <v>4627</v>
      </c>
      <c r="U6348" s="4">
        <v>43389</v>
      </c>
    </row>
    <row r="6349" spans="19:21" hidden="1" x14ac:dyDescent="0.2">
      <c r="S6349" s="3">
        <f t="shared" si="199"/>
        <v>0</v>
      </c>
      <c r="T6349" s="3">
        <f t="shared" si="200"/>
        <v>4628</v>
      </c>
      <c r="U6349" s="4">
        <v>43420</v>
      </c>
    </row>
    <row r="6350" spans="19:21" hidden="1" x14ac:dyDescent="0.2">
      <c r="S6350" s="3">
        <f t="shared" si="199"/>
        <v>0</v>
      </c>
      <c r="T6350" s="3">
        <f t="shared" si="200"/>
        <v>4629</v>
      </c>
      <c r="U6350" s="4">
        <v>43450</v>
      </c>
    </row>
    <row r="6351" spans="19:21" hidden="1" x14ac:dyDescent="0.2">
      <c r="S6351" s="3">
        <f t="shared" ref="S6351:S6414" si="201">IF($I$10=U6350,1,0)</f>
        <v>0</v>
      </c>
      <c r="T6351" s="3">
        <f t="shared" si="200"/>
        <v>4630</v>
      </c>
      <c r="U6351" s="4">
        <v>43481</v>
      </c>
    </row>
    <row r="6352" spans="19:21" hidden="1" x14ac:dyDescent="0.2">
      <c r="S6352" s="3">
        <f t="shared" si="201"/>
        <v>0</v>
      </c>
      <c r="T6352" s="3">
        <f t="shared" ref="T6352:T6415" si="202">IF(S6352+T6351=0,0,T6351+1)</f>
        <v>4631</v>
      </c>
      <c r="U6352" s="4">
        <v>43512</v>
      </c>
    </row>
    <row r="6353" spans="19:21" hidden="1" x14ac:dyDescent="0.2">
      <c r="S6353" s="3">
        <f t="shared" si="201"/>
        <v>0</v>
      </c>
      <c r="T6353" s="3">
        <f t="shared" si="202"/>
        <v>4632</v>
      </c>
      <c r="U6353" s="4">
        <v>43540</v>
      </c>
    </row>
    <row r="6354" spans="19:21" hidden="1" x14ac:dyDescent="0.2">
      <c r="S6354" s="3">
        <f t="shared" si="201"/>
        <v>0</v>
      </c>
      <c r="T6354" s="3">
        <f t="shared" si="202"/>
        <v>4633</v>
      </c>
      <c r="U6354" s="4">
        <v>43571</v>
      </c>
    </row>
    <row r="6355" spans="19:21" hidden="1" x14ac:dyDescent="0.2">
      <c r="S6355" s="3">
        <f t="shared" si="201"/>
        <v>0</v>
      </c>
      <c r="T6355" s="3">
        <f t="shared" si="202"/>
        <v>4634</v>
      </c>
      <c r="U6355" s="4">
        <v>43601</v>
      </c>
    </row>
    <row r="6356" spans="19:21" hidden="1" x14ac:dyDescent="0.2">
      <c r="S6356" s="3">
        <f t="shared" si="201"/>
        <v>0</v>
      </c>
      <c r="T6356" s="3">
        <f t="shared" si="202"/>
        <v>4635</v>
      </c>
      <c r="U6356" s="4">
        <v>43632</v>
      </c>
    </row>
    <row r="6357" spans="19:21" hidden="1" x14ac:dyDescent="0.2">
      <c r="S6357" s="3">
        <f t="shared" si="201"/>
        <v>0</v>
      </c>
      <c r="T6357" s="3">
        <f t="shared" si="202"/>
        <v>4636</v>
      </c>
      <c r="U6357" s="4">
        <v>43662</v>
      </c>
    </row>
    <row r="6358" spans="19:21" hidden="1" x14ac:dyDescent="0.2">
      <c r="S6358" s="3">
        <f t="shared" si="201"/>
        <v>0</v>
      </c>
      <c r="T6358" s="3">
        <f t="shared" si="202"/>
        <v>4637</v>
      </c>
      <c r="U6358" s="4">
        <v>43693</v>
      </c>
    </row>
    <row r="6359" spans="19:21" hidden="1" x14ac:dyDescent="0.2">
      <c r="S6359" s="3">
        <f t="shared" si="201"/>
        <v>0</v>
      </c>
      <c r="T6359" s="3">
        <f t="shared" si="202"/>
        <v>4638</v>
      </c>
      <c r="U6359" s="4">
        <v>43724</v>
      </c>
    </row>
    <row r="6360" spans="19:21" hidden="1" x14ac:dyDescent="0.2">
      <c r="S6360" s="3">
        <f t="shared" si="201"/>
        <v>0</v>
      </c>
      <c r="T6360" s="3">
        <f t="shared" si="202"/>
        <v>4639</v>
      </c>
      <c r="U6360" s="4">
        <v>43754</v>
      </c>
    </row>
    <row r="6361" spans="19:21" hidden="1" x14ac:dyDescent="0.2">
      <c r="S6361" s="3">
        <f t="shared" si="201"/>
        <v>0</v>
      </c>
      <c r="T6361" s="3">
        <f t="shared" si="202"/>
        <v>4640</v>
      </c>
      <c r="U6361" s="4">
        <v>43785</v>
      </c>
    </row>
    <row r="6362" spans="19:21" hidden="1" x14ac:dyDescent="0.2">
      <c r="S6362" s="3">
        <f t="shared" si="201"/>
        <v>0</v>
      </c>
      <c r="T6362" s="3">
        <f t="shared" si="202"/>
        <v>4641</v>
      </c>
      <c r="U6362" s="4">
        <v>43815</v>
      </c>
    </row>
    <row r="6363" spans="19:21" hidden="1" x14ac:dyDescent="0.2">
      <c r="S6363" s="3">
        <f t="shared" si="201"/>
        <v>0</v>
      </c>
      <c r="T6363" s="3">
        <f t="shared" si="202"/>
        <v>4642</v>
      </c>
      <c r="U6363" s="4">
        <v>43846</v>
      </c>
    </row>
    <row r="6364" spans="19:21" hidden="1" x14ac:dyDescent="0.2">
      <c r="S6364" s="3">
        <f t="shared" si="201"/>
        <v>0</v>
      </c>
      <c r="T6364" s="3">
        <f t="shared" si="202"/>
        <v>4643</v>
      </c>
      <c r="U6364" s="4">
        <v>43877</v>
      </c>
    </row>
    <row r="6365" spans="19:21" hidden="1" x14ac:dyDescent="0.2">
      <c r="S6365" s="3">
        <f t="shared" si="201"/>
        <v>0</v>
      </c>
      <c r="T6365" s="3">
        <f t="shared" si="202"/>
        <v>4644</v>
      </c>
      <c r="U6365" s="4">
        <v>43906</v>
      </c>
    </row>
    <row r="6366" spans="19:21" hidden="1" x14ac:dyDescent="0.2">
      <c r="S6366" s="3">
        <f t="shared" si="201"/>
        <v>0</v>
      </c>
      <c r="T6366" s="3">
        <f t="shared" si="202"/>
        <v>4645</v>
      </c>
      <c r="U6366" s="4">
        <v>43937</v>
      </c>
    </row>
    <row r="6367" spans="19:21" hidden="1" x14ac:dyDescent="0.2">
      <c r="S6367" s="3">
        <f t="shared" si="201"/>
        <v>0</v>
      </c>
      <c r="T6367" s="3">
        <f t="shared" si="202"/>
        <v>4646</v>
      </c>
      <c r="U6367" s="4">
        <v>43967</v>
      </c>
    </row>
    <row r="6368" spans="19:21" hidden="1" x14ac:dyDescent="0.2">
      <c r="S6368" s="3">
        <f t="shared" si="201"/>
        <v>0</v>
      </c>
      <c r="T6368" s="3">
        <f t="shared" si="202"/>
        <v>4647</v>
      </c>
      <c r="U6368" s="4">
        <v>43998</v>
      </c>
    </row>
    <row r="6369" spans="19:21" hidden="1" x14ac:dyDescent="0.2">
      <c r="S6369" s="3">
        <f t="shared" si="201"/>
        <v>0</v>
      </c>
      <c r="T6369" s="3">
        <f t="shared" si="202"/>
        <v>4648</v>
      </c>
      <c r="U6369" s="4">
        <v>44028</v>
      </c>
    </row>
    <row r="6370" spans="19:21" hidden="1" x14ac:dyDescent="0.2">
      <c r="S6370" s="3">
        <f t="shared" si="201"/>
        <v>0</v>
      </c>
      <c r="T6370" s="3">
        <f t="shared" si="202"/>
        <v>4649</v>
      </c>
      <c r="U6370" s="4">
        <v>44059</v>
      </c>
    </row>
    <row r="6371" spans="19:21" hidden="1" x14ac:dyDescent="0.2">
      <c r="S6371" s="3">
        <f t="shared" si="201"/>
        <v>0</v>
      </c>
      <c r="T6371" s="3">
        <f t="shared" si="202"/>
        <v>4650</v>
      </c>
      <c r="U6371" s="4">
        <v>44090</v>
      </c>
    </row>
    <row r="6372" spans="19:21" hidden="1" x14ac:dyDescent="0.2">
      <c r="S6372" s="3">
        <f t="shared" si="201"/>
        <v>0</v>
      </c>
      <c r="T6372" s="3">
        <f t="shared" si="202"/>
        <v>4651</v>
      </c>
      <c r="U6372" s="4">
        <v>44120</v>
      </c>
    </row>
    <row r="6373" spans="19:21" hidden="1" x14ac:dyDescent="0.2">
      <c r="S6373" s="3">
        <f t="shared" si="201"/>
        <v>0</v>
      </c>
      <c r="T6373" s="3">
        <f t="shared" si="202"/>
        <v>4652</v>
      </c>
      <c r="U6373" s="4">
        <v>44151</v>
      </c>
    </row>
    <row r="6374" spans="19:21" hidden="1" x14ac:dyDescent="0.2">
      <c r="S6374" s="3">
        <f t="shared" si="201"/>
        <v>0</v>
      </c>
      <c r="T6374" s="3">
        <f t="shared" si="202"/>
        <v>4653</v>
      </c>
      <c r="U6374" s="4">
        <v>44181</v>
      </c>
    </row>
    <row r="6375" spans="19:21" hidden="1" x14ac:dyDescent="0.2">
      <c r="S6375" s="3">
        <f t="shared" si="201"/>
        <v>0</v>
      </c>
      <c r="T6375" s="3">
        <f t="shared" si="202"/>
        <v>4654</v>
      </c>
      <c r="U6375" s="4">
        <v>44212</v>
      </c>
    </row>
    <row r="6376" spans="19:21" hidden="1" x14ac:dyDescent="0.2">
      <c r="S6376" s="3">
        <f t="shared" si="201"/>
        <v>0</v>
      </c>
      <c r="T6376" s="3">
        <f t="shared" si="202"/>
        <v>4655</v>
      </c>
      <c r="U6376" s="4">
        <v>44243</v>
      </c>
    </row>
    <row r="6377" spans="19:21" hidden="1" x14ac:dyDescent="0.2">
      <c r="S6377" s="3">
        <f t="shared" si="201"/>
        <v>0</v>
      </c>
      <c r="T6377" s="3">
        <f t="shared" si="202"/>
        <v>4656</v>
      </c>
      <c r="U6377" s="4">
        <v>44271</v>
      </c>
    </row>
    <row r="6378" spans="19:21" hidden="1" x14ac:dyDescent="0.2">
      <c r="S6378" s="3">
        <f t="shared" si="201"/>
        <v>0</v>
      </c>
      <c r="T6378" s="3">
        <f t="shared" si="202"/>
        <v>4657</v>
      </c>
      <c r="U6378" s="4">
        <v>44302</v>
      </c>
    </row>
    <row r="6379" spans="19:21" hidden="1" x14ac:dyDescent="0.2">
      <c r="S6379" s="3">
        <f t="shared" si="201"/>
        <v>0</v>
      </c>
      <c r="T6379" s="3">
        <f t="shared" si="202"/>
        <v>4658</v>
      </c>
      <c r="U6379" s="4">
        <v>44332</v>
      </c>
    </row>
    <row r="6380" spans="19:21" hidden="1" x14ac:dyDescent="0.2">
      <c r="S6380" s="3">
        <f t="shared" si="201"/>
        <v>0</v>
      </c>
      <c r="T6380" s="3">
        <f t="shared" si="202"/>
        <v>4659</v>
      </c>
      <c r="U6380" s="4">
        <v>44363</v>
      </c>
    </row>
    <row r="6381" spans="19:21" hidden="1" x14ac:dyDescent="0.2">
      <c r="S6381" s="3">
        <f t="shared" si="201"/>
        <v>0</v>
      </c>
      <c r="T6381" s="3">
        <f t="shared" si="202"/>
        <v>4660</v>
      </c>
      <c r="U6381" s="4">
        <v>44393</v>
      </c>
    </row>
    <row r="6382" spans="19:21" hidden="1" x14ac:dyDescent="0.2">
      <c r="S6382" s="3">
        <f t="shared" si="201"/>
        <v>0</v>
      </c>
      <c r="T6382" s="3">
        <f t="shared" si="202"/>
        <v>4661</v>
      </c>
      <c r="U6382" s="4">
        <v>44424</v>
      </c>
    </row>
    <row r="6383" spans="19:21" hidden="1" x14ac:dyDescent="0.2">
      <c r="S6383" s="3">
        <f t="shared" si="201"/>
        <v>0</v>
      </c>
      <c r="T6383" s="3">
        <f t="shared" si="202"/>
        <v>4662</v>
      </c>
      <c r="U6383" s="4">
        <v>44455</v>
      </c>
    </row>
    <row r="6384" spans="19:21" hidden="1" x14ac:dyDescent="0.2">
      <c r="S6384" s="3">
        <f t="shared" si="201"/>
        <v>0</v>
      </c>
      <c r="T6384" s="3">
        <f t="shared" si="202"/>
        <v>4663</v>
      </c>
      <c r="U6384" s="4">
        <v>44485</v>
      </c>
    </row>
    <row r="6385" spans="19:21" hidden="1" x14ac:dyDescent="0.2">
      <c r="S6385" s="3">
        <f t="shared" si="201"/>
        <v>0</v>
      </c>
      <c r="T6385" s="3">
        <f t="shared" si="202"/>
        <v>4664</v>
      </c>
      <c r="U6385" s="4">
        <v>44516</v>
      </c>
    </row>
    <row r="6386" spans="19:21" hidden="1" x14ac:dyDescent="0.2">
      <c r="S6386" s="3">
        <f t="shared" si="201"/>
        <v>0</v>
      </c>
      <c r="T6386" s="3">
        <f t="shared" si="202"/>
        <v>4665</v>
      </c>
      <c r="U6386" s="4">
        <v>44546</v>
      </c>
    </row>
    <row r="6387" spans="19:21" hidden="1" x14ac:dyDescent="0.2">
      <c r="S6387" s="3">
        <f t="shared" si="201"/>
        <v>0</v>
      </c>
      <c r="T6387" s="3">
        <f t="shared" si="202"/>
        <v>4666</v>
      </c>
      <c r="U6387" s="4">
        <v>44577</v>
      </c>
    </row>
    <row r="6388" spans="19:21" hidden="1" x14ac:dyDescent="0.2">
      <c r="S6388" s="3">
        <f t="shared" si="201"/>
        <v>0</v>
      </c>
      <c r="T6388" s="3">
        <f t="shared" si="202"/>
        <v>4667</v>
      </c>
      <c r="U6388" s="4">
        <v>44608</v>
      </c>
    </row>
    <row r="6389" spans="19:21" hidden="1" x14ac:dyDescent="0.2">
      <c r="S6389" s="3">
        <f t="shared" si="201"/>
        <v>0</v>
      </c>
      <c r="T6389" s="3">
        <f t="shared" si="202"/>
        <v>4668</v>
      </c>
      <c r="U6389" s="4">
        <v>44636</v>
      </c>
    </row>
    <row r="6390" spans="19:21" hidden="1" x14ac:dyDescent="0.2">
      <c r="S6390" s="3">
        <f t="shared" si="201"/>
        <v>0</v>
      </c>
      <c r="T6390" s="3">
        <f t="shared" si="202"/>
        <v>4669</v>
      </c>
      <c r="U6390" s="4">
        <v>44667</v>
      </c>
    </row>
    <row r="6391" spans="19:21" hidden="1" x14ac:dyDescent="0.2">
      <c r="S6391" s="3">
        <f t="shared" si="201"/>
        <v>0</v>
      </c>
      <c r="T6391" s="3">
        <f t="shared" si="202"/>
        <v>4670</v>
      </c>
      <c r="U6391" s="4">
        <v>44697</v>
      </c>
    </row>
    <row r="6392" spans="19:21" hidden="1" x14ac:dyDescent="0.2">
      <c r="S6392" s="3">
        <f t="shared" si="201"/>
        <v>0</v>
      </c>
      <c r="T6392" s="3">
        <f t="shared" si="202"/>
        <v>4671</v>
      </c>
      <c r="U6392" s="4">
        <v>44728</v>
      </c>
    </row>
    <row r="6393" spans="19:21" hidden="1" x14ac:dyDescent="0.2">
      <c r="S6393" s="3">
        <f t="shared" si="201"/>
        <v>0</v>
      </c>
      <c r="T6393" s="3">
        <f t="shared" si="202"/>
        <v>4672</v>
      </c>
      <c r="U6393" s="4">
        <v>44758</v>
      </c>
    </row>
    <row r="6394" spans="19:21" hidden="1" x14ac:dyDescent="0.2">
      <c r="S6394" s="3">
        <f t="shared" si="201"/>
        <v>0</v>
      </c>
      <c r="T6394" s="3">
        <f t="shared" si="202"/>
        <v>4673</v>
      </c>
      <c r="U6394" s="4">
        <v>44789</v>
      </c>
    </row>
    <row r="6395" spans="19:21" hidden="1" x14ac:dyDescent="0.2">
      <c r="S6395" s="3">
        <f t="shared" si="201"/>
        <v>0</v>
      </c>
      <c r="T6395" s="3">
        <f t="shared" si="202"/>
        <v>4674</v>
      </c>
      <c r="U6395" s="4">
        <v>44820</v>
      </c>
    </row>
    <row r="6396" spans="19:21" hidden="1" x14ac:dyDescent="0.2">
      <c r="S6396" s="3">
        <f t="shared" si="201"/>
        <v>0</v>
      </c>
      <c r="T6396" s="3">
        <f t="shared" si="202"/>
        <v>4675</v>
      </c>
      <c r="U6396" s="4">
        <v>44850</v>
      </c>
    </row>
    <row r="6397" spans="19:21" hidden="1" x14ac:dyDescent="0.2">
      <c r="S6397" s="3">
        <f t="shared" si="201"/>
        <v>0</v>
      </c>
      <c r="T6397" s="3">
        <f t="shared" si="202"/>
        <v>4676</v>
      </c>
      <c r="U6397" s="4">
        <v>44881</v>
      </c>
    </row>
    <row r="6398" spans="19:21" hidden="1" x14ac:dyDescent="0.2">
      <c r="S6398" s="3">
        <f t="shared" si="201"/>
        <v>0</v>
      </c>
      <c r="T6398" s="3">
        <f t="shared" si="202"/>
        <v>4677</v>
      </c>
      <c r="U6398" s="4">
        <v>44911</v>
      </c>
    </row>
    <row r="6399" spans="19:21" hidden="1" x14ac:dyDescent="0.2">
      <c r="S6399" s="3">
        <f t="shared" si="201"/>
        <v>0</v>
      </c>
      <c r="T6399" s="3">
        <f t="shared" si="202"/>
        <v>4678</v>
      </c>
      <c r="U6399" s="4">
        <v>44942</v>
      </c>
    </row>
    <row r="6400" spans="19:21" hidden="1" x14ac:dyDescent="0.2">
      <c r="S6400" s="3">
        <f t="shared" si="201"/>
        <v>0</v>
      </c>
      <c r="T6400" s="3">
        <f t="shared" si="202"/>
        <v>4679</v>
      </c>
      <c r="U6400" s="4">
        <v>44973</v>
      </c>
    </row>
    <row r="6401" spans="19:21" hidden="1" x14ac:dyDescent="0.2">
      <c r="S6401" s="3">
        <f t="shared" si="201"/>
        <v>0</v>
      </c>
      <c r="T6401" s="3">
        <f t="shared" si="202"/>
        <v>4680</v>
      </c>
      <c r="U6401" s="4">
        <v>45001</v>
      </c>
    </row>
    <row r="6402" spans="19:21" hidden="1" x14ac:dyDescent="0.2">
      <c r="S6402" s="3">
        <f t="shared" si="201"/>
        <v>0</v>
      </c>
      <c r="T6402" s="3">
        <f t="shared" si="202"/>
        <v>4681</v>
      </c>
      <c r="U6402" s="4">
        <v>45032</v>
      </c>
    </row>
    <row r="6403" spans="19:21" hidden="1" x14ac:dyDescent="0.2">
      <c r="S6403" s="3">
        <f t="shared" si="201"/>
        <v>0</v>
      </c>
      <c r="T6403" s="3">
        <f t="shared" si="202"/>
        <v>4682</v>
      </c>
      <c r="U6403" s="4">
        <v>45062</v>
      </c>
    </row>
    <row r="6404" spans="19:21" hidden="1" x14ac:dyDescent="0.2">
      <c r="S6404" s="3">
        <f t="shared" si="201"/>
        <v>0</v>
      </c>
      <c r="T6404" s="3">
        <f t="shared" si="202"/>
        <v>4683</v>
      </c>
      <c r="U6404" s="4">
        <v>45093</v>
      </c>
    </row>
    <row r="6405" spans="19:21" hidden="1" x14ac:dyDescent="0.2">
      <c r="S6405" s="3">
        <f t="shared" si="201"/>
        <v>0</v>
      </c>
      <c r="T6405" s="3">
        <f t="shared" si="202"/>
        <v>4684</v>
      </c>
      <c r="U6405" s="4">
        <v>45123</v>
      </c>
    </row>
    <row r="6406" spans="19:21" hidden="1" x14ac:dyDescent="0.2">
      <c r="S6406" s="3">
        <f t="shared" si="201"/>
        <v>0</v>
      </c>
      <c r="T6406" s="3">
        <f t="shared" si="202"/>
        <v>4685</v>
      </c>
      <c r="U6406" s="4">
        <v>45154</v>
      </c>
    </row>
    <row r="6407" spans="19:21" hidden="1" x14ac:dyDescent="0.2">
      <c r="S6407" s="3">
        <f t="shared" si="201"/>
        <v>0</v>
      </c>
      <c r="T6407" s="3">
        <f t="shared" si="202"/>
        <v>4686</v>
      </c>
      <c r="U6407" s="4">
        <v>45185</v>
      </c>
    </row>
    <row r="6408" spans="19:21" hidden="1" x14ac:dyDescent="0.2">
      <c r="S6408" s="3">
        <f t="shared" si="201"/>
        <v>0</v>
      </c>
      <c r="T6408" s="3">
        <f t="shared" si="202"/>
        <v>4687</v>
      </c>
      <c r="U6408" s="4">
        <v>45215</v>
      </c>
    </row>
    <row r="6409" spans="19:21" hidden="1" x14ac:dyDescent="0.2">
      <c r="S6409" s="3">
        <f t="shared" si="201"/>
        <v>0</v>
      </c>
      <c r="T6409" s="3">
        <f t="shared" si="202"/>
        <v>4688</v>
      </c>
      <c r="U6409" s="4">
        <v>45246</v>
      </c>
    </row>
    <row r="6410" spans="19:21" hidden="1" x14ac:dyDescent="0.2">
      <c r="S6410" s="3">
        <f t="shared" si="201"/>
        <v>0</v>
      </c>
      <c r="T6410" s="3">
        <f t="shared" si="202"/>
        <v>4689</v>
      </c>
      <c r="U6410" s="4">
        <v>45276</v>
      </c>
    </row>
    <row r="6411" spans="19:21" hidden="1" x14ac:dyDescent="0.2">
      <c r="S6411" s="3">
        <f t="shared" si="201"/>
        <v>0</v>
      </c>
      <c r="T6411" s="3">
        <f t="shared" si="202"/>
        <v>4690</v>
      </c>
      <c r="U6411" s="4">
        <v>45307</v>
      </c>
    </row>
    <row r="6412" spans="19:21" hidden="1" x14ac:dyDescent="0.2">
      <c r="S6412" s="3">
        <f t="shared" si="201"/>
        <v>0</v>
      </c>
      <c r="T6412" s="3">
        <f t="shared" si="202"/>
        <v>4691</v>
      </c>
      <c r="U6412" s="4">
        <v>45338</v>
      </c>
    </row>
    <row r="6413" spans="19:21" hidden="1" x14ac:dyDescent="0.2">
      <c r="S6413" s="3">
        <f t="shared" si="201"/>
        <v>0</v>
      </c>
      <c r="T6413" s="3">
        <f t="shared" si="202"/>
        <v>4692</v>
      </c>
      <c r="U6413" s="4">
        <v>45367</v>
      </c>
    </row>
    <row r="6414" spans="19:21" hidden="1" x14ac:dyDescent="0.2">
      <c r="S6414" s="3">
        <f t="shared" si="201"/>
        <v>0</v>
      </c>
      <c r="T6414" s="3">
        <f t="shared" si="202"/>
        <v>4693</v>
      </c>
      <c r="U6414" s="4">
        <v>45398</v>
      </c>
    </row>
    <row r="6415" spans="19:21" hidden="1" x14ac:dyDescent="0.2">
      <c r="S6415" s="3">
        <f t="shared" ref="S6415:S6478" si="203">IF($I$10=U6414,1,0)</f>
        <v>0</v>
      </c>
      <c r="T6415" s="3">
        <f t="shared" si="202"/>
        <v>4694</v>
      </c>
      <c r="U6415" s="4">
        <v>45428</v>
      </c>
    </row>
    <row r="6416" spans="19:21" hidden="1" x14ac:dyDescent="0.2">
      <c r="S6416" s="3">
        <f t="shared" si="203"/>
        <v>0</v>
      </c>
      <c r="T6416" s="3">
        <f t="shared" ref="T6416:T6479" si="204">IF(S6416+T6415=0,0,T6415+1)</f>
        <v>4695</v>
      </c>
      <c r="U6416" s="4">
        <v>45459</v>
      </c>
    </row>
    <row r="6417" spans="19:21" hidden="1" x14ac:dyDescent="0.2">
      <c r="S6417" s="3">
        <f t="shared" si="203"/>
        <v>0</v>
      </c>
      <c r="T6417" s="3">
        <f t="shared" si="204"/>
        <v>4696</v>
      </c>
      <c r="U6417" s="4">
        <v>45489</v>
      </c>
    </row>
    <row r="6418" spans="19:21" hidden="1" x14ac:dyDescent="0.2">
      <c r="S6418" s="3">
        <f t="shared" si="203"/>
        <v>0</v>
      </c>
      <c r="T6418" s="3">
        <f t="shared" si="204"/>
        <v>4697</v>
      </c>
      <c r="U6418" s="4">
        <v>45520</v>
      </c>
    </row>
    <row r="6419" spans="19:21" hidden="1" x14ac:dyDescent="0.2">
      <c r="S6419" s="3">
        <f t="shared" si="203"/>
        <v>0</v>
      </c>
      <c r="T6419" s="3">
        <f t="shared" si="204"/>
        <v>4698</v>
      </c>
      <c r="U6419" s="4">
        <v>45551</v>
      </c>
    </row>
    <row r="6420" spans="19:21" hidden="1" x14ac:dyDescent="0.2">
      <c r="S6420" s="3">
        <f t="shared" si="203"/>
        <v>0</v>
      </c>
      <c r="T6420" s="3">
        <f t="shared" si="204"/>
        <v>4699</v>
      </c>
      <c r="U6420" s="4">
        <v>45581</v>
      </c>
    </row>
    <row r="6421" spans="19:21" hidden="1" x14ac:dyDescent="0.2">
      <c r="S6421" s="3">
        <f t="shared" si="203"/>
        <v>0</v>
      </c>
      <c r="T6421" s="3">
        <f t="shared" si="204"/>
        <v>4700</v>
      </c>
      <c r="U6421" s="4">
        <v>45612</v>
      </c>
    </row>
    <row r="6422" spans="19:21" hidden="1" x14ac:dyDescent="0.2">
      <c r="S6422" s="3">
        <f t="shared" si="203"/>
        <v>0</v>
      </c>
      <c r="T6422" s="3">
        <f t="shared" si="204"/>
        <v>4701</v>
      </c>
      <c r="U6422" s="4">
        <v>45642</v>
      </c>
    </row>
    <row r="6423" spans="19:21" hidden="1" x14ac:dyDescent="0.2">
      <c r="S6423" s="3">
        <f t="shared" si="203"/>
        <v>0</v>
      </c>
      <c r="T6423" s="3">
        <f t="shared" si="204"/>
        <v>4702</v>
      </c>
      <c r="U6423" s="4">
        <v>45673</v>
      </c>
    </row>
    <row r="6424" spans="19:21" hidden="1" x14ac:dyDescent="0.2">
      <c r="S6424" s="3">
        <f t="shared" si="203"/>
        <v>0</v>
      </c>
      <c r="T6424" s="3">
        <f t="shared" si="204"/>
        <v>4703</v>
      </c>
      <c r="U6424" s="4">
        <v>45704</v>
      </c>
    </row>
    <row r="6425" spans="19:21" hidden="1" x14ac:dyDescent="0.2">
      <c r="S6425" s="3">
        <f t="shared" si="203"/>
        <v>0</v>
      </c>
      <c r="T6425" s="3">
        <f t="shared" si="204"/>
        <v>4704</v>
      </c>
      <c r="U6425" s="4">
        <v>45732</v>
      </c>
    </row>
    <row r="6426" spans="19:21" hidden="1" x14ac:dyDescent="0.2">
      <c r="S6426" s="3">
        <f t="shared" si="203"/>
        <v>0</v>
      </c>
      <c r="T6426" s="3">
        <f t="shared" si="204"/>
        <v>4705</v>
      </c>
      <c r="U6426" s="4">
        <v>45763</v>
      </c>
    </row>
    <row r="6427" spans="19:21" hidden="1" x14ac:dyDescent="0.2">
      <c r="S6427" s="3">
        <f t="shared" si="203"/>
        <v>0</v>
      </c>
      <c r="T6427" s="3">
        <f t="shared" si="204"/>
        <v>4706</v>
      </c>
      <c r="U6427" s="4">
        <v>45793</v>
      </c>
    </row>
    <row r="6428" spans="19:21" hidden="1" x14ac:dyDescent="0.2">
      <c r="S6428" s="3">
        <f t="shared" si="203"/>
        <v>0</v>
      </c>
      <c r="T6428" s="3">
        <f t="shared" si="204"/>
        <v>4707</v>
      </c>
      <c r="U6428" s="4">
        <v>45824</v>
      </c>
    </row>
    <row r="6429" spans="19:21" hidden="1" x14ac:dyDescent="0.2">
      <c r="S6429" s="3">
        <f t="shared" si="203"/>
        <v>0</v>
      </c>
      <c r="T6429" s="3">
        <f t="shared" si="204"/>
        <v>4708</v>
      </c>
      <c r="U6429" s="4">
        <v>45854</v>
      </c>
    </row>
    <row r="6430" spans="19:21" hidden="1" x14ac:dyDescent="0.2">
      <c r="S6430" s="3">
        <f t="shared" si="203"/>
        <v>0</v>
      </c>
      <c r="T6430" s="3">
        <f t="shared" si="204"/>
        <v>4709</v>
      </c>
      <c r="U6430" s="4">
        <v>45885</v>
      </c>
    </row>
    <row r="6431" spans="19:21" hidden="1" x14ac:dyDescent="0.2">
      <c r="S6431" s="3">
        <f t="shared" si="203"/>
        <v>0</v>
      </c>
      <c r="T6431" s="3">
        <f t="shared" si="204"/>
        <v>4710</v>
      </c>
      <c r="U6431" s="4">
        <v>45916</v>
      </c>
    </row>
    <row r="6432" spans="19:21" hidden="1" x14ac:dyDescent="0.2">
      <c r="S6432" s="3">
        <f t="shared" si="203"/>
        <v>0</v>
      </c>
      <c r="T6432" s="3">
        <f t="shared" si="204"/>
        <v>4711</v>
      </c>
      <c r="U6432" s="4">
        <v>45946</v>
      </c>
    </row>
    <row r="6433" spans="19:21" hidden="1" x14ac:dyDescent="0.2">
      <c r="S6433" s="3">
        <f t="shared" si="203"/>
        <v>0</v>
      </c>
      <c r="T6433" s="3">
        <f t="shared" si="204"/>
        <v>4712</v>
      </c>
      <c r="U6433" s="4">
        <v>45977</v>
      </c>
    </row>
    <row r="6434" spans="19:21" hidden="1" x14ac:dyDescent="0.2">
      <c r="S6434" s="3">
        <f t="shared" si="203"/>
        <v>0</v>
      </c>
      <c r="T6434" s="3">
        <f t="shared" si="204"/>
        <v>4713</v>
      </c>
      <c r="U6434" s="4">
        <v>46007</v>
      </c>
    </row>
    <row r="6435" spans="19:21" hidden="1" x14ac:dyDescent="0.2">
      <c r="S6435" s="3">
        <f t="shared" si="203"/>
        <v>0</v>
      </c>
      <c r="T6435" s="3">
        <f t="shared" si="204"/>
        <v>4714</v>
      </c>
      <c r="U6435" s="4">
        <v>46038</v>
      </c>
    </row>
    <row r="6436" spans="19:21" hidden="1" x14ac:dyDescent="0.2">
      <c r="S6436" s="3">
        <f t="shared" si="203"/>
        <v>0</v>
      </c>
      <c r="T6436" s="3">
        <f t="shared" si="204"/>
        <v>4715</v>
      </c>
      <c r="U6436" s="4">
        <v>46069</v>
      </c>
    </row>
    <row r="6437" spans="19:21" hidden="1" x14ac:dyDescent="0.2">
      <c r="S6437" s="3">
        <f t="shared" si="203"/>
        <v>0</v>
      </c>
      <c r="T6437" s="3">
        <f t="shared" si="204"/>
        <v>4716</v>
      </c>
      <c r="U6437" s="4">
        <v>46097</v>
      </c>
    </row>
    <row r="6438" spans="19:21" hidden="1" x14ac:dyDescent="0.2">
      <c r="S6438" s="3">
        <f t="shared" si="203"/>
        <v>0</v>
      </c>
      <c r="T6438" s="3">
        <f t="shared" si="204"/>
        <v>4717</v>
      </c>
      <c r="U6438" s="4">
        <v>46128</v>
      </c>
    </row>
    <row r="6439" spans="19:21" hidden="1" x14ac:dyDescent="0.2">
      <c r="S6439" s="3">
        <f t="shared" si="203"/>
        <v>0</v>
      </c>
      <c r="T6439" s="3">
        <f t="shared" si="204"/>
        <v>4718</v>
      </c>
      <c r="U6439" s="4">
        <v>46158</v>
      </c>
    </row>
    <row r="6440" spans="19:21" hidden="1" x14ac:dyDescent="0.2">
      <c r="S6440" s="3">
        <f t="shared" si="203"/>
        <v>0</v>
      </c>
      <c r="T6440" s="3">
        <f t="shared" si="204"/>
        <v>4719</v>
      </c>
      <c r="U6440" s="4">
        <v>46189</v>
      </c>
    </row>
    <row r="6441" spans="19:21" hidden="1" x14ac:dyDescent="0.2">
      <c r="S6441" s="3">
        <f t="shared" si="203"/>
        <v>0</v>
      </c>
      <c r="T6441" s="3">
        <f t="shared" si="204"/>
        <v>4720</v>
      </c>
      <c r="U6441" s="4">
        <v>46219</v>
      </c>
    </row>
    <row r="6442" spans="19:21" hidden="1" x14ac:dyDescent="0.2">
      <c r="S6442" s="3">
        <f t="shared" si="203"/>
        <v>0</v>
      </c>
      <c r="T6442" s="3">
        <f t="shared" si="204"/>
        <v>4721</v>
      </c>
      <c r="U6442" s="4">
        <v>46250</v>
      </c>
    </row>
    <row r="6443" spans="19:21" hidden="1" x14ac:dyDescent="0.2">
      <c r="S6443" s="3">
        <f t="shared" si="203"/>
        <v>0</v>
      </c>
      <c r="T6443" s="3">
        <f t="shared" si="204"/>
        <v>4722</v>
      </c>
      <c r="U6443" s="4">
        <v>46281</v>
      </c>
    </row>
    <row r="6444" spans="19:21" hidden="1" x14ac:dyDescent="0.2">
      <c r="S6444" s="3">
        <f t="shared" si="203"/>
        <v>0</v>
      </c>
      <c r="T6444" s="3">
        <f t="shared" si="204"/>
        <v>4723</v>
      </c>
      <c r="U6444" s="4">
        <v>46311</v>
      </c>
    </row>
    <row r="6445" spans="19:21" hidden="1" x14ac:dyDescent="0.2">
      <c r="S6445" s="3">
        <f t="shared" si="203"/>
        <v>0</v>
      </c>
      <c r="T6445" s="3">
        <f t="shared" si="204"/>
        <v>4724</v>
      </c>
      <c r="U6445" s="4">
        <v>46342</v>
      </c>
    </row>
    <row r="6446" spans="19:21" hidden="1" x14ac:dyDescent="0.2">
      <c r="S6446" s="3">
        <f t="shared" si="203"/>
        <v>0</v>
      </c>
      <c r="T6446" s="3">
        <f t="shared" si="204"/>
        <v>4725</v>
      </c>
      <c r="U6446" s="4">
        <v>46372</v>
      </c>
    </row>
    <row r="6447" spans="19:21" hidden="1" x14ac:dyDescent="0.2">
      <c r="S6447" s="3">
        <f t="shared" si="203"/>
        <v>0</v>
      </c>
      <c r="T6447" s="3">
        <f t="shared" si="204"/>
        <v>4726</v>
      </c>
      <c r="U6447" s="4">
        <v>46403</v>
      </c>
    </row>
    <row r="6448" spans="19:21" hidden="1" x14ac:dyDescent="0.2">
      <c r="S6448" s="3">
        <f t="shared" si="203"/>
        <v>0</v>
      </c>
      <c r="T6448" s="3">
        <f t="shared" si="204"/>
        <v>4727</v>
      </c>
      <c r="U6448" s="4">
        <v>46434</v>
      </c>
    </row>
    <row r="6449" spans="19:21" hidden="1" x14ac:dyDescent="0.2">
      <c r="S6449" s="3">
        <f t="shared" si="203"/>
        <v>0</v>
      </c>
      <c r="T6449" s="3">
        <f t="shared" si="204"/>
        <v>4728</v>
      </c>
      <c r="U6449" s="4">
        <v>46462</v>
      </c>
    </row>
    <row r="6450" spans="19:21" hidden="1" x14ac:dyDescent="0.2">
      <c r="S6450" s="3">
        <f t="shared" si="203"/>
        <v>0</v>
      </c>
      <c r="T6450" s="3">
        <f t="shared" si="204"/>
        <v>4729</v>
      </c>
      <c r="U6450" s="4">
        <v>46493</v>
      </c>
    </row>
    <row r="6451" spans="19:21" hidden="1" x14ac:dyDescent="0.2">
      <c r="S6451" s="3">
        <f t="shared" si="203"/>
        <v>0</v>
      </c>
      <c r="T6451" s="3">
        <f t="shared" si="204"/>
        <v>4730</v>
      </c>
      <c r="U6451" s="4">
        <v>46523</v>
      </c>
    </row>
    <row r="6452" spans="19:21" hidden="1" x14ac:dyDescent="0.2">
      <c r="S6452" s="3">
        <f t="shared" si="203"/>
        <v>0</v>
      </c>
      <c r="T6452" s="3">
        <f t="shared" si="204"/>
        <v>4731</v>
      </c>
      <c r="U6452" s="4">
        <v>46554</v>
      </c>
    </row>
    <row r="6453" spans="19:21" hidden="1" x14ac:dyDescent="0.2">
      <c r="S6453" s="3">
        <f t="shared" si="203"/>
        <v>0</v>
      </c>
      <c r="T6453" s="3">
        <f t="shared" si="204"/>
        <v>4732</v>
      </c>
      <c r="U6453" s="4">
        <v>46584</v>
      </c>
    </row>
    <row r="6454" spans="19:21" hidden="1" x14ac:dyDescent="0.2">
      <c r="S6454" s="3">
        <f t="shared" si="203"/>
        <v>0</v>
      </c>
      <c r="T6454" s="3">
        <f t="shared" si="204"/>
        <v>4733</v>
      </c>
      <c r="U6454" s="4">
        <v>46615</v>
      </c>
    </row>
    <row r="6455" spans="19:21" hidden="1" x14ac:dyDescent="0.2">
      <c r="S6455" s="3">
        <f t="shared" si="203"/>
        <v>0</v>
      </c>
      <c r="T6455" s="3">
        <f t="shared" si="204"/>
        <v>4734</v>
      </c>
      <c r="U6455" s="4">
        <v>46646</v>
      </c>
    </row>
    <row r="6456" spans="19:21" hidden="1" x14ac:dyDescent="0.2">
      <c r="S6456" s="3">
        <f t="shared" si="203"/>
        <v>0</v>
      </c>
      <c r="T6456" s="3">
        <f t="shared" si="204"/>
        <v>4735</v>
      </c>
      <c r="U6456" s="4">
        <v>46676</v>
      </c>
    </row>
    <row r="6457" spans="19:21" hidden="1" x14ac:dyDescent="0.2">
      <c r="S6457" s="3">
        <f t="shared" si="203"/>
        <v>0</v>
      </c>
      <c r="T6457" s="3">
        <f t="shared" si="204"/>
        <v>4736</v>
      </c>
      <c r="U6457" s="4">
        <v>46707</v>
      </c>
    </row>
    <row r="6458" spans="19:21" hidden="1" x14ac:dyDescent="0.2">
      <c r="S6458" s="3">
        <f t="shared" si="203"/>
        <v>0</v>
      </c>
      <c r="T6458" s="3">
        <f t="shared" si="204"/>
        <v>4737</v>
      </c>
      <c r="U6458" s="4">
        <v>46737</v>
      </c>
    </row>
    <row r="6459" spans="19:21" hidden="1" x14ac:dyDescent="0.2">
      <c r="S6459" s="3">
        <f t="shared" si="203"/>
        <v>0</v>
      </c>
      <c r="T6459" s="3">
        <f t="shared" si="204"/>
        <v>4738</v>
      </c>
      <c r="U6459" s="4">
        <v>46768</v>
      </c>
    </row>
    <row r="6460" spans="19:21" hidden="1" x14ac:dyDescent="0.2">
      <c r="S6460" s="3">
        <f t="shared" si="203"/>
        <v>0</v>
      </c>
      <c r="T6460" s="3">
        <f t="shared" si="204"/>
        <v>4739</v>
      </c>
      <c r="U6460" s="4">
        <v>46799</v>
      </c>
    </row>
    <row r="6461" spans="19:21" hidden="1" x14ac:dyDescent="0.2">
      <c r="S6461" s="3">
        <f t="shared" si="203"/>
        <v>0</v>
      </c>
      <c r="T6461" s="3">
        <f t="shared" si="204"/>
        <v>4740</v>
      </c>
      <c r="U6461" s="4">
        <v>46828</v>
      </c>
    </row>
    <row r="6462" spans="19:21" hidden="1" x14ac:dyDescent="0.2">
      <c r="S6462" s="3">
        <f t="shared" si="203"/>
        <v>0</v>
      </c>
      <c r="T6462" s="3">
        <f t="shared" si="204"/>
        <v>4741</v>
      </c>
      <c r="U6462" s="4">
        <v>46859</v>
      </c>
    </row>
    <row r="6463" spans="19:21" hidden="1" x14ac:dyDescent="0.2">
      <c r="S6463" s="3">
        <f t="shared" si="203"/>
        <v>0</v>
      </c>
      <c r="T6463" s="3">
        <f t="shared" si="204"/>
        <v>4742</v>
      </c>
      <c r="U6463" s="4">
        <v>46889</v>
      </c>
    </row>
    <row r="6464" spans="19:21" hidden="1" x14ac:dyDescent="0.2">
      <c r="S6464" s="3">
        <f t="shared" si="203"/>
        <v>0</v>
      </c>
      <c r="T6464" s="3">
        <f t="shared" si="204"/>
        <v>4743</v>
      </c>
      <c r="U6464" s="4">
        <v>46920</v>
      </c>
    </row>
    <row r="6465" spans="19:21" hidden="1" x14ac:dyDescent="0.2">
      <c r="S6465" s="3">
        <f t="shared" si="203"/>
        <v>0</v>
      </c>
      <c r="T6465" s="3">
        <f t="shared" si="204"/>
        <v>4744</v>
      </c>
      <c r="U6465" s="4">
        <v>46950</v>
      </c>
    </row>
    <row r="6466" spans="19:21" hidden="1" x14ac:dyDescent="0.2">
      <c r="S6466" s="3">
        <f t="shared" si="203"/>
        <v>0</v>
      </c>
      <c r="T6466" s="3">
        <f t="shared" si="204"/>
        <v>4745</v>
      </c>
      <c r="U6466" s="4">
        <v>46981</v>
      </c>
    </row>
    <row r="6467" spans="19:21" hidden="1" x14ac:dyDescent="0.2">
      <c r="S6467" s="3">
        <f t="shared" si="203"/>
        <v>0</v>
      </c>
      <c r="T6467" s="3">
        <f t="shared" si="204"/>
        <v>4746</v>
      </c>
      <c r="U6467" s="4">
        <v>47012</v>
      </c>
    </row>
    <row r="6468" spans="19:21" hidden="1" x14ac:dyDescent="0.2">
      <c r="S6468" s="3">
        <f t="shared" si="203"/>
        <v>0</v>
      </c>
      <c r="T6468" s="3">
        <f t="shared" si="204"/>
        <v>4747</v>
      </c>
      <c r="U6468" s="4">
        <v>47042</v>
      </c>
    </row>
    <row r="6469" spans="19:21" hidden="1" x14ac:dyDescent="0.2">
      <c r="S6469" s="3">
        <f t="shared" si="203"/>
        <v>0</v>
      </c>
      <c r="T6469" s="3">
        <f t="shared" si="204"/>
        <v>4748</v>
      </c>
      <c r="U6469" s="4">
        <v>47073</v>
      </c>
    </row>
    <row r="6470" spans="19:21" hidden="1" x14ac:dyDescent="0.2">
      <c r="S6470" s="3">
        <f t="shared" si="203"/>
        <v>0</v>
      </c>
      <c r="T6470" s="3">
        <f t="shared" si="204"/>
        <v>4749</v>
      </c>
      <c r="U6470" s="4">
        <v>47103</v>
      </c>
    </row>
    <row r="6471" spans="19:21" hidden="1" x14ac:dyDescent="0.2">
      <c r="S6471" s="3">
        <f t="shared" si="203"/>
        <v>0</v>
      </c>
      <c r="T6471" s="3">
        <f t="shared" si="204"/>
        <v>4750</v>
      </c>
      <c r="U6471" s="4">
        <v>47134</v>
      </c>
    </row>
    <row r="6472" spans="19:21" hidden="1" x14ac:dyDescent="0.2">
      <c r="S6472" s="3">
        <f t="shared" si="203"/>
        <v>0</v>
      </c>
      <c r="T6472" s="3">
        <f t="shared" si="204"/>
        <v>4751</v>
      </c>
      <c r="U6472" s="4">
        <v>47165</v>
      </c>
    </row>
    <row r="6473" spans="19:21" hidden="1" x14ac:dyDescent="0.2">
      <c r="S6473" s="3">
        <f t="shared" si="203"/>
        <v>0</v>
      </c>
      <c r="T6473" s="3">
        <f t="shared" si="204"/>
        <v>4752</v>
      </c>
      <c r="U6473" s="4">
        <v>47193</v>
      </c>
    </row>
    <row r="6474" spans="19:21" hidden="1" x14ac:dyDescent="0.2">
      <c r="S6474" s="3">
        <f t="shared" si="203"/>
        <v>0</v>
      </c>
      <c r="T6474" s="3">
        <f t="shared" si="204"/>
        <v>4753</v>
      </c>
      <c r="U6474" s="4">
        <v>47224</v>
      </c>
    </row>
    <row r="6475" spans="19:21" hidden="1" x14ac:dyDescent="0.2">
      <c r="S6475" s="3">
        <f t="shared" si="203"/>
        <v>0</v>
      </c>
      <c r="T6475" s="3">
        <f t="shared" si="204"/>
        <v>4754</v>
      </c>
      <c r="U6475" s="4">
        <v>47254</v>
      </c>
    </row>
    <row r="6476" spans="19:21" hidden="1" x14ac:dyDescent="0.2">
      <c r="S6476" s="3">
        <f t="shared" si="203"/>
        <v>0</v>
      </c>
      <c r="T6476" s="3">
        <f t="shared" si="204"/>
        <v>4755</v>
      </c>
      <c r="U6476" s="4">
        <v>47285</v>
      </c>
    </row>
    <row r="6477" spans="19:21" hidden="1" x14ac:dyDescent="0.2">
      <c r="S6477" s="3">
        <f t="shared" si="203"/>
        <v>0</v>
      </c>
      <c r="T6477" s="3">
        <f t="shared" si="204"/>
        <v>4756</v>
      </c>
      <c r="U6477" s="4">
        <v>47315</v>
      </c>
    </row>
    <row r="6478" spans="19:21" hidden="1" x14ac:dyDescent="0.2">
      <c r="S6478" s="3">
        <f t="shared" si="203"/>
        <v>0</v>
      </c>
      <c r="T6478" s="3">
        <f t="shared" si="204"/>
        <v>4757</v>
      </c>
      <c r="U6478" s="4">
        <v>47346</v>
      </c>
    </row>
    <row r="6479" spans="19:21" hidden="1" x14ac:dyDescent="0.2">
      <c r="S6479" s="3">
        <f t="shared" ref="S6479:S6542" si="205">IF($I$10=U6478,1,0)</f>
        <v>0</v>
      </c>
      <c r="T6479" s="3">
        <f t="shared" si="204"/>
        <v>4758</v>
      </c>
      <c r="U6479" s="4">
        <v>47377</v>
      </c>
    </row>
    <row r="6480" spans="19:21" hidden="1" x14ac:dyDescent="0.2">
      <c r="S6480" s="3">
        <f t="shared" si="205"/>
        <v>0</v>
      </c>
      <c r="T6480" s="3">
        <f t="shared" ref="T6480:T6543" si="206">IF(S6480+T6479=0,0,T6479+1)</f>
        <v>4759</v>
      </c>
      <c r="U6480" s="4">
        <v>47407</v>
      </c>
    </row>
    <row r="6481" spans="19:21" hidden="1" x14ac:dyDescent="0.2">
      <c r="S6481" s="3">
        <f t="shared" si="205"/>
        <v>0</v>
      </c>
      <c r="T6481" s="3">
        <f t="shared" si="206"/>
        <v>4760</v>
      </c>
      <c r="U6481" s="4">
        <v>47438</v>
      </c>
    </row>
    <row r="6482" spans="19:21" hidden="1" x14ac:dyDescent="0.2">
      <c r="S6482" s="3">
        <f t="shared" si="205"/>
        <v>0</v>
      </c>
      <c r="T6482" s="3">
        <f t="shared" si="206"/>
        <v>4761</v>
      </c>
      <c r="U6482" s="4">
        <v>47468</v>
      </c>
    </row>
    <row r="6483" spans="19:21" hidden="1" x14ac:dyDescent="0.2">
      <c r="S6483" s="3">
        <f t="shared" si="205"/>
        <v>0</v>
      </c>
      <c r="T6483" s="3">
        <f t="shared" si="206"/>
        <v>4762</v>
      </c>
      <c r="U6483" s="4">
        <v>47499</v>
      </c>
    </row>
    <row r="6484" spans="19:21" hidden="1" x14ac:dyDescent="0.2">
      <c r="S6484" s="3">
        <f t="shared" si="205"/>
        <v>0</v>
      </c>
      <c r="T6484" s="3">
        <f t="shared" si="206"/>
        <v>4763</v>
      </c>
      <c r="U6484" s="4">
        <v>47530</v>
      </c>
    </row>
    <row r="6485" spans="19:21" hidden="1" x14ac:dyDescent="0.2">
      <c r="S6485" s="3">
        <f t="shared" si="205"/>
        <v>0</v>
      </c>
      <c r="T6485" s="3">
        <f t="shared" si="206"/>
        <v>4764</v>
      </c>
      <c r="U6485" s="4">
        <v>47558</v>
      </c>
    </row>
    <row r="6486" spans="19:21" hidden="1" x14ac:dyDescent="0.2">
      <c r="S6486" s="3">
        <f t="shared" si="205"/>
        <v>0</v>
      </c>
      <c r="T6486" s="3">
        <f t="shared" si="206"/>
        <v>4765</v>
      </c>
      <c r="U6486" s="4">
        <v>47589</v>
      </c>
    </row>
    <row r="6487" spans="19:21" hidden="1" x14ac:dyDescent="0.2">
      <c r="S6487" s="3">
        <f t="shared" si="205"/>
        <v>0</v>
      </c>
      <c r="T6487" s="3">
        <f t="shared" si="206"/>
        <v>4766</v>
      </c>
      <c r="U6487" s="4">
        <v>47619</v>
      </c>
    </row>
    <row r="6488" spans="19:21" hidden="1" x14ac:dyDescent="0.2">
      <c r="S6488" s="3">
        <f t="shared" si="205"/>
        <v>0</v>
      </c>
      <c r="T6488" s="3">
        <f t="shared" si="206"/>
        <v>4767</v>
      </c>
      <c r="U6488" s="4">
        <v>47650</v>
      </c>
    </row>
    <row r="6489" spans="19:21" hidden="1" x14ac:dyDescent="0.2">
      <c r="S6489" s="3">
        <f t="shared" si="205"/>
        <v>0</v>
      </c>
      <c r="T6489" s="3">
        <f t="shared" si="206"/>
        <v>4768</v>
      </c>
      <c r="U6489" s="4">
        <v>47680</v>
      </c>
    </row>
    <row r="6490" spans="19:21" hidden="1" x14ac:dyDescent="0.2">
      <c r="S6490" s="3">
        <f t="shared" si="205"/>
        <v>0</v>
      </c>
      <c r="T6490" s="3">
        <f t="shared" si="206"/>
        <v>4769</v>
      </c>
      <c r="U6490" s="4">
        <v>47711</v>
      </c>
    </row>
    <row r="6491" spans="19:21" hidden="1" x14ac:dyDescent="0.2">
      <c r="S6491" s="3">
        <f t="shared" si="205"/>
        <v>0</v>
      </c>
      <c r="T6491" s="3">
        <f t="shared" si="206"/>
        <v>4770</v>
      </c>
      <c r="U6491" s="4">
        <v>47742</v>
      </c>
    </row>
    <row r="6492" spans="19:21" hidden="1" x14ac:dyDescent="0.2">
      <c r="S6492" s="3">
        <f t="shared" si="205"/>
        <v>0</v>
      </c>
      <c r="T6492" s="3">
        <f t="shared" si="206"/>
        <v>4771</v>
      </c>
      <c r="U6492" s="4">
        <v>47772</v>
      </c>
    </row>
    <row r="6493" spans="19:21" hidden="1" x14ac:dyDescent="0.2">
      <c r="S6493" s="3">
        <f t="shared" si="205"/>
        <v>0</v>
      </c>
      <c r="T6493" s="3">
        <f t="shared" si="206"/>
        <v>4772</v>
      </c>
      <c r="U6493" s="4">
        <v>47803</v>
      </c>
    </row>
    <row r="6494" spans="19:21" hidden="1" x14ac:dyDescent="0.2">
      <c r="S6494" s="3">
        <f t="shared" si="205"/>
        <v>0</v>
      </c>
      <c r="T6494" s="3">
        <f t="shared" si="206"/>
        <v>4773</v>
      </c>
      <c r="U6494" s="4">
        <v>47833</v>
      </c>
    </row>
    <row r="6495" spans="19:21" hidden="1" x14ac:dyDescent="0.2">
      <c r="S6495" s="3">
        <f t="shared" si="205"/>
        <v>0</v>
      </c>
      <c r="T6495" s="3">
        <f t="shared" si="206"/>
        <v>4774</v>
      </c>
      <c r="U6495" s="4">
        <v>47864</v>
      </c>
    </row>
    <row r="6496" spans="19:21" hidden="1" x14ac:dyDescent="0.2">
      <c r="S6496" s="3">
        <f t="shared" si="205"/>
        <v>0</v>
      </c>
      <c r="T6496" s="3">
        <f t="shared" si="206"/>
        <v>4775</v>
      </c>
      <c r="U6496" s="4">
        <v>47895</v>
      </c>
    </row>
    <row r="6497" spans="19:21" hidden="1" x14ac:dyDescent="0.2">
      <c r="S6497" s="3">
        <f t="shared" si="205"/>
        <v>0</v>
      </c>
      <c r="T6497" s="3">
        <f t="shared" si="206"/>
        <v>4776</v>
      </c>
      <c r="U6497" s="4">
        <v>47923</v>
      </c>
    </row>
    <row r="6498" spans="19:21" hidden="1" x14ac:dyDescent="0.2">
      <c r="S6498" s="3">
        <f t="shared" si="205"/>
        <v>0</v>
      </c>
      <c r="T6498" s="3">
        <f t="shared" si="206"/>
        <v>4777</v>
      </c>
      <c r="U6498" s="4">
        <v>47954</v>
      </c>
    </row>
    <row r="6499" spans="19:21" hidden="1" x14ac:dyDescent="0.2">
      <c r="S6499" s="3">
        <f t="shared" si="205"/>
        <v>0</v>
      </c>
      <c r="T6499" s="3">
        <f t="shared" si="206"/>
        <v>4778</v>
      </c>
      <c r="U6499" s="4">
        <v>47984</v>
      </c>
    </row>
    <row r="6500" spans="19:21" hidden="1" x14ac:dyDescent="0.2">
      <c r="S6500" s="3">
        <f t="shared" si="205"/>
        <v>0</v>
      </c>
      <c r="T6500" s="3">
        <f t="shared" si="206"/>
        <v>4779</v>
      </c>
      <c r="U6500" s="4">
        <v>48015</v>
      </c>
    </row>
    <row r="6501" spans="19:21" hidden="1" x14ac:dyDescent="0.2">
      <c r="S6501" s="3">
        <f t="shared" si="205"/>
        <v>0</v>
      </c>
      <c r="T6501" s="3">
        <f t="shared" si="206"/>
        <v>4780</v>
      </c>
      <c r="U6501" s="4">
        <v>48045</v>
      </c>
    </row>
    <row r="6502" spans="19:21" hidden="1" x14ac:dyDescent="0.2">
      <c r="S6502" s="3">
        <f t="shared" si="205"/>
        <v>0</v>
      </c>
      <c r="T6502" s="3">
        <f t="shared" si="206"/>
        <v>4781</v>
      </c>
      <c r="U6502" s="4">
        <v>48076</v>
      </c>
    </row>
    <row r="6503" spans="19:21" hidden="1" x14ac:dyDescent="0.2">
      <c r="S6503" s="3">
        <f t="shared" si="205"/>
        <v>0</v>
      </c>
      <c r="T6503" s="3">
        <f t="shared" si="206"/>
        <v>4782</v>
      </c>
      <c r="U6503" s="4">
        <v>48107</v>
      </c>
    </row>
    <row r="6504" spans="19:21" hidden="1" x14ac:dyDescent="0.2">
      <c r="S6504" s="3">
        <f t="shared" si="205"/>
        <v>0</v>
      </c>
      <c r="T6504" s="3">
        <f t="shared" si="206"/>
        <v>4783</v>
      </c>
      <c r="U6504" s="4">
        <v>48137</v>
      </c>
    </row>
    <row r="6505" spans="19:21" hidden="1" x14ac:dyDescent="0.2">
      <c r="S6505" s="3">
        <f t="shared" si="205"/>
        <v>0</v>
      </c>
      <c r="T6505" s="3">
        <f t="shared" si="206"/>
        <v>4784</v>
      </c>
      <c r="U6505" s="4">
        <v>48168</v>
      </c>
    </row>
    <row r="6506" spans="19:21" hidden="1" x14ac:dyDescent="0.2">
      <c r="S6506" s="3">
        <f t="shared" si="205"/>
        <v>0</v>
      </c>
      <c r="T6506" s="3">
        <f t="shared" si="206"/>
        <v>4785</v>
      </c>
      <c r="U6506" s="4">
        <v>48198</v>
      </c>
    </row>
    <row r="6507" spans="19:21" hidden="1" x14ac:dyDescent="0.2">
      <c r="S6507" s="3">
        <f t="shared" si="205"/>
        <v>0</v>
      </c>
      <c r="T6507" s="3">
        <f t="shared" si="206"/>
        <v>4786</v>
      </c>
      <c r="U6507" s="4">
        <v>48229</v>
      </c>
    </row>
    <row r="6508" spans="19:21" hidden="1" x14ac:dyDescent="0.2">
      <c r="S6508" s="3">
        <f t="shared" si="205"/>
        <v>0</v>
      </c>
      <c r="T6508" s="3">
        <f t="shared" si="206"/>
        <v>4787</v>
      </c>
      <c r="U6508" s="4">
        <v>48260</v>
      </c>
    </row>
    <row r="6509" spans="19:21" hidden="1" x14ac:dyDescent="0.2">
      <c r="S6509" s="3">
        <f t="shared" si="205"/>
        <v>0</v>
      </c>
      <c r="T6509" s="3">
        <f t="shared" si="206"/>
        <v>4788</v>
      </c>
      <c r="U6509" s="4">
        <v>48289</v>
      </c>
    </row>
    <row r="6510" spans="19:21" hidden="1" x14ac:dyDescent="0.2">
      <c r="S6510" s="3">
        <f t="shared" si="205"/>
        <v>0</v>
      </c>
      <c r="T6510" s="3">
        <f t="shared" si="206"/>
        <v>4789</v>
      </c>
      <c r="U6510" s="4">
        <v>48320</v>
      </c>
    </row>
    <row r="6511" spans="19:21" hidden="1" x14ac:dyDescent="0.2">
      <c r="S6511" s="3">
        <f t="shared" si="205"/>
        <v>0</v>
      </c>
      <c r="T6511" s="3">
        <f t="shared" si="206"/>
        <v>4790</v>
      </c>
      <c r="U6511" s="4">
        <v>48350</v>
      </c>
    </row>
    <row r="6512" spans="19:21" hidden="1" x14ac:dyDescent="0.2">
      <c r="S6512" s="3">
        <f t="shared" si="205"/>
        <v>0</v>
      </c>
      <c r="T6512" s="3">
        <f t="shared" si="206"/>
        <v>4791</v>
      </c>
      <c r="U6512" s="4">
        <v>48381</v>
      </c>
    </row>
    <row r="6513" spans="19:21" hidden="1" x14ac:dyDescent="0.2">
      <c r="S6513" s="3">
        <f t="shared" si="205"/>
        <v>0</v>
      </c>
      <c r="T6513" s="3">
        <f t="shared" si="206"/>
        <v>4792</v>
      </c>
      <c r="U6513" s="4">
        <v>48411</v>
      </c>
    </row>
    <row r="6514" spans="19:21" hidden="1" x14ac:dyDescent="0.2">
      <c r="S6514" s="3">
        <f t="shared" si="205"/>
        <v>0</v>
      </c>
      <c r="T6514" s="3">
        <f t="shared" si="206"/>
        <v>4793</v>
      </c>
      <c r="U6514" s="4">
        <v>48442</v>
      </c>
    </row>
    <row r="6515" spans="19:21" hidden="1" x14ac:dyDescent="0.2">
      <c r="S6515" s="3">
        <f t="shared" si="205"/>
        <v>0</v>
      </c>
      <c r="T6515" s="3">
        <f t="shared" si="206"/>
        <v>4794</v>
      </c>
      <c r="U6515" s="4">
        <v>48473</v>
      </c>
    </row>
    <row r="6516" spans="19:21" hidden="1" x14ac:dyDescent="0.2">
      <c r="S6516" s="3">
        <f t="shared" si="205"/>
        <v>0</v>
      </c>
      <c r="T6516" s="3">
        <f t="shared" si="206"/>
        <v>4795</v>
      </c>
      <c r="U6516" s="4">
        <v>48503</v>
      </c>
    </row>
    <row r="6517" spans="19:21" hidden="1" x14ac:dyDescent="0.2">
      <c r="S6517" s="3">
        <f t="shared" si="205"/>
        <v>0</v>
      </c>
      <c r="T6517" s="3">
        <f t="shared" si="206"/>
        <v>4796</v>
      </c>
      <c r="U6517" s="4">
        <v>48534</v>
      </c>
    </row>
    <row r="6518" spans="19:21" hidden="1" x14ac:dyDescent="0.2">
      <c r="S6518" s="3">
        <f t="shared" si="205"/>
        <v>0</v>
      </c>
      <c r="T6518" s="3">
        <f t="shared" si="206"/>
        <v>4797</v>
      </c>
      <c r="U6518" s="4">
        <v>48564</v>
      </c>
    </row>
    <row r="6519" spans="19:21" hidden="1" x14ac:dyDescent="0.2">
      <c r="S6519" s="3">
        <f t="shared" si="205"/>
        <v>0</v>
      </c>
      <c r="T6519" s="3">
        <f t="shared" si="206"/>
        <v>4798</v>
      </c>
      <c r="U6519" s="4">
        <v>48595</v>
      </c>
    </row>
    <row r="6520" spans="19:21" hidden="1" x14ac:dyDescent="0.2">
      <c r="S6520" s="3">
        <f t="shared" si="205"/>
        <v>0</v>
      </c>
      <c r="T6520" s="3">
        <f t="shared" si="206"/>
        <v>4799</v>
      </c>
      <c r="U6520" s="4">
        <v>48626</v>
      </c>
    </row>
    <row r="6521" spans="19:21" hidden="1" x14ac:dyDescent="0.2">
      <c r="S6521" s="3">
        <f t="shared" si="205"/>
        <v>0</v>
      </c>
      <c r="T6521" s="3">
        <f t="shared" si="206"/>
        <v>4800</v>
      </c>
      <c r="U6521" s="4">
        <v>48654</v>
      </c>
    </row>
    <row r="6522" spans="19:21" hidden="1" x14ac:dyDescent="0.2">
      <c r="S6522" s="3">
        <f t="shared" si="205"/>
        <v>0</v>
      </c>
      <c r="T6522" s="3">
        <f t="shared" si="206"/>
        <v>4801</v>
      </c>
      <c r="U6522" s="4">
        <v>48685</v>
      </c>
    </row>
    <row r="6523" spans="19:21" hidden="1" x14ac:dyDescent="0.2">
      <c r="S6523" s="3">
        <f t="shared" si="205"/>
        <v>0</v>
      </c>
      <c r="T6523" s="3">
        <f t="shared" si="206"/>
        <v>4802</v>
      </c>
      <c r="U6523" s="4">
        <v>48715</v>
      </c>
    </row>
    <row r="6524" spans="19:21" hidden="1" x14ac:dyDescent="0.2">
      <c r="S6524" s="3">
        <f t="shared" si="205"/>
        <v>0</v>
      </c>
      <c r="T6524" s="3">
        <f t="shared" si="206"/>
        <v>4803</v>
      </c>
      <c r="U6524" s="4">
        <v>48746</v>
      </c>
    </row>
    <row r="6525" spans="19:21" hidden="1" x14ac:dyDescent="0.2">
      <c r="S6525" s="3">
        <f t="shared" si="205"/>
        <v>0</v>
      </c>
      <c r="T6525" s="3">
        <f t="shared" si="206"/>
        <v>4804</v>
      </c>
      <c r="U6525" s="4">
        <v>48776</v>
      </c>
    </row>
    <row r="6526" spans="19:21" hidden="1" x14ac:dyDescent="0.2">
      <c r="S6526" s="3">
        <f t="shared" si="205"/>
        <v>0</v>
      </c>
      <c r="T6526" s="3">
        <f t="shared" si="206"/>
        <v>4805</v>
      </c>
      <c r="U6526" s="4">
        <v>48807</v>
      </c>
    </row>
    <row r="6527" spans="19:21" hidden="1" x14ac:dyDescent="0.2">
      <c r="S6527" s="3">
        <f t="shared" si="205"/>
        <v>0</v>
      </c>
      <c r="T6527" s="3">
        <f t="shared" si="206"/>
        <v>4806</v>
      </c>
      <c r="U6527" s="4">
        <v>48838</v>
      </c>
    </row>
    <row r="6528" spans="19:21" hidden="1" x14ac:dyDescent="0.2">
      <c r="S6528" s="3">
        <f t="shared" si="205"/>
        <v>0</v>
      </c>
      <c r="T6528" s="3">
        <f t="shared" si="206"/>
        <v>4807</v>
      </c>
      <c r="U6528" s="4">
        <v>48868</v>
      </c>
    </row>
    <row r="6529" spans="19:21" hidden="1" x14ac:dyDescent="0.2">
      <c r="S6529" s="3">
        <f t="shared" si="205"/>
        <v>0</v>
      </c>
      <c r="T6529" s="3">
        <f t="shared" si="206"/>
        <v>4808</v>
      </c>
      <c r="U6529" s="4">
        <v>48899</v>
      </c>
    </row>
    <row r="6530" spans="19:21" hidden="1" x14ac:dyDescent="0.2">
      <c r="S6530" s="3">
        <f t="shared" si="205"/>
        <v>0</v>
      </c>
      <c r="T6530" s="3">
        <f t="shared" si="206"/>
        <v>4809</v>
      </c>
      <c r="U6530" s="4">
        <v>48929</v>
      </c>
    </row>
    <row r="6531" spans="19:21" hidden="1" x14ac:dyDescent="0.2">
      <c r="S6531" s="3">
        <f t="shared" si="205"/>
        <v>0</v>
      </c>
      <c r="T6531" s="3">
        <f t="shared" si="206"/>
        <v>4810</v>
      </c>
      <c r="U6531" s="4">
        <v>48960</v>
      </c>
    </row>
    <row r="6532" spans="19:21" hidden="1" x14ac:dyDescent="0.2">
      <c r="S6532" s="3">
        <f t="shared" si="205"/>
        <v>0</v>
      </c>
      <c r="T6532" s="3">
        <f t="shared" si="206"/>
        <v>4811</v>
      </c>
      <c r="U6532" s="4">
        <v>48991</v>
      </c>
    </row>
    <row r="6533" spans="19:21" hidden="1" x14ac:dyDescent="0.2">
      <c r="S6533" s="3">
        <f t="shared" si="205"/>
        <v>0</v>
      </c>
      <c r="T6533" s="3">
        <f t="shared" si="206"/>
        <v>4812</v>
      </c>
      <c r="U6533" s="4">
        <v>49019</v>
      </c>
    </row>
    <row r="6534" spans="19:21" hidden="1" x14ac:dyDescent="0.2">
      <c r="S6534" s="3">
        <f t="shared" si="205"/>
        <v>0</v>
      </c>
      <c r="T6534" s="3">
        <f t="shared" si="206"/>
        <v>4813</v>
      </c>
      <c r="U6534" s="4">
        <v>49050</v>
      </c>
    </row>
    <row r="6535" spans="19:21" hidden="1" x14ac:dyDescent="0.2">
      <c r="S6535" s="3">
        <f t="shared" si="205"/>
        <v>0</v>
      </c>
      <c r="T6535" s="3">
        <f t="shared" si="206"/>
        <v>4814</v>
      </c>
      <c r="U6535" s="4">
        <v>49080</v>
      </c>
    </row>
    <row r="6536" spans="19:21" hidden="1" x14ac:dyDescent="0.2">
      <c r="S6536" s="3">
        <f t="shared" si="205"/>
        <v>0</v>
      </c>
      <c r="T6536" s="3">
        <f t="shared" si="206"/>
        <v>4815</v>
      </c>
      <c r="U6536" s="4">
        <v>49111</v>
      </c>
    </row>
    <row r="6537" spans="19:21" hidden="1" x14ac:dyDescent="0.2">
      <c r="S6537" s="3">
        <f t="shared" si="205"/>
        <v>0</v>
      </c>
      <c r="T6537" s="3">
        <f t="shared" si="206"/>
        <v>4816</v>
      </c>
      <c r="U6537" s="4">
        <v>49141</v>
      </c>
    </row>
    <row r="6538" spans="19:21" hidden="1" x14ac:dyDescent="0.2">
      <c r="S6538" s="3">
        <f t="shared" si="205"/>
        <v>0</v>
      </c>
      <c r="T6538" s="3">
        <f t="shared" si="206"/>
        <v>4817</v>
      </c>
      <c r="U6538" s="4">
        <v>49172</v>
      </c>
    </row>
    <row r="6539" spans="19:21" hidden="1" x14ac:dyDescent="0.2">
      <c r="S6539" s="3">
        <f t="shared" si="205"/>
        <v>0</v>
      </c>
      <c r="T6539" s="3">
        <f t="shared" si="206"/>
        <v>4818</v>
      </c>
      <c r="U6539" s="4">
        <v>49203</v>
      </c>
    </row>
    <row r="6540" spans="19:21" hidden="1" x14ac:dyDescent="0.2">
      <c r="S6540" s="3">
        <f t="shared" si="205"/>
        <v>0</v>
      </c>
      <c r="T6540" s="3">
        <f t="shared" si="206"/>
        <v>4819</v>
      </c>
      <c r="U6540" s="4">
        <v>49233</v>
      </c>
    </row>
    <row r="6541" spans="19:21" hidden="1" x14ac:dyDescent="0.2">
      <c r="S6541" s="3">
        <f t="shared" si="205"/>
        <v>0</v>
      </c>
      <c r="T6541" s="3">
        <f t="shared" si="206"/>
        <v>4820</v>
      </c>
      <c r="U6541" s="4">
        <v>49264</v>
      </c>
    </row>
    <row r="6542" spans="19:21" hidden="1" x14ac:dyDescent="0.2">
      <c r="S6542" s="3">
        <f t="shared" si="205"/>
        <v>0</v>
      </c>
      <c r="T6542" s="3">
        <f t="shared" si="206"/>
        <v>4821</v>
      </c>
      <c r="U6542" s="4">
        <v>49294</v>
      </c>
    </row>
    <row r="6543" spans="19:21" hidden="1" x14ac:dyDescent="0.2">
      <c r="S6543" s="3">
        <f t="shared" ref="S6543:S6606" si="207">IF($I$10=U6542,1,0)</f>
        <v>0</v>
      </c>
      <c r="T6543" s="3">
        <f t="shared" si="206"/>
        <v>4822</v>
      </c>
      <c r="U6543" s="4">
        <v>49325</v>
      </c>
    </row>
    <row r="6544" spans="19:21" hidden="1" x14ac:dyDescent="0.2">
      <c r="S6544" s="3">
        <f t="shared" si="207"/>
        <v>0</v>
      </c>
      <c r="T6544" s="3">
        <f t="shared" ref="T6544:T6607" si="208">IF(S6544+T6543=0,0,T6543+1)</f>
        <v>4823</v>
      </c>
      <c r="U6544" s="4">
        <v>49356</v>
      </c>
    </row>
    <row r="6545" spans="19:21" hidden="1" x14ac:dyDescent="0.2">
      <c r="S6545" s="3">
        <f t="shared" si="207"/>
        <v>0</v>
      </c>
      <c r="T6545" s="3">
        <f t="shared" si="208"/>
        <v>4824</v>
      </c>
      <c r="U6545" s="4">
        <v>49384</v>
      </c>
    </row>
    <row r="6546" spans="19:21" hidden="1" x14ac:dyDescent="0.2">
      <c r="S6546" s="3">
        <f t="shared" si="207"/>
        <v>0</v>
      </c>
      <c r="T6546" s="3">
        <f t="shared" si="208"/>
        <v>4825</v>
      </c>
      <c r="U6546" s="4">
        <v>49415</v>
      </c>
    </row>
    <row r="6547" spans="19:21" hidden="1" x14ac:dyDescent="0.2">
      <c r="S6547" s="3">
        <f t="shared" si="207"/>
        <v>0</v>
      </c>
      <c r="T6547" s="3">
        <f t="shared" si="208"/>
        <v>4826</v>
      </c>
      <c r="U6547" s="4">
        <v>49445</v>
      </c>
    </row>
    <row r="6548" spans="19:21" hidden="1" x14ac:dyDescent="0.2">
      <c r="S6548" s="3">
        <f t="shared" si="207"/>
        <v>0</v>
      </c>
      <c r="T6548" s="3">
        <f t="shared" si="208"/>
        <v>4827</v>
      </c>
      <c r="U6548" s="4">
        <v>49476</v>
      </c>
    </row>
    <row r="6549" spans="19:21" hidden="1" x14ac:dyDescent="0.2">
      <c r="S6549" s="3">
        <f t="shared" si="207"/>
        <v>0</v>
      </c>
      <c r="T6549" s="3">
        <f t="shared" si="208"/>
        <v>4828</v>
      </c>
      <c r="U6549" s="4">
        <v>49506</v>
      </c>
    </row>
    <row r="6550" spans="19:21" hidden="1" x14ac:dyDescent="0.2">
      <c r="S6550" s="3">
        <f t="shared" si="207"/>
        <v>0</v>
      </c>
      <c r="T6550" s="3">
        <f t="shared" si="208"/>
        <v>4829</v>
      </c>
      <c r="U6550" s="4">
        <v>49537</v>
      </c>
    </row>
    <row r="6551" spans="19:21" hidden="1" x14ac:dyDescent="0.2">
      <c r="S6551" s="3">
        <f t="shared" si="207"/>
        <v>0</v>
      </c>
      <c r="T6551" s="3">
        <f t="shared" si="208"/>
        <v>4830</v>
      </c>
      <c r="U6551" s="4">
        <v>49568</v>
      </c>
    </row>
    <row r="6552" spans="19:21" hidden="1" x14ac:dyDescent="0.2">
      <c r="S6552" s="3">
        <f t="shared" si="207"/>
        <v>0</v>
      </c>
      <c r="T6552" s="3">
        <f t="shared" si="208"/>
        <v>4831</v>
      </c>
      <c r="U6552" s="4">
        <v>49598</v>
      </c>
    </row>
    <row r="6553" spans="19:21" hidden="1" x14ac:dyDescent="0.2">
      <c r="S6553" s="3">
        <f t="shared" si="207"/>
        <v>0</v>
      </c>
      <c r="T6553" s="3">
        <f t="shared" si="208"/>
        <v>4832</v>
      </c>
      <c r="U6553" s="4">
        <v>49629</v>
      </c>
    </row>
    <row r="6554" spans="19:21" hidden="1" x14ac:dyDescent="0.2">
      <c r="S6554" s="3">
        <f t="shared" si="207"/>
        <v>0</v>
      </c>
      <c r="T6554" s="3">
        <f t="shared" si="208"/>
        <v>4833</v>
      </c>
      <c r="U6554" s="4">
        <v>49659</v>
      </c>
    </row>
    <row r="6555" spans="19:21" hidden="1" x14ac:dyDescent="0.2">
      <c r="S6555" s="3">
        <f t="shared" si="207"/>
        <v>0</v>
      </c>
      <c r="T6555" s="3">
        <f t="shared" si="208"/>
        <v>4834</v>
      </c>
      <c r="U6555" s="4">
        <v>49690</v>
      </c>
    </row>
    <row r="6556" spans="19:21" hidden="1" x14ac:dyDescent="0.2">
      <c r="S6556" s="3">
        <f t="shared" si="207"/>
        <v>0</v>
      </c>
      <c r="T6556" s="3">
        <f t="shared" si="208"/>
        <v>4835</v>
      </c>
      <c r="U6556" s="4">
        <v>49721</v>
      </c>
    </row>
    <row r="6557" spans="19:21" hidden="1" x14ac:dyDescent="0.2">
      <c r="S6557" s="3">
        <f t="shared" si="207"/>
        <v>0</v>
      </c>
      <c r="T6557" s="3">
        <f t="shared" si="208"/>
        <v>4836</v>
      </c>
      <c r="U6557" s="4">
        <v>49750</v>
      </c>
    </row>
    <row r="6558" spans="19:21" hidden="1" x14ac:dyDescent="0.2">
      <c r="S6558" s="3">
        <f t="shared" si="207"/>
        <v>0</v>
      </c>
      <c r="T6558" s="3">
        <f t="shared" si="208"/>
        <v>4837</v>
      </c>
      <c r="U6558" s="4">
        <v>49781</v>
      </c>
    </row>
    <row r="6559" spans="19:21" hidden="1" x14ac:dyDescent="0.2">
      <c r="S6559" s="3">
        <f t="shared" si="207"/>
        <v>0</v>
      </c>
      <c r="T6559" s="3">
        <f t="shared" si="208"/>
        <v>4838</v>
      </c>
      <c r="U6559" s="4">
        <v>49811</v>
      </c>
    </row>
    <row r="6560" spans="19:21" hidden="1" x14ac:dyDescent="0.2">
      <c r="S6560" s="3">
        <f t="shared" si="207"/>
        <v>0</v>
      </c>
      <c r="T6560" s="3">
        <f t="shared" si="208"/>
        <v>4839</v>
      </c>
      <c r="U6560" s="4">
        <v>49842</v>
      </c>
    </row>
    <row r="6561" spans="19:21" hidden="1" x14ac:dyDescent="0.2">
      <c r="S6561" s="3">
        <f t="shared" si="207"/>
        <v>0</v>
      </c>
      <c r="T6561" s="3">
        <f t="shared" si="208"/>
        <v>4840</v>
      </c>
      <c r="U6561" s="4">
        <v>49872</v>
      </c>
    </row>
    <row r="6562" spans="19:21" hidden="1" x14ac:dyDescent="0.2">
      <c r="S6562" s="3">
        <f t="shared" si="207"/>
        <v>0</v>
      </c>
      <c r="T6562" s="3">
        <f t="shared" si="208"/>
        <v>4841</v>
      </c>
      <c r="U6562" s="4">
        <v>49903</v>
      </c>
    </row>
    <row r="6563" spans="19:21" hidden="1" x14ac:dyDescent="0.2">
      <c r="S6563" s="3">
        <f t="shared" si="207"/>
        <v>0</v>
      </c>
      <c r="T6563" s="3">
        <f t="shared" si="208"/>
        <v>4842</v>
      </c>
      <c r="U6563" s="4">
        <v>49934</v>
      </c>
    </row>
    <row r="6564" spans="19:21" hidden="1" x14ac:dyDescent="0.2">
      <c r="S6564" s="3">
        <f t="shared" si="207"/>
        <v>0</v>
      </c>
      <c r="T6564" s="3">
        <f t="shared" si="208"/>
        <v>4843</v>
      </c>
      <c r="U6564" s="4">
        <v>49964</v>
      </c>
    </row>
    <row r="6565" spans="19:21" hidden="1" x14ac:dyDescent="0.2">
      <c r="S6565" s="3">
        <f t="shared" si="207"/>
        <v>0</v>
      </c>
      <c r="T6565" s="3">
        <f t="shared" si="208"/>
        <v>4844</v>
      </c>
      <c r="U6565" s="4">
        <v>49995</v>
      </c>
    </row>
    <row r="6566" spans="19:21" hidden="1" x14ac:dyDescent="0.2">
      <c r="S6566" s="3">
        <f t="shared" si="207"/>
        <v>0</v>
      </c>
      <c r="T6566" s="3">
        <f t="shared" si="208"/>
        <v>4845</v>
      </c>
      <c r="U6566" s="4">
        <v>50025</v>
      </c>
    </row>
    <row r="6567" spans="19:21" hidden="1" x14ac:dyDescent="0.2">
      <c r="S6567" s="3">
        <f t="shared" si="207"/>
        <v>0</v>
      </c>
      <c r="T6567" s="3">
        <f t="shared" si="208"/>
        <v>4846</v>
      </c>
      <c r="U6567" s="4">
        <v>50056</v>
      </c>
    </row>
    <row r="6568" spans="19:21" hidden="1" x14ac:dyDescent="0.2">
      <c r="S6568" s="3">
        <f t="shared" si="207"/>
        <v>0</v>
      </c>
      <c r="T6568" s="3">
        <f t="shared" si="208"/>
        <v>4847</v>
      </c>
      <c r="U6568" s="4">
        <v>50087</v>
      </c>
    </row>
    <row r="6569" spans="19:21" hidden="1" x14ac:dyDescent="0.2">
      <c r="S6569" s="3">
        <f t="shared" si="207"/>
        <v>0</v>
      </c>
      <c r="T6569" s="3">
        <f t="shared" si="208"/>
        <v>4848</v>
      </c>
      <c r="U6569" s="4">
        <v>50115</v>
      </c>
    </row>
    <row r="6570" spans="19:21" hidden="1" x14ac:dyDescent="0.2">
      <c r="S6570" s="3">
        <f t="shared" si="207"/>
        <v>0</v>
      </c>
      <c r="T6570" s="3">
        <f t="shared" si="208"/>
        <v>4849</v>
      </c>
      <c r="U6570" s="4">
        <v>50146</v>
      </c>
    </row>
    <row r="6571" spans="19:21" hidden="1" x14ac:dyDescent="0.2">
      <c r="S6571" s="3">
        <f t="shared" si="207"/>
        <v>0</v>
      </c>
      <c r="T6571" s="3">
        <f t="shared" si="208"/>
        <v>4850</v>
      </c>
      <c r="U6571" s="4">
        <v>50176</v>
      </c>
    </row>
    <row r="6572" spans="19:21" hidden="1" x14ac:dyDescent="0.2">
      <c r="S6572" s="3">
        <f t="shared" si="207"/>
        <v>0</v>
      </c>
      <c r="T6572" s="3">
        <f t="shared" si="208"/>
        <v>4851</v>
      </c>
      <c r="U6572" s="4">
        <v>50207</v>
      </c>
    </row>
    <row r="6573" spans="19:21" hidden="1" x14ac:dyDescent="0.2">
      <c r="S6573" s="3">
        <f t="shared" si="207"/>
        <v>0</v>
      </c>
      <c r="T6573" s="3">
        <f t="shared" si="208"/>
        <v>4852</v>
      </c>
      <c r="U6573" s="4">
        <v>50237</v>
      </c>
    </row>
    <row r="6574" spans="19:21" hidden="1" x14ac:dyDescent="0.2">
      <c r="S6574" s="3">
        <f t="shared" si="207"/>
        <v>0</v>
      </c>
      <c r="T6574" s="3">
        <f t="shared" si="208"/>
        <v>4853</v>
      </c>
      <c r="U6574" s="4">
        <v>50268</v>
      </c>
    </row>
    <row r="6575" spans="19:21" hidden="1" x14ac:dyDescent="0.2">
      <c r="S6575" s="3">
        <f t="shared" si="207"/>
        <v>0</v>
      </c>
      <c r="T6575" s="3">
        <f t="shared" si="208"/>
        <v>4854</v>
      </c>
      <c r="U6575" s="4">
        <v>50299</v>
      </c>
    </row>
    <row r="6576" spans="19:21" hidden="1" x14ac:dyDescent="0.2">
      <c r="S6576" s="3">
        <f t="shared" si="207"/>
        <v>0</v>
      </c>
      <c r="T6576" s="3">
        <f t="shared" si="208"/>
        <v>4855</v>
      </c>
      <c r="U6576" s="4">
        <v>50329</v>
      </c>
    </row>
    <row r="6577" spans="19:21" hidden="1" x14ac:dyDescent="0.2">
      <c r="S6577" s="3">
        <f t="shared" si="207"/>
        <v>0</v>
      </c>
      <c r="T6577" s="3">
        <f t="shared" si="208"/>
        <v>4856</v>
      </c>
      <c r="U6577" s="4">
        <v>50360</v>
      </c>
    </row>
    <row r="6578" spans="19:21" hidden="1" x14ac:dyDescent="0.2">
      <c r="S6578" s="3">
        <f t="shared" si="207"/>
        <v>0</v>
      </c>
      <c r="T6578" s="3">
        <f t="shared" si="208"/>
        <v>4857</v>
      </c>
      <c r="U6578" s="4">
        <v>50390</v>
      </c>
    </row>
    <row r="6579" spans="19:21" hidden="1" x14ac:dyDescent="0.2">
      <c r="S6579" s="3">
        <f t="shared" si="207"/>
        <v>0</v>
      </c>
      <c r="T6579" s="3">
        <f t="shared" si="208"/>
        <v>4858</v>
      </c>
      <c r="U6579" s="4">
        <v>50421</v>
      </c>
    </row>
    <row r="6580" spans="19:21" hidden="1" x14ac:dyDescent="0.2">
      <c r="S6580" s="3">
        <f t="shared" si="207"/>
        <v>0</v>
      </c>
      <c r="T6580" s="3">
        <f t="shared" si="208"/>
        <v>4859</v>
      </c>
      <c r="U6580" s="4">
        <v>50452</v>
      </c>
    </row>
    <row r="6581" spans="19:21" hidden="1" x14ac:dyDescent="0.2">
      <c r="S6581" s="3">
        <f t="shared" si="207"/>
        <v>0</v>
      </c>
      <c r="T6581" s="3">
        <f t="shared" si="208"/>
        <v>4860</v>
      </c>
      <c r="U6581" s="4">
        <v>50480</v>
      </c>
    </row>
    <row r="6582" spans="19:21" hidden="1" x14ac:dyDescent="0.2">
      <c r="S6582" s="3">
        <f t="shared" si="207"/>
        <v>0</v>
      </c>
      <c r="T6582" s="3">
        <f t="shared" si="208"/>
        <v>4861</v>
      </c>
      <c r="U6582" s="4">
        <v>50511</v>
      </c>
    </row>
    <row r="6583" spans="19:21" hidden="1" x14ac:dyDescent="0.2">
      <c r="S6583" s="3">
        <f t="shared" si="207"/>
        <v>0</v>
      </c>
      <c r="T6583" s="3">
        <f t="shared" si="208"/>
        <v>4862</v>
      </c>
      <c r="U6583" s="4">
        <v>50541</v>
      </c>
    </row>
    <row r="6584" spans="19:21" hidden="1" x14ac:dyDescent="0.2">
      <c r="S6584" s="3">
        <f t="shared" si="207"/>
        <v>0</v>
      </c>
      <c r="T6584" s="3">
        <f t="shared" si="208"/>
        <v>4863</v>
      </c>
      <c r="U6584" s="4">
        <v>50572</v>
      </c>
    </row>
    <row r="6585" spans="19:21" hidden="1" x14ac:dyDescent="0.2">
      <c r="S6585" s="3">
        <f t="shared" si="207"/>
        <v>0</v>
      </c>
      <c r="T6585" s="3">
        <f t="shared" si="208"/>
        <v>4864</v>
      </c>
      <c r="U6585" s="4">
        <v>50602</v>
      </c>
    </row>
    <row r="6586" spans="19:21" hidden="1" x14ac:dyDescent="0.2">
      <c r="S6586" s="3">
        <f t="shared" si="207"/>
        <v>0</v>
      </c>
      <c r="T6586" s="3">
        <f t="shared" si="208"/>
        <v>4865</v>
      </c>
      <c r="U6586" s="4">
        <v>50633</v>
      </c>
    </row>
    <row r="6587" spans="19:21" hidden="1" x14ac:dyDescent="0.2">
      <c r="S6587" s="3">
        <f t="shared" si="207"/>
        <v>0</v>
      </c>
      <c r="T6587" s="3">
        <f t="shared" si="208"/>
        <v>4866</v>
      </c>
      <c r="U6587" s="4">
        <v>50664</v>
      </c>
    </row>
    <row r="6588" spans="19:21" hidden="1" x14ac:dyDescent="0.2">
      <c r="S6588" s="3">
        <f t="shared" si="207"/>
        <v>0</v>
      </c>
      <c r="T6588" s="3">
        <f t="shared" si="208"/>
        <v>4867</v>
      </c>
      <c r="U6588" s="4">
        <v>50694</v>
      </c>
    </row>
    <row r="6589" spans="19:21" hidden="1" x14ac:dyDescent="0.2">
      <c r="S6589" s="3">
        <f t="shared" si="207"/>
        <v>0</v>
      </c>
      <c r="T6589" s="3">
        <f t="shared" si="208"/>
        <v>4868</v>
      </c>
      <c r="U6589" s="4">
        <v>50725</v>
      </c>
    </row>
    <row r="6590" spans="19:21" hidden="1" x14ac:dyDescent="0.2">
      <c r="S6590" s="3">
        <f t="shared" si="207"/>
        <v>0</v>
      </c>
      <c r="T6590" s="3">
        <f t="shared" si="208"/>
        <v>4869</v>
      </c>
      <c r="U6590" s="4">
        <v>50755</v>
      </c>
    </row>
    <row r="6591" spans="19:21" hidden="1" x14ac:dyDescent="0.2">
      <c r="S6591" s="3">
        <f t="shared" si="207"/>
        <v>0</v>
      </c>
      <c r="T6591" s="3">
        <f t="shared" si="208"/>
        <v>4870</v>
      </c>
      <c r="U6591" s="4">
        <v>50786</v>
      </c>
    </row>
    <row r="6592" spans="19:21" hidden="1" x14ac:dyDescent="0.2">
      <c r="S6592" s="3">
        <f t="shared" si="207"/>
        <v>0</v>
      </c>
      <c r="T6592" s="3">
        <f t="shared" si="208"/>
        <v>4871</v>
      </c>
      <c r="U6592" s="4">
        <v>50817</v>
      </c>
    </row>
    <row r="6593" spans="19:21" hidden="1" x14ac:dyDescent="0.2">
      <c r="S6593" s="3">
        <f t="shared" si="207"/>
        <v>0</v>
      </c>
      <c r="T6593" s="3">
        <f t="shared" si="208"/>
        <v>4872</v>
      </c>
      <c r="U6593" s="4">
        <v>50845</v>
      </c>
    </row>
    <row r="6594" spans="19:21" hidden="1" x14ac:dyDescent="0.2">
      <c r="S6594" s="3">
        <f t="shared" si="207"/>
        <v>0</v>
      </c>
      <c r="T6594" s="3">
        <f t="shared" si="208"/>
        <v>4873</v>
      </c>
      <c r="U6594" s="4">
        <v>50876</v>
      </c>
    </row>
    <row r="6595" spans="19:21" hidden="1" x14ac:dyDescent="0.2">
      <c r="S6595" s="3">
        <f t="shared" si="207"/>
        <v>0</v>
      </c>
      <c r="T6595" s="3">
        <f t="shared" si="208"/>
        <v>4874</v>
      </c>
      <c r="U6595" s="4">
        <v>50906</v>
      </c>
    </row>
    <row r="6596" spans="19:21" hidden="1" x14ac:dyDescent="0.2">
      <c r="S6596" s="3">
        <f t="shared" si="207"/>
        <v>0</v>
      </c>
      <c r="T6596" s="3">
        <f t="shared" si="208"/>
        <v>4875</v>
      </c>
      <c r="U6596" s="4">
        <v>50937</v>
      </c>
    </row>
    <row r="6597" spans="19:21" hidden="1" x14ac:dyDescent="0.2">
      <c r="S6597" s="3">
        <f t="shared" si="207"/>
        <v>0</v>
      </c>
      <c r="T6597" s="3">
        <f t="shared" si="208"/>
        <v>4876</v>
      </c>
      <c r="U6597" s="4">
        <v>50967</v>
      </c>
    </row>
    <row r="6598" spans="19:21" hidden="1" x14ac:dyDescent="0.2">
      <c r="S6598" s="3">
        <f t="shared" si="207"/>
        <v>0</v>
      </c>
      <c r="T6598" s="3">
        <f t="shared" si="208"/>
        <v>4877</v>
      </c>
      <c r="U6598" s="4">
        <v>50998</v>
      </c>
    </row>
    <row r="6599" spans="19:21" hidden="1" x14ac:dyDescent="0.2">
      <c r="S6599" s="3">
        <f t="shared" si="207"/>
        <v>0</v>
      </c>
      <c r="T6599" s="3">
        <f t="shared" si="208"/>
        <v>4878</v>
      </c>
      <c r="U6599" s="4">
        <v>51029</v>
      </c>
    </row>
    <row r="6600" spans="19:21" hidden="1" x14ac:dyDescent="0.2">
      <c r="S6600" s="3">
        <f t="shared" si="207"/>
        <v>0</v>
      </c>
      <c r="T6600" s="3">
        <f t="shared" si="208"/>
        <v>4879</v>
      </c>
      <c r="U6600" s="4">
        <v>51059</v>
      </c>
    </row>
    <row r="6601" spans="19:21" hidden="1" x14ac:dyDescent="0.2">
      <c r="S6601" s="3">
        <f t="shared" si="207"/>
        <v>0</v>
      </c>
      <c r="T6601" s="3">
        <f t="shared" si="208"/>
        <v>4880</v>
      </c>
      <c r="U6601" s="4">
        <v>51090</v>
      </c>
    </row>
    <row r="6602" spans="19:21" hidden="1" x14ac:dyDescent="0.2">
      <c r="S6602" s="3">
        <f t="shared" si="207"/>
        <v>0</v>
      </c>
      <c r="T6602" s="3">
        <f t="shared" si="208"/>
        <v>4881</v>
      </c>
      <c r="U6602" s="4">
        <v>51120</v>
      </c>
    </row>
    <row r="6603" spans="19:21" hidden="1" x14ac:dyDescent="0.2">
      <c r="S6603" s="3">
        <f t="shared" si="207"/>
        <v>0</v>
      </c>
      <c r="T6603" s="3">
        <f t="shared" si="208"/>
        <v>4882</v>
      </c>
      <c r="U6603" s="4">
        <v>51151</v>
      </c>
    </row>
    <row r="6604" spans="19:21" hidden="1" x14ac:dyDescent="0.2">
      <c r="S6604" s="3">
        <f t="shared" si="207"/>
        <v>0</v>
      </c>
      <c r="T6604" s="3">
        <f t="shared" si="208"/>
        <v>4883</v>
      </c>
      <c r="U6604" s="4">
        <v>51182</v>
      </c>
    </row>
    <row r="6605" spans="19:21" hidden="1" x14ac:dyDescent="0.2">
      <c r="S6605" s="3">
        <f t="shared" si="207"/>
        <v>0</v>
      </c>
      <c r="T6605" s="3">
        <f t="shared" si="208"/>
        <v>4884</v>
      </c>
      <c r="U6605" s="4">
        <v>51211</v>
      </c>
    </row>
    <row r="6606" spans="19:21" hidden="1" x14ac:dyDescent="0.2">
      <c r="S6606" s="3">
        <f t="shared" si="207"/>
        <v>0</v>
      </c>
      <c r="T6606" s="3">
        <f t="shared" si="208"/>
        <v>4885</v>
      </c>
      <c r="U6606" s="4">
        <v>51242</v>
      </c>
    </row>
    <row r="6607" spans="19:21" hidden="1" x14ac:dyDescent="0.2">
      <c r="S6607" s="3">
        <f t="shared" ref="S6607:S6670" si="209">IF($I$10=U6606,1,0)</f>
        <v>0</v>
      </c>
      <c r="T6607" s="3">
        <f t="shared" si="208"/>
        <v>4886</v>
      </c>
      <c r="U6607" s="4">
        <v>51272</v>
      </c>
    </row>
    <row r="6608" spans="19:21" hidden="1" x14ac:dyDescent="0.2">
      <c r="S6608" s="3">
        <f t="shared" si="209"/>
        <v>0</v>
      </c>
      <c r="T6608" s="3">
        <f t="shared" ref="T6608:T6671" si="210">IF(S6608+T6607=0,0,T6607+1)</f>
        <v>4887</v>
      </c>
      <c r="U6608" s="4">
        <v>51303</v>
      </c>
    </row>
    <row r="6609" spans="19:21" hidden="1" x14ac:dyDescent="0.2">
      <c r="S6609" s="3">
        <f t="shared" si="209"/>
        <v>0</v>
      </c>
      <c r="T6609" s="3">
        <f t="shared" si="210"/>
        <v>4888</v>
      </c>
      <c r="U6609" s="4">
        <v>51333</v>
      </c>
    </row>
    <row r="6610" spans="19:21" hidden="1" x14ac:dyDescent="0.2">
      <c r="S6610" s="3">
        <f t="shared" si="209"/>
        <v>0</v>
      </c>
      <c r="T6610" s="3">
        <f t="shared" si="210"/>
        <v>4889</v>
      </c>
      <c r="U6610" s="4">
        <v>51364</v>
      </c>
    </row>
    <row r="6611" spans="19:21" hidden="1" x14ac:dyDescent="0.2">
      <c r="S6611" s="3">
        <f t="shared" si="209"/>
        <v>0</v>
      </c>
      <c r="T6611" s="3">
        <f t="shared" si="210"/>
        <v>4890</v>
      </c>
      <c r="U6611" s="4">
        <v>51395</v>
      </c>
    </row>
    <row r="6612" spans="19:21" hidden="1" x14ac:dyDescent="0.2">
      <c r="S6612" s="3">
        <f t="shared" si="209"/>
        <v>0</v>
      </c>
      <c r="T6612" s="3">
        <f t="shared" si="210"/>
        <v>4891</v>
      </c>
      <c r="U6612" s="4">
        <v>51425</v>
      </c>
    </row>
    <row r="6613" spans="19:21" hidden="1" x14ac:dyDescent="0.2">
      <c r="S6613" s="3">
        <f t="shared" si="209"/>
        <v>0</v>
      </c>
      <c r="T6613" s="3">
        <f t="shared" si="210"/>
        <v>4892</v>
      </c>
      <c r="U6613" s="4">
        <v>51456</v>
      </c>
    </row>
    <row r="6614" spans="19:21" hidden="1" x14ac:dyDescent="0.2">
      <c r="S6614" s="3">
        <f t="shared" si="209"/>
        <v>0</v>
      </c>
      <c r="T6614" s="3">
        <f t="shared" si="210"/>
        <v>4893</v>
      </c>
      <c r="U6614" s="4">
        <v>51486</v>
      </c>
    </row>
    <row r="6615" spans="19:21" hidden="1" x14ac:dyDescent="0.2">
      <c r="S6615" s="3">
        <f t="shared" si="209"/>
        <v>0</v>
      </c>
      <c r="T6615" s="3">
        <f t="shared" si="210"/>
        <v>4894</v>
      </c>
      <c r="U6615" s="4">
        <v>51517</v>
      </c>
    </row>
    <row r="6616" spans="19:21" hidden="1" x14ac:dyDescent="0.2">
      <c r="S6616" s="3">
        <f t="shared" si="209"/>
        <v>0</v>
      </c>
      <c r="T6616" s="3">
        <f t="shared" si="210"/>
        <v>4895</v>
      </c>
      <c r="U6616" s="4">
        <v>51548</v>
      </c>
    </row>
    <row r="6617" spans="19:21" hidden="1" x14ac:dyDescent="0.2">
      <c r="S6617" s="3">
        <f t="shared" si="209"/>
        <v>0</v>
      </c>
      <c r="T6617" s="3">
        <f t="shared" si="210"/>
        <v>4896</v>
      </c>
      <c r="U6617" s="4">
        <v>51576</v>
      </c>
    </row>
    <row r="6618" spans="19:21" hidden="1" x14ac:dyDescent="0.2">
      <c r="S6618" s="3">
        <f t="shared" si="209"/>
        <v>0</v>
      </c>
      <c r="T6618" s="3">
        <f t="shared" si="210"/>
        <v>4897</v>
      </c>
      <c r="U6618" s="4">
        <v>51607</v>
      </c>
    </row>
    <row r="6619" spans="19:21" hidden="1" x14ac:dyDescent="0.2">
      <c r="S6619" s="3">
        <f t="shared" si="209"/>
        <v>0</v>
      </c>
      <c r="T6619" s="3">
        <f t="shared" si="210"/>
        <v>4898</v>
      </c>
      <c r="U6619" s="4">
        <v>51637</v>
      </c>
    </row>
    <row r="6620" spans="19:21" hidden="1" x14ac:dyDescent="0.2">
      <c r="S6620" s="3">
        <f t="shared" si="209"/>
        <v>0</v>
      </c>
      <c r="T6620" s="3">
        <f t="shared" si="210"/>
        <v>4899</v>
      </c>
      <c r="U6620" s="4">
        <v>51668</v>
      </c>
    </row>
    <row r="6621" spans="19:21" hidden="1" x14ac:dyDescent="0.2">
      <c r="S6621" s="3">
        <f t="shared" si="209"/>
        <v>0</v>
      </c>
      <c r="T6621" s="3">
        <f t="shared" si="210"/>
        <v>4900</v>
      </c>
      <c r="U6621" s="4">
        <v>51698</v>
      </c>
    </row>
    <row r="6622" spans="19:21" hidden="1" x14ac:dyDescent="0.2">
      <c r="S6622" s="3">
        <f t="shared" si="209"/>
        <v>0</v>
      </c>
      <c r="T6622" s="3">
        <f t="shared" si="210"/>
        <v>4901</v>
      </c>
      <c r="U6622" s="4">
        <v>51729</v>
      </c>
    </row>
    <row r="6623" spans="19:21" hidden="1" x14ac:dyDescent="0.2">
      <c r="S6623" s="3">
        <f t="shared" si="209"/>
        <v>0</v>
      </c>
      <c r="T6623" s="3">
        <f t="shared" si="210"/>
        <v>4902</v>
      </c>
      <c r="U6623" s="4">
        <v>51760</v>
      </c>
    </row>
    <row r="6624" spans="19:21" hidden="1" x14ac:dyDescent="0.2">
      <c r="S6624" s="3">
        <f t="shared" si="209"/>
        <v>0</v>
      </c>
      <c r="T6624" s="3">
        <f t="shared" si="210"/>
        <v>4903</v>
      </c>
      <c r="U6624" s="4">
        <v>51790</v>
      </c>
    </row>
    <row r="6625" spans="19:21" hidden="1" x14ac:dyDescent="0.2">
      <c r="S6625" s="3">
        <f t="shared" si="209"/>
        <v>0</v>
      </c>
      <c r="T6625" s="3">
        <f t="shared" si="210"/>
        <v>4904</v>
      </c>
      <c r="U6625" s="4">
        <v>51821</v>
      </c>
    </row>
    <row r="6626" spans="19:21" hidden="1" x14ac:dyDescent="0.2">
      <c r="S6626" s="3">
        <f t="shared" si="209"/>
        <v>0</v>
      </c>
      <c r="T6626" s="3">
        <f t="shared" si="210"/>
        <v>4905</v>
      </c>
      <c r="U6626" s="4">
        <v>51851</v>
      </c>
    </row>
    <row r="6627" spans="19:21" hidden="1" x14ac:dyDescent="0.2">
      <c r="S6627" s="3">
        <f t="shared" si="209"/>
        <v>0</v>
      </c>
      <c r="T6627" s="3">
        <f t="shared" si="210"/>
        <v>4906</v>
      </c>
      <c r="U6627" s="4">
        <v>51882</v>
      </c>
    </row>
    <row r="6628" spans="19:21" hidden="1" x14ac:dyDescent="0.2">
      <c r="S6628" s="3">
        <f t="shared" si="209"/>
        <v>0</v>
      </c>
      <c r="T6628" s="3">
        <f t="shared" si="210"/>
        <v>4907</v>
      </c>
      <c r="U6628" s="4">
        <v>51913</v>
      </c>
    </row>
    <row r="6629" spans="19:21" hidden="1" x14ac:dyDescent="0.2">
      <c r="S6629" s="3">
        <f t="shared" si="209"/>
        <v>0</v>
      </c>
      <c r="T6629" s="3">
        <f t="shared" si="210"/>
        <v>4908</v>
      </c>
      <c r="U6629" s="4">
        <v>51941</v>
      </c>
    </row>
    <row r="6630" spans="19:21" hidden="1" x14ac:dyDescent="0.2">
      <c r="S6630" s="3">
        <f t="shared" si="209"/>
        <v>0</v>
      </c>
      <c r="T6630" s="3">
        <f t="shared" si="210"/>
        <v>4909</v>
      </c>
      <c r="U6630" s="4">
        <v>51972</v>
      </c>
    </row>
    <row r="6631" spans="19:21" hidden="1" x14ac:dyDescent="0.2">
      <c r="S6631" s="3">
        <f t="shared" si="209"/>
        <v>0</v>
      </c>
      <c r="T6631" s="3">
        <f t="shared" si="210"/>
        <v>4910</v>
      </c>
      <c r="U6631" s="4">
        <v>52002</v>
      </c>
    </row>
    <row r="6632" spans="19:21" hidden="1" x14ac:dyDescent="0.2">
      <c r="S6632" s="3">
        <f t="shared" si="209"/>
        <v>0</v>
      </c>
      <c r="T6632" s="3">
        <f t="shared" si="210"/>
        <v>4911</v>
      </c>
      <c r="U6632" s="4">
        <v>52033</v>
      </c>
    </row>
    <row r="6633" spans="19:21" hidden="1" x14ac:dyDescent="0.2">
      <c r="S6633" s="3">
        <f t="shared" si="209"/>
        <v>0</v>
      </c>
      <c r="T6633" s="3">
        <f t="shared" si="210"/>
        <v>4912</v>
      </c>
      <c r="U6633" s="4">
        <v>52063</v>
      </c>
    </row>
    <row r="6634" spans="19:21" hidden="1" x14ac:dyDescent="0.2">
      <c r="S6634" s="3">
        <f t="shared" si="209"/>
        <v>0</v>
      </c>
      <c r="T6634" s="3">
        <f t="shared" si="210"/>
        <v>4913</v>
      </c>
      <c r="U6634" s="4">
        <v>52094</v>
      </c>
    </row>
    <row r="6635" spans="19:21" hidden="1" x14ac:dyDescent="0.2">
      <c r="S6635" s="3">
        <f t="shared" si="209"/>
        <v>0</v>
      </c>
      <c r="T6635" s="3">
        <f t="shared" si="210"/>
        <v>4914</v>
      </c>
      <c r="U6635" s="4">
        <v>52125</v>
      </c>
    </row>
    <row r="6636" spans="19:21" hidden="1" x14ac:dyDescent="0.2">
      <c r="S6636" s="3">
        <f t="shared" si="209"/>
        <v>0</v>
      </c>
      <c r="T6636" s="3">
        <f t="shared" si="210"/>
        <v>4915</v>
      </c>
      <c r="U6636" s="4">
        <v>52155</v>
      </c>
    </row>
    <row r="6637" spans="19:21" hidden="1" x14ac:dyDescent="0.2">
      <c r="S6637" s="3">
        <f t="shared" si="209"/>
        <v>0</v>
      </c>
      <c r="T6637" s="3">
        <f t="shared" si="210"/>
        <v>4916</v>
      </c>
      <c r="U6637" s="4">
        <v>52186</v>
      </c>
    </row>
    <row r="6638" spans="19:21" hidden="1" x14ac:dyDescent="0.2">
      <c r="S6638" s="3">
        <f t="shared" si="209"/>
        <v>0</v>
      </c>
      <c r="T6638" s="3">
        <f t="shared" si="210"/>
        <v>4917</v>
      </c>
      <c r="U6638" s="4">
        <v>52216</v>
      </c>
    </row>
    <row r="6639" spans="19:21" hidden="1" x14ac:dyDescent="0.2">
      <c r="S6639" s="3">
        <f t="shared" si="209"/>
        <v>0</v>
      </c>
      <c r="T6639" s="3">
        <f t="shared" si="210"/>
        <v>4918</v>
      </c>
      <c r="U6639" s="4">
        <v>52247</v>
      </c>
    </row>
    <row r="6640" spans="19:21" hidden="1" x14ac:dyDescent="0.2">
      <c r="S6640" s="3">
        <f t="shared" si="209"/>
        <v>0</v>
      </c>
      <c r="T6640" s="3">
        <f t="shared" si="210"/>
        <v>4919</v>
      </c>
      <c r="U6640" s="4">
        <v>52278</v>
      </c>
    </row>
    <row r="6641" spans="19:21" hidden="1" x14ac:dyDescent="0.2">
      <c r="S6641" s="3">
        <f t="shared" si="209"/>
        <v>0</v>
      </c>
      <c r="T6641" s="3">
        <f t="shared" si="210"/>
        <v>4920</v>
      </c>
      <c r="U6641" s="4">
        <v>52306</v>
      </c>
    </row>
    <row r="6642" spans="19:21" hidden="1" x14ac:dyDescent="0.2">
      <c r="S6642" s="3">
        <f t="shared" si="209"/>
        <v>0</v>
      </c>
      <c r="T6642" s="3">
        <f t="shared" si="210"/>
        <v>4921</v>
      </c>
      <c r="U6642" s="4">
        <v>52337</v>
      </c>
    </row>
    <row r="6643" spans="19:21" hidden="1" x14ac:dyDescent="0.2">
      <c r="S6643" s="3">
        <f t="shared" si="209"/>
        <v>0</v>
      </c>
      <c r="T6643" s="3">
        <f t="shared" si="210"/>
        <v>4922</v>
      </c>
      <c r="U6643" s="4">
        <v>52367</v>
      </c>
    </row>
    <row r="6644" spans="19:21" hidden="1" x14ac:dyDescent="0.2">
      <c r="S6644" s="3">
        <f t="shared" si="209"/>
        <v>0</v>
      </c>
      <c r="T6644" s="3">
        <f t="shared" si="210"/>
        <v>4923</v>
      </c>
      <c r="U6644" s="4">
        <v>52398</v>
      </c>
    </row>
    <row r="6645" spans="19:21" hidden="1" x14ac:dyDescent="0.2">
      <c r="S6645" s="3">
        <f t="shared" si="209"/>
        <v>0</v>
      </c>
      <c r="T6645" s="3">
        <f t="shared" si="210"/>
        <v>4924</v>
      </c>
      <c r="U6645" s="4">
        <v>52428</v>
      </c>
    </row>
    <row r="6646" spans="19:21" hidden="1" x14ac:dyDescent="0.2">
      <c r="S6646" s="3">
        <f t="shared" si="209"/>
        <v>0</v>
      </c>
      <c r="T6646" s="3">
        <f t="shared" si="210"/>
        <v>4925</v>
      </c>
      <c r="U6646" s="4">
        <v>52459</v>
      </c>
    </row>
    <row r="6647" spans="19:21" hidden="1" x14ac:dyDescent="0.2">
      <c r="S6647" s="3">
        <f t="shared" si="209"/>
        <v>0</v>
      </c>
      <c r="T6647" s="3">
        <f t="shared" si="210"/>
        <v>4926</v>
      </c>
      <c r="U6647" s="4">
        <v>52490</v>
      </c>
    </row>
    <row r="6648" spans="19:21" hidden="1" x14ac:dyDescent="0.2">
      <c r="S6648" s="3">
        <f t="shared" si="209"/>
        <v>0</v>
      </c>
      <c r="T6648" s="3">
        <f t="shared" si="210"/>
        <v>4927</v>
      </c>
      <c r="U6648" s="4">
        <v>52520</v>
      </c>
    </row>
    <row r="6649" spans="19:21" hidden="1" x14ac:dyDescent="0.2">
      <c r="S6649" s="3">
        <f t="shared" si="209"/>
        <v>0</v>
      </c>
      <c r="T6649" s="3">
        <f t="shared" si="210"/>
        <v>4928</v>
      </c>
      <c r="U6649" s="4">
        <v>52551</v>
      </c>
    </row>
    <row r="6650" spans="19:21" hidden="1" x14ac:dyDescent="0.2">
      <c r="S6650" s="3">
        <f t="shared" si="209"/>
        <v>0</v>
      </c>
      <c r="T6650" s="3">
        <f t="shared" si="210"/>
        <v>4929</v>
      </c>
      <c r="U6650" s="4">
        <v>52581</v>
      </c>
    </row>
    <row r="6651" spans="19:21" hidden="1" x14ac:dyDescent="0.2">
      <c r="S6651" s="3">
        <f t="shared" si="209"/>
        <v>0</v>
      </c>
      <c r="T6651" s="3">
        <f t="shared" si="210"/>
        <v>4930</v>
      </c>
      <c r="U6651" s="4">
        <v>52612</v>
      </c>
    </row>
    <row r="6652" spans="19:21" hidden="1" x14ac:dyDescent="0.2">
      <c r="S6652" s="3">
        <f t="shared" si="209"/>
        <v>0</v>
      </c>
      <c r="T6652" s="3">
        <f t="shared" si="210"/>
        <v>4931</v>
      </c>
      <c r="U6652" s="4">
        <v>52643</v>
      </c>
    </row>
    <row r="6653" spans="19:21" hidden="1" x14ac:dyDescent="0.2">
      <c r="S6653" s="3">
        <f t="shared" si="209"/>
        <v>0</v>
      </c>
      <c r="T6653" s="3">
        <f t="shared" si="210"/>
        <v>4932</v>
      </c>
      <c r="U6653" s="4">
        <v>52672</v>
      </c>
    </row>
    <row r="6654" spans="19:21" hidden="1" x14ac:dyDescent="0.2">
      <c r="S6654" s="3">
        <f t="shared" si="209"/>
        <v>0</v>
      </c>
      <c r="T6654" s="3">
        <f t="shared" si="210"/>
        <v>4933</v>
      </c>
      <c r="U6654" s="4">
        <v>52703</v>
      </c>
    </row>
    <row r="6655" spans="19:21" hidden="1" x14ac:dyDescent="0.2">
      <c r="S6655" s="3">
        <f t="shared" si="209"/>
        <v>0</v>
      </c>
      <c r="T6655" s="3">
        <f t="shared" si="210"/>
        <v>4934</v>
      </c>
      <c r="U6655" s="4">
        <v>52733</v>
      </c>
    </row>
    <row r="6656" spans="19:21" hidden="1" x14ac:dyDescent="0.2">
      <c r="S6656" s="3">
        <f t="shared" si="209"/>
        <v>0</v>
      </c>
      <c r="T6656" s="3">
        <f t="shared" si="210"/>
        <v>4935</v>
      </c>
      <c r="U6656" s="4">
        <v>52764</v>
      </c>
    </row>
    <row r="6657" spans="19:21" hidden="1" x14ac:dyDescent="0.2">
      <c r="S6657" s="3">
        <f t="shared" si="209"/>
        <v>0</v>
      </c>
      <c r="T6657" s="3">
        <f t="shared" si="210"/>
        <v>4936</v>
      </c>
      <c r="U6657" s="4">
        <v>52794</v>
      </c>
    </row>
    <row r="6658" spans="19:21" hidden="1" x14ac:dyDescent="0.2">
      <c r="S6658" s="3">
        <f t="shared" si="209"/>
        <v>0</v>
      </c>
      <c r="T6658" s="3">
        <f t="shared" si="210"/>
        <v>4937</v>
      </c>
      <c r="U6658" s="4">
        <v>52825</v>
      </c>
    </row>
    <row r="6659" spans="19:21" hidden="1" x14ac:dyDescent="0.2">
      <c r="S6659" s="3">
        <f t="shared" si="209"/>
        <v>0</v>
      </c>
      <c r="T6659" s="3">
        <f t="shared" si="210"/>
        <v>4938</v>
      </c>
      <c r="U6659" s="4">
        <v>52856</v>
      </c>
    </row>
    <row r="6660" spans="19:21" hidden="1" x14ac:dyDescent="0.2">
      <c r="S6660" s="3">
        <f t="shared" si="209"/>
        <v>0</v>
      </c>
      <c r="T6660" s="3">
        <f t="shared" si="210"/>
        <v>4939</v>
      </c>
      <c r="U6660" s="4">
        <v>52886</v>
      </c>
    </row>
    <row r="6661" spans="19:21" hidden="1" x14ac:dyDescent="0.2">
      <c r="S6661" s="3">
        <f t="shared" si="209"/>
        <v>0</v>
      </c>
      <c r="T6661" s="3">
        <f t="shared" si="210"/>
        <v>4940</v>
      </c>
      <c r="U6661" s="4">
        <v>52917</v>
      </c>
    </row>
    <row r="6662" spans="19:21" hidden="1" x14ac:dyDescent="0.2">
      <c r="S6662" s="3">
        <f t="shared" si="209"/>
        <v>0</v>
      </c>
      <c r="T6662" s="3">
        <f t="shared" si="210"/>
        <v>4941</v>
      </c>
      <c r="U6662" s="4">
        <v>52947</v>
      </c>
    </row>
    <row r="6663" spans="19:21" hidden="1" x14ac:dyDescent="0.2">
      <c r="S6663" s="3">
        <f t="shared" si="209"/>
        <v>0</v>
      </c>
      <c r="T6663" s="3">
        <f t="shared" si="210"/>
        <v>4942</v>
      </c>
      <c r="U6663" s="4">
        <v>52978</v>
      </c>
    </row>
    <row r="6664" spans="19:21" hidden="1" x14ac:dyDescent="0.2">
      <c r="S6664" s="3">
        <f t="shared" si="209"/>
        <v>0</v>
      </c>
      <c r="T6664" s="3">
        <f t="shared" si="210"/>
        <v>4943</v>
      </c>
      <c r="U6664" s="4">
        <v>53009</v>
      </c>
    </row>
    <row r="6665" spans="19:21" hidden="1" x14ac:dyDescent="0.2">
      <c r="S6665" s="3">
        <f t="shared" si="209"/>
        <v>0</v>
      </c>
      <c r="T6665" s="3">
        <f t="shared" si="210"/>
        <v>4944</v>
      </c>
      <c r="U6665" s="4">
        <v>53037</v>
      </c>
    </row>
    <row r="6666" spans="19:21" hidden="1" x14ac:dyDescent="0.2">
      <c r="S6666" s="3">
        <f t="shared" si="209"/>
        <v>0</v>
      </c>
      <c r="T6666" s="3">
        <f t="shared" si="210"/>
        <v>4945</v>
      </c>
      <c r="U6666" s="4">
        <v>53068</v>
      </c>
    </row>
    <row r="6667" spans="19:21" hidden="1" x14ac:dyDescent="0.2">
      <c r="S6667" s="3">
        <f t="shared" si="209"/>
        <v>0</v>
      </c>
      <c r="T6667" s="3">
        <f t="shared" si="210"/>
        <v>4946</v>
      </c>
      <c r="U6667" s="4">
        <v>53098</v>
      </c>
    </row>
    <row r="6668" spans="19:21" hidden="1" x14ac:dyDescent="0.2">
      <c r="S6668" s="3">
        <f t="shared" si="209"/>
        <v>0</v>
      </c>
      <c r="T6668" s="3">
        <f t="shared" si="210"/>
        <v>4947</v>
      </c>
      <c r="U6668" s="4">
        <v>53129</v>
      </c>
    </row>
    <row r="6669" spans="19:21" hidden="1" x14ac:dyDescent="0.2">
      <c r="S6669" s="3">
        <f t="shared" si="209"/>
        <v>0</v>
      </c>
      <c r="T6669" s="3">
        <f t="shared" si="210"/>
        <v>4948</v>
      </c>
      <c r="U6669" s="4">
        <v>53159</v>
      </c>
    </row>
    <row r="6670" spans="19:21" hidden="1" x14ac:dyDescent="0.2">
      <c r="S6670" s="3">
        <f t="shared" si="209"/>
        <v>0</v>
      </c>
      <c r="T6670" s="3">
        <f t="shared" si="210"/>
        <v>4949</v>
      </c>
      <c r="U6670" s="4">
        <v>53190</v>
      </c>
    </row>
    <row r="6671" spans="19:21" hidden="1" x14ac:dyDescent="0.2">
      <c r="S6671" s="3">
        <f t="shared" ref="S6671:S6734" si="211">IF($I$10=U6670,1,0)</f>
        <v>0</v>
      </c>
      <c r="T6671" s="3">
        <f t="shared" si="210"/>
        <v>4950</v>
      </c>
      <c r="U6671" s="4">
        <v>53221</v>
      </c>
    </row>
    <row r="6672" spans="19:21" hidden="1" x14ac:dyDescent="0.2">
      <c r="S6672" s="3">
        <f t="shared" si="211"/>
        <v>0</v>
      </c>
      <c r="T6672" s="3">
        <f t="shared" ref="T6672:T6735" si="212">IF(S6672+T6671=0,0,T6671+1)</f>
        <v>4951</v>
      </c>
      <c r="U6672" s="4">
        <v>53251</v>
      </c>
    </row>
    <row r="6673" spans="19:21" hidden="1" x14ac:dyDescent="0.2">
      <c r="S6673" s="3">
        <f t="shared" si="211"/>
        <v>0</v>
      </c>
      <c r="T6673" s="3">
        <f t="shared" si="212"/>
        <v>4952</v>
      </c>
      <c r="U6673" s="4">
        <v>53282</v>
      </c>
    </row>
    <row r="6674" spans="19:21" hidden="1" x14ac:dyDescent="0.2">
      <c r="S6674" s="3">
        <f t="shared" si="211"/>
        <v>0</v>
      </c>
      <c r="T6674" s="3">
        <f t="shared" si="212"/>
        <v>4953</v>
      </c>
      <c r="U6674" s="4">
        <v>53312</v>
      </c>
    </row>
    <row r="6675" spans="19:21" hidden="1" x14ac:dyDescent="0.2">
      <c r="S6675" s="3">
        <f t="shared" si="211"/>
        <v>0</v>
      </c>
      <c r="T6675" s="3">
        <f t="shared" si="212"/>
        <v>4954</v>
      </c>
      <c r="U6675" s="4">
        <v>53343</v>
      </c>
    </row>
    <row r="6676" spans="19:21" hidden="1" x14ac:dyDescent="0.2">
      <c r="S6676" s="3">
        <f t="shared" si="211"/>
        <v>0</v>
      </c>
      <c r="T6676" s="3">
        <f t="shared" si="212"/>
        <v>4955</v>
      </c>
      <c r="U6676" s="4">
        <v>53374</v>
      </c>
    </row>
    <row r="6677" spans="19:21" hidden="1" x14ac:dyDescent="0.2">
      <c r="S6677" s="3">
        <f t="shared" si="211"/>
        <v>0</v>
      </c>
      <c r="T6677" s="3">
        <f t="shared" si="212"/>
        <v>4956</v>
      </c>
      <c r="U6677" s="4">
        <v>53402</v>
      </c>
    </row>
    <row r="6678" spans="19:21" hidden="1" x14ac:dyDescent="0.2">
      <c r="S6678" s="3">
        <f t="shared" si="211"/>
        <v>0</v>
      </c>
      <c r="T6678" s="3">
        <f t="shared" si="212"/>
        <v>4957</v>
      </c>
      <c r="U6678" s="4">
        <v>53433</v>
      </c>
    </row>
    <row r="6679" spans="19:21" hidden="1" x14ac:dyDescent="0.2">
      <c r="S6679" s="3">
        <f t="shared" si="211"/>
        <v>0</v>
      </c>
      <c r="T6679" s="3">
        <f t="shared" si="212"/>
        <v>4958</v>
      </c>
      <c r="U6679" s="4">
        <v>53463</v>
      </c>
    </row>
    <row r="6680" spans="19:21" hidden="1" x14ac:dyDescent="0.2">
      <c r="S6680" s="3">
        <f t="shared" si="211"/>
        <v>0</v>
      </c>
      <c r="T6680" s="3">
        <f t="shared" si="212"/>
        <v>4959</v>
      </c>
      <c r="U6680" s="4">
        <v>53494</v>
      </c>
    </row>
    <row r="6681" spans="19:21" hidden="1" x14ac:dyDescent="0.2">
      <c r="S6681" s="3">
        <f t="shared" si="211"/>
        <v>0</v>
      </c>
      <c r="T6681" s="3">
        <f t="shared" si="212"/>
        <v>4960</v>
      </c>
      <c r="U6681" s="4">
        <v>53524</v>
      </c>
    </row>
    <row r="6682" spans="19:21" hidden="1" x14ac:dyDescent="0.2">
      <c r="S6682" s="3">
        <f t="shared" si="211"/>
        <v>0</v>
      </c>
      <c r="T6682" s="3">
        <f t="shared" si="212"/>
        <v>4961</v>
      </c>
      <c r="U6682" s="4">
        <v>53555</v>
      </c>
    </row>
    <row r="6683" spans="19:21" hidden="1" x14ac:dyDescent="0.2">
      <c r="S6683" s="3">
        <f t="shared" si="211"/>
        <v>0</v>
      </c>
      <c r="T6683" s="3">
        <f t="shared" si="212"/>
        <v>4962</v>
      </c>
      <c r="U6683" s="4">
        <v>53586</v>
      </c>
    </row>
    <row r="6684" spans="19:21" hidden="1" x14ac:dyDescent="0.2">
      <c r="S6684" s="3">
        <f t="shared" si="211"/>
        <v>0</v>
      </c>
      <c r="T6684" s="3">
        <f t="shared" si="212"/>
        <v>4963</v>
      </c>
      <c r="U6684" s="4">
        <v>53616</v>
      </c>
    </row>
    <row r="6685" spans="19:21" hidden="1" x14ac:dyDescent="0.2">
      <c r="S6685" s="3">
        <f t="shared" si="211"/>
        <v>0</v>
      </c>
      <c r="T6685" s="3">
        <f t="shared" si="212"/>
        <v>4964</v>
      </c>
      <c r="U6685" s="4">
        <v>53647</v>
      </c>
    </row>
    <row r="6686" spans="19:21" hidden="1" x14ac:dyDescent="0.2">
      <c r="S6686" s="3">
        <f t="shared" si="211"/>
        <v>0</v>
      </c>
      <c r="T6686" s="3">
        <f t="shared" si="212"/>
        <v>4965</v>
      </c>
      <c r="U6686" s="4">
        <v>53677</v>
      </c>
    </row>
    <row r="6687" spans="19:21" hidden="1" x14ac:dyDescent="0.2">
      <c r="S6687" s="3">
        <f t="shared" si="211"/>
        <v>0</v>
      </c>
      <c r="T6687" s="3">
        <f t="shared" si="212"/>
        <v>4966</v>
      </c>
      <c r="U6687" s="4">
        <v>53708</v>
      </c>
    </row>
    <row r="6688" spans="19:21" hidden="1" x14ac:dyDescent="0.2">
      <c r="S6688" s="3">
        <f t="shared" si="211"/>
        <v>0</v>
      </c>
      <c r="T6688" s="3">
        <f t="shared" si="212"/>
        <v>4967</v>
      </c>
      <c r="U6688" s="4">
        <v>53739</v>
      </c>
    </row>
    <row r="6689" spans="19:21" hidden="1" x14ac:dyDescent="0.2">
      <c r="S6689" s="3">
        <f t="shared" si="211"/>
        <v>0</v>
      </c>
      <c r="T6689" s="3">
        <f t="shared" si="212"/>
        <v>4968</v>
      </c>
      <c r="U6689" s="4">
        <v>53767</v>
      </c>
    </row>
    <row r="6690" spans="19:21" hidden="1" x14ac:dyDescent="0.2">
      <c r="S6690" s="3">
        <f t="shared" si="211"/>
        <v>0</v>
      </c>
      <c r="T6690" s="3">
        <f t="shared" si="212"/>
        <v>4969</v>
      </c>
      <c r="U6690" s="4">
        <v>53798</v>
      </c>
    </row>
    <row r="6691" spans="19:21" hidden="1" x14ac:dyDescent="0.2">
      <c r="S6691" s="3">
        <f t="shared" si="211"/>
        <v>0</v>
      </c>
      <c r="T6691" s="3">
        <f t="shared" si="212"/>
        <v>4970</v>
      </c>
      <c r="U6691" s="4">
        <v>53828</v>
      </c>
    </row>
    <row r="6692" spans="19:21" hidden="1" x14ac:dyDescent="0.2">
      <c r="S6692" s="3">
        <f t="shared" si="211"/>
        <v>0</v>
      </c>
      <c r="T6692" s="3">
        <f t="shared" si="212"/>
        <v>4971</v>
      </c>
      <c r="U6692" s="4">
        <v>53859</v>
      </c>
    </row>
    <row r="6693" spans="19:21" hidden="1" x14ac:dyDescent="0.2">
      <c r="S6693" s="3">
        <f t="shared" si="211"/>
        <v>0</v>
      </c>
      <c r="T6693" s="3">
        <f t="shared" si="212"/>
        <v>4972</v>
      </c>
      <c r="U6693" s="4">
        <v>53889</v>
      </c>
    </row>
    <row r="6694" spans="19:21" hidden="1" x14ac:dyDescent="0.2">
      <c r="S6694" s="3">
        <f t="shared" si="211"/>
        <v>0</v>
      </c>
      <c r="T6694" s="3">
        <f t="shared" si="212"/>
        <v>4973</v>
      </c>
      <c r="U6694" s="4">
        <v>53920</v>
      </c>
    </row>
    <row r="6695" spans="19:21" hidden="1" x14ac:dyDescent="0.2">
      <c r="S6695" s="3">
        <f t="shared" si="211"/>
        <v>0</v>
      </c>
      <c r="T6695" s="3">
        <f t="shared" si="212"/>
        <v>4974</v>
      </c>
      <c r="U6695" s="4">
        <v>53951</v>
      </c>
    </row>
    <row r="6696" spans="19:21" hidden="1" x14ac:dyDescent="0.2">
      <c r="S6696" s="3">
        <f t="shared" si="211"/>
        <v>0</v>
      </c>
      <c r="T6696" s="3">
        <f t="shared" si="212"/>
        <v>4975</v>
      </c>
      <c r="U6696" s="4">
        <v>53981</v>
      </c>
    </row>
    <row r="6697" spans="19:21" hidden="1" x14ac:dyDescent="0.2">
      <c r="S6697" s="3">
        <f t="shared" si="211"/>
        <v>0</v>
      </c>
      <c r="T6697" s="3">
        <f t="shared" si="212"/>
        <v>4976</v>
      </c>
      <c r="U6697" s="4">
        <v>54012</v>
      </c>
    </row>
    <row r="6698" spans="19:21" hidden="1" x14ac:dyDescent="0.2">
      <c r="S6698" s="3">
        <f t="shared" si="211"/>
        <v>0</v>
      </c>
      <c r="T6698" s="3">
        <f t="shared" si="212"/>
        <v>4977</v>
      </c>
      <c r="U6698" s="4">
        <v>54042</v>
      </c>
    </row>
    <row r="6699" spans="19:21" hidden="1" x14ac:dyDescent="0.2">
      <c r="S6699" s="3">
        <f t="shared" si="211"/>
        <v>0</v>
      </c>
      <c r="T6699" s="3">
        <f t="shared" si="212"/>
        <v>4978</v>
      </c>
      <c r="U6699" s="4">
        <v>54073</v>
      </c>
    </row>
    <row r="6700" spans="19:21" hidden="1" x14ac:dyDescent="0.2">
      <c r="S6700" s="3">
        <f t="shared" si="211"/>
        <v>0</v>
      </c>
      <c r="T6700" s="3">
        <f t="shared" si="212"/>
        <v>4979</v>
      </c>
      <c r="U6700" s="4">
        <v>54104</v>
      </c>
    </row>
    <row r="6701" spans="19:21" hidden="1" x14ac:dyDescent="0.2">
      <c r="S6701" s="3">
        <f t="shared" si="211"/>
        <v>0</v>
      </c>
      <c r="T6701" s="3">
        <f t="shared" si="212"/>
        <v>4980</v>
      </c>
      <c r="U6701" s="4">
        <v>54133</v>
      </c>
    </row>
    <row r="6702" spans="19:21" hidden="1" x14ac:dyDescent="0.2">
      <c r="S6702" s="3">
        <f t="shared" si="211"/>
        <v>0</v>
      </c>
      <c r="T6702" s="3">
        <f t="shared" si="212"/>
        <v>4981</v>
      </c>
      <c r="U6702" s="4">
        <v>54164</v>
      </c>
    </row>
    <row r="6703" spans="19:21" hidden="1" x14ac:dyDescent="0.2">
      <c r="S6703" s="3">
        <f t="shared" si="211"/>
        <v>0</v>
      </c>
      <c r="T6703" s="3">
        <f t="shared" si="212"/>
        <v>4982</v>
      </c>
      <c r="U6703" s="4">
        <v>54194</v>
      </c>
    </row>
    <row r="6704" spans="19:21" hidden="1" x14ac:dyDescent="0.2">
      <c r="S6704" s="3">
        <f t="shared" si="211"/>
        <v>0</v>
      </c>
      <c r="T6704" s="3">
        <f t="shared" si="212"/>
        <v>4983</v>
      </c>
      <c r="U6704" s="4">
        <v>54225</v>
      </c>
    </row>
    <row r="6705" spans="19:21" hidden="1" x14ac:dyDescent="0.2">
      <c r="S6705" s="3">
        <f t="shared" si="211"/>
        <v>0</v>
      </c>
      <c r="T6705" s="3">
        <f t="shared" si="212"/>
        <v>4984</v>
      </c>
      <c r="U6705" s="4">
        <v>54255</v>
      </c>
    </row>
    <row r="6706" spans="19:21" hidden="1" x14ac:dyDescent="0.2">
      <c r="S6706" s="3">
        <f t="shared" si="211"/>
        <v>0</v>
      </c>
      <c r="T6706" s="3">
        <f t="shared" si="212"/>
        <v>4985</v>
      </c>
      <c r="U6706" s="4">
        <v>54286</v>
      </c>
    </row>
    <row r="6707" spans="19:21" hidden="1" x14ac:dyDescent="0.2">
      <c r="S6707" s="3">
        <f t="shared" si="211"/>
        <v>0</v>
      </c>
      <c r="T6707" s="3">
        <f t="shared" si="212"/>
        <v>4986</v>
      </c>
      <c r="U6707" s="4">
        <v>54317</v>
      </c>
    </row>
    <row r="6708" spans="19:21" hidden="1" x14ac:dyDescent="0.2">
      <c r="S6708" s="3">
        <f t="shared" si="211"/>
        <v>0</v>
      </c>
      <c r="T6708" s="3">
        <f t="shared" si="212"/>
        <v>4987</v>
      </c>
      <c r="U6708" s="4">
        <v>54347</v>
      </c>
    </row>
    <row r="6709" spans="19:21" hidden="1" x14ac:dyDescent="0.2">
      <c r="S6709" s="3">
        <f t="shared" si="211"/>
        <v>0</v>
      </c>
      <c r="T6709" s="3">
        <f t="shared" si="212"/>
        <v>4988</v>
      </c>
      <c r="U6709" s="4">
        <v>54378</v>
      </c>
    </row>
    <row r="6710" spans="19:21" hidden="1" x14ac:dyDescent="0.2">
      <c r="S6710" s="3">
        <f t="shared" si="211"/>
        <v>0</v>
      </c>
      <c r="T6710" s="3">
        <f t="shared" si="212"/>
        <v>4989</v>
      </c>
      <c r="U6710" s="4">
        <v>54408</v>
      </c>
    </row>
    <row r="6711" spans="19:21" hidden="1" x14ac:dyDescent="0.2">
      <c r="S6711" s="3">
        <f t="shared" si="211"/>
        <v>0</v>
      </c>
      <c r="T6711" s="3">
        <f t="shared" si="212"/>
        <v>4990</v>
      </c>
      <c r="U6711" s="4">
        <v>54439</v>
      </c>
    </row>
    <row r="6712" spans="19:21" hidden="1" x14ac:dyDescent="0.2">
      <c r="S6712" s="3">
        <f t="shared" si="211"/>
        <v>0</v>
      </c>
      <c r="T6712" s="3">
        <f t="shared" si="212"/>
        <v>4991</v>
      </c>
      <c r="U6712" s="4">
        <v>54470</v>
      </c>
    </row>
    <row r="6713" spans="19:21" hidden="1" x14ac:dyDescent="0.2">
      <c r="S6713" s="3">
        <f t="shared" si="211"/>
        <v>0</v>
      </c>
      <c r="T6713" s="3">
        <f t="shared" si="212"/>
        <v>4992</v>
      </c>
      <c r="U6713" s="4">
        <v>54498</v>
      </c>
    </row>
    <row r="6714" spans="19:21" hidden="1" x14ac:dyDescent="0.2">
      <c r="S6714" s="3">
        <f t="shared" si="211"/>
        <v>0</v>
      </c>
      <c r="T6714" s="3">
        <f t="shared" si="212"/>
        <v>4993</v>
      </c>
      <c r="U6714" s="4">
        <v>54529</v>
      </c>
    </row>
    <row r="6715" spans="19:21" hidden="1" x14ac:dyDescent="0.2">
      <c r="S6715" s="3">
        <f t="shared" si="211"/>
        <v>0</v>
      </c>
      <c r="T6715" s="3">
        <f t="shared" si="212"/>
        <v>4994</v>
      </c>
      <c r="U6715" s="4">
        <v>54559</v>
      </c>
    </row>
    <row r="6716" spans="19:21" hidden="1" x14ac:dyDescent="0.2">
      <c r="S6716" s="3">
        <f t="shared" si="211"/>
        <v>0</v>
      </c>
      <c r="T6716" s="3">
        <f t="shared" si="212"/>
        <v>4995</v>
      </c>
      <c r="U6716" s="4">
        <v>54590</v>
      </c>
    </row>
    <row r="6717" spans="19:21" hidden="1" x14ac:dyDescent="0.2">
      <c r="S6717" s="3">
        <f t="shared" si="211"/>
        <v>0</v>
      </c>
      <c r="T6717" s="3">
        <f t="shared" si="212"/>
        <v>4996</v>
      </c>
      <c r="U6717" s="4">
        <v>54620</v>
      </c>
    </row>
    <row r="6718" spans="19:21" hidden="1" x14ac:dyDescent="0.2">
      <c r="S6718" s="3">
        <f t="shared" si="211"/>
        <v>0</v>
      </c>
      <c r="T6718" s="3">
        <f t="shared" si="212"/>
        <v>4997</v>
      </c>
      <c r="U6718" s="4">
        <v>54651</v>
      </c>
    </row>
    <row r="6719" spans="19:21" hidden="1" x14ac:dyDescent="0.2">
      <c r="S6719" s="3">
        <f t="shared" si="211"/>
        <v>0</v>
      </c>
      <c r="T6719" s="3">
        <f t="shared" si="212"/>
        <v>4998</v>
      </c>
      <c r="U6719" s="4">
        <v>54682</v>
      </c>
    </row>
    <row r="6720" spans="19:21" hidden="1" x14ac:dyDescent="0.2">
      <c r="S6720" s="3">
        <f t="shared" si="211"/>
        <v>0</v>
      </c>
      <c r="T6720" s="3">
        <f t="shared" si="212"/>
        <v>4999</v>
      </c>
      <c r="U6720" s="4">
        <v>54712</v>
      </c>
    </row>
    <row r="6721" spans="19:21" hidden="1" x14ac:dyDescent="0.2">
      <c r="S6721" s="3">
        <f t="shared" si="211"/>
        <v>0</v>
      </c>
      <c r="T6721" s="3">
        <f t="shared" si="212"/>
        <v>5000</v>
      </c>
      <c r="U6721" s="4">
        <v>54743</v>
      </c>
    </row>
    <row r="6722" spans="19:21" hidden="1" x14ac:dyDescent="0.2">
      <c r="S6722" s="3">
        <f t="shared" si="211"/>
        <v>0</v>
      </c>
      <c r="T6722" s="3">
        <f t="shared" si="212"/>
        <v>5001</v>
      </c>
      <c r="U6722" s="4">
        <v>54773</v>
      </c>
    </row>
    <row r="6723" spans="19:21" hidden="1" x14ac:dyDescent="0.2">
      <c r="S6723" s="3">
        <f t="shared" si="211"/>
        <v>0</v>
      </c>
      <c r="T6723" s="3">
        <f t="shared" si="212"/>
        <v>5002</v>
      </c>
      <c r="U6723" s="4">
        <v>54804</v>
      </c>
    </row>
    <row r="6724" spans="19:21" hidden="1" x14ac:dyDescent="0.2">
      <c r="S6724" s="3">
        <f t="shared" si="211"/>
        <v>0</v>
      </c>
      <c r="T6724" s="3">
        <f t="shared" si="212"/>
        <v>5003</v>
      </c>
      <c r="U6724" s="4">
        <v>54835</v>
      </c>
    </row>
    <row r="6725" spans="19:21" hidden="1" x14ac:dyDescent="0.2">
      <c r="S6725" s="3">
        <f t="shared" si="211"/>
        <v>0</v>
      </c>
      <c r="T6725" s="3">
        <f t="shared" si="212"/>
        <v>5004</v>
      </c>
      <c r="U6725" s="4">
        <v>54863</v>
      </c>
    </row>
    <row r="6726" spans="19:21" hidden="1" x14ac:dyDescent="0.2">
      <c r="S6726" s="3">
        <f t="shared" si="211"/>
        <v>0</v>
      </c>
      <c r="T6726" s="3">
        <f t="shared" si="212"/>
        <v>5005</v>
      </c>
      <c r="U6726" s="4">
        <v>54894</v>
      </c>
    </row>
    <row r="6727" spans="19:21" hidden="1" x14ac:dyDescent="0.2">
      <c r="S6727" s="3">
        <f t="shared" si="211"/>
        <v>0</v>
      </c>
      <c r="T6727" s="3">
        <f t="shared" si="212"/>
        <v>5006</v>
      </c>
      <c r="U6727" s="4">
        <v>54924</v>
      </c>
    </row>
    <row r="6728" spans="19:21" hidden="1" x14ac:dyDescent="0.2">
      <c r="S6728" s="3">
        <f t="shared" si="211"/>
        <v>0</v>
      </c>
      <c r="T6728" s="3">
        <f t="shared" si="212"/>
        <v>5007</v>
      </c>
      <c r="U6728" s="4">
        <v>54955</v>
      </c>
    </row>
    <row r="6729" spans="19:21" hidden="1" x14ac:dyDescent="0.2">
      <c r="S6729" s="3">
        <f t="shared" si="211"/>
        <v>0</v>
      </c>
      <c r="T6729" s="3">
        <f t="shared" si="212"/>
        <v>5008</v>
      </c>
      <c r="U6729" s="4">
        <v>54985</v>
      </c>
    </row>
    <row r="6730" spans="19:21" hidden="1" x14ac:dyDescent="0.2">
      <c r="S6730" s="3">
        <f t="shared" si="211"/>
        <v>0</v>
      </c>
      <c r="T6730" s="3">
        <f t="shared" si="212"/>
        <v>5009</v>
      </c>
      <c r="U6730" s="4">
        <v>55016</v>
      </c>
    </row>
    <row r="6731" spans="19:21" hidden="1" x14ac:dyDescent="0.2">
      <c r="S6731" s="3">
        <f t="shared" si="211"/>
        <v>0</v>
      </c>
      <c r="T6731" s="3">
        <f t="shared" si="212"/>
        <v>5010</v>
      </c>
      <c r="U6731" s="4">
        <v>55047</v>
      </c>
    </row>
    <row r="6732" spans="19:21" hidden="1" x14ac:dyDescent="0.2">
      <c r="S6732" s="3">
        <f t="shared" si="211"/>
        <v>0</v>
      </c>
      <c r="T6732" s="3">
        <f t="shared" si="212"/>
        <v>5011</v>
      </c>
      <c r="U6732" s="4">
        <v>55077</v>
      </c>
    </row>
    <row r="6733" spans="19:21" hidden="1" x14ac:dyDescent="0.2">
      <c r="S6733" s="3">
        <f t="shared" si="211"/>
        <v>0</v>
      </c>
      <c r="T6733" s="3">
        <f t="shared" si="212"/>
        <v>5012</v>
      </c>
      <c r="U6733" s="4">
        <v>55108</v>
      </c>
    </row>
    <row r="6734" spans="19:21" hidden="1" x14ac:dyDescent="0.2">
      <c r="S6734" s="3">
        <f t="shared" si="211"/>
        <v>0</v>
      </c>
      <c r="T6734" s="3">
        <f t="shared" si="212"/>
        <v>5013</v>
      </c>
      <c r="U6734" s="4">
        <v>55138</v>
      </c>
    </row>
    <row r="6735" spans="19:21" hidden="1" x14ac:dyDescent="0.2">
      <c r="S6735" s="3">
        <f t="shared" ref="S6735:S6798" si="213">IF($I$10=U6734,1,0)</f>
        <v>0</v>
      </c>
      <c r="T6735" s="3">
        <f t="shared" si="212"/>
        <v>5014</v>
      </c>
      <c r="U6735" s="4">
        <v>42386</v>
      </c>
    </row>
    <row r="6736" spans="19:21" hidden="1" x14ac:dyDescent="0.2">
      <c r="S6736" s="3">
        <f t="shared" si="213"/>
        <v>0</v>
      </c>
      <c r="T6736" s="3">
        <f t="shared" ref="T6736:T6799" si="214">IF(S6736+T6735=0,0,T6735+1)</f>
        <v>5015</v>
      </c>
      <c r="U6736" s="4">
        <v>42417</v>
      </c>
    </row>
    <row r="6737" spans="19:21" hidden="1" x14ac:dyDescent="0.2">
      <c r="S6737" s="3">
        <f t="shared" si="213"/>
        <v>0</v>
      </c>
      <c r="T6737" s="3">
        <f t="shared" si="214"/>
        <v>5016</v>
      </c>
      <c r="U6737" s="4">
        <v>42446</v>
      </c>
    </row>
    <row r="6738" spans="19:21" hidden="1" x14ac:dyDescent="0.2">
      <c r="S6738" s="3">
        <f t="shared" si="213"/>
        <v>0</v>
      </c>
      <c r="T6738" s="3">
        <f t="shared" si="214"/>
        <v>5017</v>
      </c>
      <c r="U6738" s="4">
        <v>42477</v>
      </c>
    </row>
    <row r="6739" spans="19:21" hidden="1" x14ac:dyDescent="0.2">
      <c r="S6739" s="3">
        <f t="shared" si="213"/>
        <v>0</v>
      </c>
      <c r="T6739" s="3">
        <f t="shared" si="214"/>
        <v>5018</v>
      </c>
      <c r="U6739" s="4">
        <v>42507</v>
      </c>
    </row>
    <row r="6740" spans="19:21" hidden="1" x14ac:dyDescent="0.2">
      <c r="S6740" s="3">
        <f t="shared" si="213"/>
        <v>0</v>
      </c>
      <c r="T6740" s="3">
        <f t="shared" si="214"/>
        <v>5019</v>
      </c>
      <c r="U6740" s="4">
        <v>42538</v>
      </c>
    </row>
    <row r="6741" spans="19:21" hidden="1" x14ac:dyDescent="0.2">
      <c r="S6741" s="3">
        <f t="shared" si="213"/>
        <v>0</v>
      </c>
      <c r="T6741" s="3">
        <f t="shared" si="214"/>
        <v>5020</v>
      </c>
      <c r="U6741" s="4">
        <v>42568</v>
      </c>
    </row>
    <row r="6742" spans="19:21" hidden="1" x14ac:dyDescent="0.2">
      <c r="S6742" s="3">
        <f t="shared" si="213"/>
        <v>0</v>
      </c>
      <c r="T6742" s="3">
        <f t="shared" si="214"/>
        <v>5021</v>
      </c>
      <c r="U6742" s="4">
        <v>42599</v>
      </c>
    </row>
    <row r="6743" spans="19:21" hidden="1" x14ac:dyDescent="0.2">
      <c r="S6743" s="3">
        <f t="shared" si="213"/>
        <v>0</v>
      </c>
      <c r="T6743" s="3">
        <f t="shared" si="214"/>
        <v>5022</v>
      </c>
      <c r="U6743" s="4">
        <v>42630</v>
      </c>
    </row>
    <row r="6744" spans="19:21" hidden="1" x14ac:dyDescent="0.2">
      <c r="S6744" s="3">
        <f t="shared" si="213"/>
        <v>0</v>
      </c>
      <c r="T6744" s="3">
        <f t="shared" si="214"/>
        <v>5023</v>
      </c>
      <c r="U6744" s="4">
        <v>42660</v>
      </c>
    </row>
    <row r="6745" spans="19:21" hidden="1" x14ac:dyDescent="0.2">
      <c r="S6745" s="3">
        <f t="shared" si="213"/>
        <v>0</v>
      </c>
      <c r="T6745" s="3">
        <f t="shared" si="214"/>
        <v>5024</v>
      </c>
      <c r="U6745" s="4">
        <v>42691</v>
      </c>
    </row>
    <row r="6746" spans="19:21" hidden="1" x14ac:dyDescent="0.2">
      <c r="S6746" s="3">
        <f t="shared" si="213"/>
        <v>0</v>
      </c>
      <c r="T6746" s="3">
        <f t="shared" si="214"/>
        <v>5025</v>
      </c>
      <c r="U6746" s="4">
        <v>42721</v>
      </c>
    </row>
    <row r="6747" spans="19:21" hidden="1" x14ac:dyDescent="0.2">
      <c r="S6747" s="3">
        <f t="shared" si="213"/>
        <v>0</v>
      </c>
      <c r="T6747" s="3">
        <f t="shared" si="214"/>
        <v>5026</v>
      </c>
      <c r="U6747" s="4">
        <v>42752</v>
      </c>
    </row>
    <row r="6748" spans="19:21" hidden="1" x14ac:dyDescent="0.2">
      <c r="S6748" s="3">
        <f t="shared" si="213"/>
        <v>0</v>
      </c>
      <c r="T6748" s="3">
        <f t="shared" si="214"/>
        <v>5027</v>
      </c>
      <c r="U6748" s="4">
        <v>42783</v>
      </c>
    </row>
    <row r="6749" spans="19:21" hidden="1" x14ac:dyDescent="0.2">
      <c r="S6749" s="3">
        <f t="shared" si="213"/>
        <v>0</v>
      </c>
      <c r="T6749" s="3">
        <f t="shared" si="214"/>
        <v>5028</v>
      </c>
      <c r="U6749" s="4">
        <v>42811</v>
      </c>
    </row>
    <row r="6750" spans="19:21" hidden="1" x14ac:dyDescent="0.2">
      <c r="S6750" s="3">
        <f t="shared" si="213"/>
        <v>0</v>
      </c>
      <c r="T6750" s="3">
        <f t="shared" si="214"/>
        <v>5029</v>
      </c>
      <c r="U6750" s="4">
        <v>42842</v>
      </c>
    </row>
    <row r="6751" spans="19:21" hidden="1" x14ac:dyDescent="0.2">
      <c r="S6751" s="3">
        <f t="shared" si="213"/>
        <v>0</v>
      </c>
      <c r="T6751" s="3">
        <f t="shared" si="214"/>
        <v>5030</v>
      </c>
      <c r="U6751" s="4">
        <v>42872</v>
      </c>
    </row>
    <row r="6752" spans="19:21" hidden="1" x14ac:dyDescent="0.2">
      <c r="S6752" s="3">
        <f t="shared" si="213"/>
        <v>0</v>
      </c>
      <c r="T6752" s="3">
        <f t="shared" si="214"/>
        <v>5031</v>
      </c>
      <c r="U6752" s="4">
        <v>42903</v>
      </c>
    </row>
    <row r="6753" spans="19:21" hidden="1" x14ac:dyDescent="0.2">
      <c r="S6753" s="3">
        <f t="shared" si="213"/>
        <v>0</v>
      </c>
      <c r="T6753" s="3">
        <f t="shared" si="214"/>
        <v>5032</v>
      </c>
      <c r="U6753" s="4">
        <v>42933</v>
      </c>
    </row>
    <row r="6754" spans="19:21" hidden="1" x14ac:dyDescent="0.2">
      <c r="S6754" s="3">
        <f t="shared" si="213"/>
        <v>0</v>
      </c>
      <c r="T6754" s="3">
        <f t="shared" si="214"/>
        <v>5033</v>
      </c>
      <c r="U6754" s="4">
        <v>42964</v>
      </c>
    </row>
    <row r="6755" spans="19:21" hidden="1" x14ac:dyDescent="0.2">
      <c r="S6755" s="3">
        <f t="shared" si="213"/>
        <v>0</v>
      </c>
      <c r="T6755" s="3">
        <f t="shared" si="214"/>
        <v>5034</v>
      </c>
      <c r="U6755" s="4">
        <v>42995</v>
      </c>
    </row>
    <row r="6756" spans="19:21" hidden="1" x14ac:dyDescent="0.2">
      <c r="S6756" s="3">
        <f t="shared" si="213"/>
        <v>0</v>
      </c>
      <c r="T6756" s="3">
        <f t="shared" si="214"/>
        <v>5035</v>
      </c>
      <c r="U6756" s="4">
        <v>43025</v>
      </c>
    </row>
    <row r="6757" spans="19:21" hidden="1" x14ac:dyDescent="0.2">
      <c r="S6757" s="3">
        <f t="shared" si="213"/>
        <v>0</v>
      </c>
      <c r="T6757" s="3">
        <f t="shared" si="214"/>
        <v>5036</v>
      </c>
      <c r="U6757" s="4">
        <v>43056</v>
      </c>
    </row>
    <row r="6758" spans="19:21" hidden="1" x14ac:dyDescent="0.2">
      <c r="S6758" s="3">
        <f t="shared" si="213"/>
        <v>0</v>
      </c>
      <c r="T6758" s="3">
        <f t="shared" si="214"/>
        <v>5037</v>
      </c>
      <c r="U6758" s="4">
        <v>43086</v>
      </c>
    </row>
    <row r="6759" spans="19:21" hidden="1" x14ac:dyDescent="0.2">
      <c r="S6759" s="3">
        <f t="shared" si="213"/>
        <v>0</v>
      </c>
      <c r="T6759" s="3">
        <f t="shared" si="214"/>
        <v>5038</v>
      </c>
      <c r="U6759" s="4">
        <v>43117</v>
      </c>
    </row>
    <row r="6760" spans="19:21" hidden="1" x14ac:dyDescent="0.2">
      <c r="S6760" s="3">
        <f t="shared" si="213"/>
        <v>0</v>
      </c>
      <c r="T6760" s="3">
        <f t="shared" si="214"/>
        <v>5039</v>
      </c>
      <c r="U6760" s="4">
        <v>43148</v>
      </c>
    </row>
    <row r="6761" spans="19:21" hidden="1" x14ac:dyDescent="0.2">
      <c r="S6761" s="3">
        <f t="shared" si="213"/>
        <v>0</v>
      </c>
      <c r="T6761" s="3">
        <f t="shared" si="214"/>
        <v>5040</v>
      </c>
      <c r="U6761" s="4">
        <v>43176</v>
      </c>
    </row>
    <row r="6762" spans="19:21" hidden="1" x14ac:dyDescent="0.2">
      <c r="S6762" s="3">
        <f t="shared" si="213"/>
        <v>0</v>
      </c>
      <c r="T6762" s="3">
        <f t="shared" si="214"/>
        <v>5041</v>
      </c>
      <c r="U6762" s="4">
        <v>43207</v>
      </c>
    </row>
    <row r="6763" spans="19:21" hidden="1" x14ac:dyDescent="0.2">
      <c r="S6763" s="3">
        <f t="shared" si="213"/>
        <v>0</v>
      </c>
      <c r="T6763" s="3">
        <f t="shared" si="214"/>
        <v>5042</v>
      </c>
      <c r="U6763" s="4">
        <v>43237</v>
      </c>
    </row>
    <row r="6764" spans="19:21" hidden="1" x14ac:dyDescent="0.2">
      <c r="S6764" s="3">
        <f t="shared" si="213"/>
        <v>0</v>
      </c>
      <c r="T6764" s="3">
        <f t="shared" si="214"/>
        <v>5043</v>
      </c>
      <c r="U6764" s="4">
        <v>43268</v>
      </c>
    </row>
    <row r="6765" spans="19:21" hidden="1" x14ac:dyDescent="0.2">
      <c r="S6765" s="3">
        <f t="shared" si="213"/>
        <v>0</v>
      </c>
      <c r="T6765" s="3">
        <f t="shared" si="214"/>
        <v>5044</v>
      </c>
      <c r="U6765" s="4">
        <v>43298</v>
      </c>
    </row>
    <row r="6766" spans="19:21" hidden="1" x14ac:dyDescent="0.2">
      <c r="S6766" s="3">
        <f t="shared" si="213"/>
        <v>0</v>
      </c>
      <c r="T6766" s="3">
        <f t="shared" si="214"/>
        <v>5045</v>
      </c>
      <c r="U6766" s="4">
        <v>43329</v>
      </c>
    </row>
    <row r="6767" spans="19:21" hidden="1" x14ac:dyDescent="0.2">
      <c r="S6767" s="3">
        <f t="shared" si="213"/>
        <v>0</v>
      </c>
      <c r="T6767" s="3">
        <f t="shared" si="214"/>
        <v>5046</v>
      </c>
      <c r="U6767" s="4">
        <v>43360</v>
      </c>
    </row>
    <row r="6768" spans="19:21" hidden="1" x14ac:dyDescent="0.2">
      <c r="S6768" s="3">
        <f t="shared" si="213"/>
        <v>0</v>
      </c>
      <c r="T6768" s="3">
        <f t="shared" si="214"/>
        <v>5047</v>
      </c>
      <c r="U6768" s="4">
        <v>43390</v>
      </c>
    </row>
    <row r="6769" spans="19:21" hidden="1" x14ac:dyDescent="0.2">
      <c r="S6769" s="3">
        <f t="shared" si="213"/>
        <v>0</v>
      </c>
      <c r="T6769" s="3">
        <f t="shared" si="214"/>
        <v>5048</v>
      </c>
      <c r="U6769" s="4">
        <v>43421</v>
      </c>
    </row>
    <row r="6770" spans="19:21" hidden="1" x14ac:dyDescent="0.2">
      <c r="S6770" s="3">
        <f t="shared" si="213"/>
        <v>0</v>
      </c>
      <c r="T6770" s="3">
        <f t="shared" si="214"/>
        <v>5049</v>
      </c>
      <c r="U6770" s="4">
        <v>43451</v>
      </c>
    </row>
    <row r="6771" spans="19:21" hidden="1" x14ac:dyDescent="0.2">
      <c r="S6771" s="3">
        <f t="shared" si="213"/>
        <v>0</v>
      </c>
      <c r="T6771" s="3">
        <f t="shared" si="214"/>
        <v>5050</v>
      </c>
      <c r="U6771" s="4">
        <v>43482</v>
      </c>
    </row>
    <row r="6772" spans="19:21" hidden="1" x14ac:dyDescent="0.2">
      <c r="S6772" s="3">
        <f t="shared" si="213"/>
        <v>0</v>
      </c>
      <c r="T6772" s="3">
        <f t="shared" si="214"/>
        <v>5051</v>
      </c>
      <c r="U6772" s="4">
        <v>43513</v>
      </c>
    </row>
    <row r="6773" spans="19:21" hidden="1" x14ac:dyDescent="0.2">
      <c r="S6773" s="3">
        <f t="shared" si="213"/>
        <v>0</v>
      </c>
      <c r="T6773" s="3">
        <f t="shared" si="214"/>
        <v>5052</v>
      </c>
      <c r="U6773" s="4">
        <v>43541</v>
      </c>
    </row>
    <row r="6774" spans="19:21" hidden="1" x14ac:dyDescent="0.2">
      <c r="S6774" s="3">
        <f t="shared" si="213"/>
        <v>0</v>
      </c>
      <c r="T6774" s="3">
        <f t="shared" si="214"/>
        <v>5053</v>
      </c>
      <c r="U6774" s="4">
        <v>43572</v>
      </c>
    </row>
    <row r="6775" spans="19:21" hidden="1" x14ac:dyDescent="0.2">
      <c r="S6775" s="3">
        <f t="shared" si="213"/>
        <v>0</v>
      </c>
      <c r="T6775" s="3">
        <f t="shared" si="214"/>
        <v>5054</v>
      </c>
      <c r="U6775" s="4">
        <v>43602</v>
      </c>
    </row>
    <row r="6776" spans="19:21" hidden="1" x14ac:dyDescent="0.2">
      <c r="S6776" s="3">
        <f t="shared" si="213"/>
        <v>0</v>
      </c>
      <c r="T6776" s="3">
        <f t="shared" si="214"/>
        <v>5055</v>
      </c>
      <c r="U6776" s="4">
        <v>43633</v>
      </c>
    </row>
    <row r="6777" spans="19:21" hidden="1" x14ac:dyDescent="0.2">
      <c r="S6777" s="3">
        <f t="shared" si="213"/>
        <v>0</v>
      </c>
      <c r="T6777" s="3">
        <f t="shared" si="214"/>
        <v>5056</v>
      </c>
      <c r="U6777" s="4">
        <v>43663</v>
      </c>
    </row>
    <row r="6778" spans="19:21" hidden="1" x14ac:dyDescent="0.2">
      <c r="S6778" s="3">
        <f t="shared" si="213"/>
        <v>0</v>
      </c>
      <c r="T6778" s="3">
        <f t="shared" si="214"/>
        <v>5057</v>
      </c>
      <c r="U6778" s="4">
        <v>43694</v>
      </c>
    </row>
    <row r="6779" spans="19:21" hidden="1" x14ac:dyDescent="0.2">
      <c r="S6779" s="3">
        <f t="shared" si="213"/>
        <v>0</v>
      </c>
      <c r="T6779" s="3">
        <f t="shared" si="214"/>
        <v>5058</v>
      </c>
      <c r="U6779" s="4">
        <v>43725</v>
      </c>
    </row>
    <row r="6780" spans="19:21" hidden="1" x14ac:dyDescent="0.2">
      <c r="S6780" s="3">
        <f t="shared" si="213"/>
        <v>0</v>
      </c>
      <c r="T6780" s="3">
        <f t="shared" si="214"/>
        <v>5059</v>
      </c>
      <c r="U6780" s="4">
        <v>43755</v>
      </c>
    </row>
    <row r="6781" spans="19:21" hidden="1" x14ac:dyDescent="0.2">
      <c r="S6781" s="3">
        <f t="shared" si="213"/>
        <v>0</v>
      </c>
      <c r="T6781" s="3">
        <f t="shared" si="214"/>
        <v>5060</v>
      </c>
      <c r="U6781" s="4">
        <v>43786</v>
      </c>
    </row>
    <row r="6782" spans="19:21" hidden="1" x14ac:dyDescent="0.2">
      <c r="S6782" s="3">
        <f t="shared" si="213"/>
        <v>0</v>
      </c>
      <c r="T6782" s="3">
        <f t="shared" si="214"/>
        <v>5061</v>
      </c>
      <c r="U6782" s="4">
        <v>43816</v>
      </c>
    </row>
    <row r="6783" spans="19:21" hidden="1" x14ac:dyDescent="0.2">
      <c r="S6783" s="3">
        <f t="shared" si="213"/>
        <v>0</v>
      </c>
      <c r="T6783" s="3">
        <f t="shared" si="214"/>
        <v>5062</v>
      </c>
      <c r="U6783" s="4">
        <v>43847</v>
      </c>
    </row>
    <row r="6784" spans="19:21" hidden="1" x14ac:dyDescent="0.2">
      <c r="S6784" s="3">
        <f t="shared" si="213"/>
        <v>0</v>
      </c>
      <c r="T6784" s="3">
        <f t="shared" si="214"/>
        <v>5063</v>
      </c>
      <c r="U6784" s="4">
        <v>43878</v>
      </c>
    </row>
    <row r="6785" spans="19:21" hidden="1" x14ac:dyDescent="0.2">
      <c r="S6785" s="3">
        <f t="shared" si="213"/>
        <v>0</v>
      </c>
      <c r="T6785" s="3">
        <f t="shared" si="214"/>
        <v>5064</v>
      </c>
      <c r="U6785" s="4">
        <v>43907</v>
      </c>
    </row>
    <row r="6786" spans="19:21" hidden="1" x14ac:dyDescent="0.2">
      <c r="S6786" s="3">
        <f t="shared" si="213"/>
        <v>0</v>
      </c>
      <c r="T6786" s="3">
        <f t="shared" si="214"/>
        <v>5065</v>
      </c>
      <c r="U6786" s="4">
        <v>43938</v>
      </c>
    </row>
    <row r="6787" spans="19:21" hidden="1" x14ac:dyDescent="0.2">
      <c r="S6787" s="3">
        <f t="shared" si="213"/>
        <v>0</v>
      </c>
      <c r="T6787" s="3">
        <f t="shared" si="214"/>
        <v>5066</v>
      </c>
      <c r="U6787" s="4">
        <v>43968</v>
      </c>
    </row>
    <row r="6788" spans="19:21" hidden="1" x14ac:dyDescent="0.2">
      <c r="S6788" s="3">
        <f t="shared" si="213"/>
        <v>0</v>
      </c>
      <c r="T6788" s="3">
        <f t="shared" si="214"/>
        <v>5067</v>
      </c>
      <c r="U6788" s="4">
        <v>43999</v>
      </c>
    </row>
    <row r="6789" spans="19:21" hidden="1" x14ac:dyDescent="0.2">
      <c r="S6789" s="3">
        <f t="shared" si="213"/>
        <v>0</v>
      </c>
      <c r="T6789" s="3">
        <f t="shared" si="214"/>
        <v>5068</v>
      </c>
      <c r="U6789" s="4">
        <v>44029</v>
      </c>
    </row>
    <row r="6790" spans="19:21" hidden="1" x14ac:dyDescent="0.2">
      <c r="S6790" s="3">
        <f t="shared" si="213"/>
        <v>0</v>
      </c>
      <c r="T6790" s="3">
        <f t="shared" si="214"/>
        <v>5069</v>
      </c>
      <c r="U6790" s="4">
        <v>44060</v>
      </c>
    </row>
    <row r="6791" spans="19:21" hidden="1" x14ac:dyDescent="0.2">
      <c r="S6791" s="3">
        <f t="shared" si="213"/>
        <v>0</v>
      </c>
      <c r="T6791" s="3">
        <f t="shared" si="214"/>
        <v>5070</v>
      </c>
      <c r="U6791" s="4">
        <v>44091</v>
      </c>
    </row>
    <row r="6792" spans="19:21" hidden="1" x14ac:dyDescent="0.2">
      <c r="S6792" s="3">
        <f t="shared" si="213"/>
        <v>0</v>
      </c>
      <c r="T6792" s="3">
        <f t="shared" si="214"/>
        <v>5071</v>
      </c>
      <c r="U6792" s="4">
        <v>44121</v>
      </c>
    </row>
    <row r="6793" spans="19:21" hidden="1" x14ac:dyDescent="0.2">
      <c r="S6793" s="3">
        <f t="shared" si="213"/>
        <v>0</v>
      </c>
      <c r="T6793" s="3">
        <f t="shared" si="214"/>
        <v>5072</v>
      </c>
      <c r="U6793" s="4">
        <v>44152</v>
      </c>
    </row>
    <row r="6794" spans="19:21" hidden="1" x14ac:dyDescent="0.2">
      <c r="S6794" s="3">
        <f t="shared" si="213"/>
        <v>0</v>
      </c>
      <c r="T6794" s="3">
        <f t="shared" si="214"/>
        <v>5073</v>
      </c>
      <c r="U6794" s="4">
        <v>44182</v>
      </c>
    </row>
    <row r="6795" spans="19:21" hidden="1" x14ac:dyDescent="0.2">
      <c r="S6795" s="3">
        <f t="shared" si="213"/>
        <v>0</v>
      </c>
      <c r="T6795" s="3">
        <f t="shared" si="214"/>
        <v>5074</v>
      </c>
      <c r="U6795" s="4">
        <v>44213</v>
      </c>
    </row>
    <row r="6796" spans="19:21" hidden="1" x14ac:dyDescent="0.2">
      <c r="S6796" s="3">
        <f t="shared" si="213"/>
        <v>0</v>
      </c>
      <c r="T6796" s="3">
        <f t="shared" si="214"/>
        <v>5075</v>
      </c>
      <c r="U6796" s="4">
        <v>44244</v>
      </c>
    </row>
    <row r="6797" spans="19:21" hidden="1" x14ac:dyDescent="0.2">
      <c r="S6797" s="3">
        <f t="shared" si="213"/>
        <v>0</v>
      </c>
      <c r="T6797" s="3">
        <f t="shared" si="214"/>
        <v>5076</v>
      </c>
      <c r="U6797" s="4">
        <v>44272</v>
      </c>
    </row>
    <row r="6798" spans="19:21" hidden="1" x14ac:dyDescent="0.2">
      <c r="S6798" s="3">
        <f t="shared" si="213"/>
        <v>0</v>
      </c>
      <c r="T6798" s="3">
        <f t="shared" si="214"/>
        <v>5077</v>
      </c>
      <c r="U6798" s="4">
        <v>44303</v>
      </c>
    </row>
    <row r="6799" spans="19:21" hidden="1" x14ac:dyDescent="0.2">
      <c r="S6799" s="3">
        <f t="shared" ref="S6799:S6862" si="215">IF($I$10=U6798,1,0)</f>
        <v>0</v>
      </c>
      <c r="T6799" s="3">
        <f t="shared" si="214"/>
        <v>5078</v>
      </c>
      <c r="U6799" s="4">
        <v>44333</v>
      </c>
    </row>
    <row r="6800" spans="19:21" hidden="1" x14ac:dyDescent="0.2">
      <c r="S6800" s="3">
        <f t="shared" si="215"/>
        <v>0</v>
      </c>
      <c r="T6800" s="3">
        <f t="shared" ref="T6800:T6863" si="216">IF(S6800+T6799=0,0,T6799+1)</f>
        <v>5079</v>
      </c>
      <c r="U6800" s="4">
        <v>44364</v>
      </c>
    </row>
    <row r="6801" spans="19:21" hidden="1" x14ac:dyDescent="0.2">
      <c r="S6801" s="3">
        <f t="shared" si="215"/>
        <v>0</v>
      </c>
      <c r="T6801" s="3">
        <f t="shared" si="216"/>
        <v>5080</v>
      </c>
      <c r="U6801" s="4">
        <v>44394</v>
      </c>
    </row>
    <row r="6802" spans="19:21" hidden="1" x14ac:dyDescent="0.2">
      <c r="S6802" s="3">
        <f t="shared" si="215"/>
        <v>0</v>
      </c>
      <c r="T6802" s="3">
        <f t="shared" si="216"/>
        <v>5081</v>
      </c>
      <c r="U6802" s="4">
        <v>44425</v>
      </c>
    </row>
    <row r="6803" spans="19:21" hidden="1" x14ac:dyDescent="0.2">
      <c r="S6803" s="3">
        <f t="shared" si="215"/>
        <v>0</v>
      </c>
      <c r="T6803" s="3">
        <f t="shared" si="216"/>
        <v>5082</v>
      </c>
      <c r="U6803" s="4">
        <v>44456</v>
      </c>
    </row>
    <row r="6804" spans="19:21" hidden="1" x14ac:dyDescent="0.2">
      <c r="S6804" s="3">
        <f t="shared" si="215"/>
        <v>0</v>
      </c>
      <c r="T6804" s="3">
        <f t="shared" si="216"/>
        <v>5083</v>
      </c>
      <c r="U6804" s="4">
        <v>44486</v>
      </c>
    </row>
    <row r="6805" spans="19:21" hidden="1" x14ac:dyDescent="0.2">
      <c r="S6805" s="3">
        <f t="shared" si="215"/>
        <v>0</v>
      </c>
      <c r="T6805" s="3">
        <f t="shared" si="216"/>
        <v>5084</v>
      </c>
      <c r="U6805" s="4">
        <v>44517</v>
      </c>
    </row>
    <row r="6806" spans="19:21" hidden="1" x14ac:dyDescent="0.2">
      <c r="S6806" s="3">
        <f t="shared" si="215"/>
        <v>0</v>
      </c>
      <c r="T6806" s="3">
        <f t="shared" si="216"/>
        <v>5085</v>
      </c>
      <c r="U6806" s="4">
        <v>44547</v>
      </c>
    </row>
    <row r="6807" spans="19:21" hidden="1" x14ac:dyDescent="0.2">
      <c r="S6807" s="3">
        <f t="shared" si="215"/>
        <v>0</v>
      </c>
      <c r="T6807" s="3">
        <f t="shared" si="216"/>
        <v>5086</v>
      </c>
      <c r="U6807" s="4">
        <v>44578</v>
      </c>
    </row>
    <row r="6808" spans="19:21" hidden="1" x14ac:dyDescent="0.2">
      <c r="S6808" s="3">
        <f t="shared" si="215"/>
        <v>0</v>
      </c>
      <c r="T6808" s="3">
        <f t="shared" si="216"/>
        <v>5087</v>
      </c>
      <c r="U6808" s="4">
        <v>44609</v>
      </c>
    </row>
    <row r="6809" spans="19:21" hidden="1" x14ac:dyDescent="0.2">
      <c r="S6809" s="3">
        <f t="shared" si="215"/>
        <v>0</v>
      </c>
      <c r="T6809" s="3">
        <f t="shared" si="216"/>
        <v>5088</v>
      </c>
      <c r="U6809" s="4">
        <v>44637</v>
      </c>
    </row>
    <row r="6810" spans="19:21" hidden="1" x14ac:dyDescent="0.2">
      <c r="S6810" s="3">
        <f t="shared" si="215"/>
        <v>0</v>
      </c>
      <c r="T6810" s="3">
        <f t="shared" si="216"/>
        <v>5089</v>
      </c>
      <c r="U6810" s="4">
        <v>44668</v>
      </c>
    </row>
    <row r="6811" spans="19:21" hidden="1" x14ac:dyDescent="0.2">
      <c r="S6811" s="3">
        <f t="shared" si="215"/>
        <v>0</v>
      </c>
      <c r="T6811" s="3">
        <f t="shared" si="216"/>
        <v>5090</v>
      </c>
      <c r="U6811" s="4">
        <v>44698</v>
      </c>
    </row>
    <row r="6812" spans="19:21" hidden="1" x14ac:dyDescent="0.2">
      <c r="S6812" s="3">
        <f t="shared" si="215"/>
        <v>0</v>
      </c>
      <c r="T6812" s="3">
        <f t="shared" si="216"/>
        <v>5091</v>
      </c>
      <c r="U6812" s="4">
        <v>44729</v>
      </c>
    </row>
    <row r="6813" spans="19:21" hidden="1" x14ac:dyDescent="0.2">
      <c r="S6813" s="3">
        <f t="shared" si="215"/>
        <v>0</v>
      </c>
      <c r="T6813" s="3">
        <f t="shared" si="216"/>
        <v>5092</v>
      </c>
      <c r="U6813" s="4">
        <v>44759</v>
      </c>
    </row>
    <row r="6814" spans="19:21" hidden="1" x14ac:dyDescent="0.2">
      <c r="S6814" s="3">
        <f t="shared" si="215"/>
        <v>0</v>
      </c>
      <c r="T6814" s="3">
        <f t="shared" si="216"/>
        <v>5093</v>
      </c>
      <c r="U6814" s="4">
        <v>44790</v>
      </c>
    </row>
    <row r="6815" spans="19:21" hidden="1" x14ac:dyDescent="0.2">
      <c r="S6815" s="3">
        <f t="shared" si="215"/>
        <v>0</v>
      </c>
      <c r="T6815" s="3">
        <f t="shared" si="216"/>
        <v>5094</v>
      </c>
      <c r="U6815" s="4">
        <v>44821</v>
      </c>
    </row>
    <row r="6816" spans="19:21" hidden="1" x14ac:dyDescent="0.2">
      <c r="S6816" s="3">
        <f t="shared" si="215"/>
        <v>0</v>
      </c>
      <c r="T6816" s="3">
        <f t="shared" si="216"/>
        <v>5095</v>
      </c>
      <c r="U6816" s="4">
        <v>44851</v>
      </c>
    </row>
    <row r="6817" spans="19:21" hidden="1" x14ac:dyDescent="0.2">
      <c r="S6817" s="3">
        <f t="shared" si="215"/>
        <v>0</v>
      </c>
      <c r="T6817" s="3">
        <f t="shared" si="216"/>
        <v>5096</v>
      </c>
      <c r="U6817" s="4">
        <v>44882</v>
      </c>
    </row>
    <row r="6818" spans="19:21" hidden="1" x14ac:dyDescent="0.2">
      <c r="S6818" s="3">
        <f t="shared" si="215"/>
        <v>0</v>
      </c>
      <c r="T6818" s="3">
        <f t="shared" si="216"/>
        <v>5097</v>
      </c>
      <c r="U6818" s="4">
        <v>44912</v>
      </c>
    </row>
    <row r="6819" spans="19:21" hidden="1" x14ac:dyDescent="0.2">
      <c r="S6819" s="3">
        <f t="shared" si="215"/>
        <v>0</v>
      </c>
      <c r="T6819" s="3">
        <f t="shared" si="216"/>
        <v>5098</v>
      </c>
      <c r="U6819" s="4">
        <v>44943</v>
      </c>
    </row>
    <row r="6820" spans="19:21" hidden="1" x14ac:dyDescent="0.2">
      <c r="S6820" s="3">
        <f t="shared" si="215"/>
        <v>0</v>
      </c>
      <c r="T6820" s="3">
        <f t="shared" si="216"/>
        <v>5099</v>
      </c>
      <c r="U6820" s="4">
        <v>44974</v>
      </c>
    </row>
    <row r="6821" spans="19:21" hidden="1" x14ac:dyDescent="0.2">
      <c r="S6821" s="3">
        <f t="shared" si="215"/>
        <v>0</v>
      </c>
      <c r="T6821" s="3">
        <f t="shared" si="216"/>
        <v>5100</v>
      </c>
      <c r="U6821" s="4">
        <v>45002</v>
      </c>
    </row>
    <row r="6822" spans="19:21" hidden="1" x14ac:dyDescent="0.2">
      <c r="S6822" s="3">
        <f t="shared" si="215"/>
        <v>0</v>
      </c>
      <c r="T6822" s="3">
        <f t="shared" si="216"/>
        <v>5101</v>
      </c>
      <c r="U6822" s="4">
        <v>45033</v>
      </c>
    </row>
    <row r="6823" spans="19:21" hidden="1" x14ac:dyDescent="0.2">
      <c r="S6823" s="3">
        <f t="shared" si="215"/>
        <v>0</v>
      </c>
      <c r="T6823" s="3">
        <f t="shared" si="216"/>
        <v>5102</v>
      </c>
      <c r="U6823" s="4">
        <v>45063</v>
      </c>
    </row>
    <row r="6824" spans="19:21" hidden="1" x14ac:dyDescent="0.2">
      <c r="S6824" s="3">
        <f t="shared" si="215"/>
        <v>0</v>
      </c>
      <c r="T6824" s="3">
        <f t="shared" si="216"/>
        <v>5103</v>
      </c>
      <c r="U6824" s="4">
        <v>45094</v>
      </c>
    </row>
    <row r="6825" spans="19:21" hidden="1" x14ac:dyDescent="0.2">
      <c r="S6825" s="3">
        <f t="shared" si="215"/>
        <v>0</v>
      </c>
      <c r="T6825" s="3">
        <f t="shared" si="216"/>
        <v>5104</v>
      </c>
      <c r="U6825" s="4">
        <v>45124</v>
      </c>
    </row>
    <row r="6826" spans="19:21" hidden="1" x14ac:dyDescent="0.2">
      <c r="S6826" s="3">
        <f t="shared" si="215"/>
        <v>0</v>
      </c>
      <c r="T6826" s="3">
        <f t="shared" si="216"/>
        <v>5105</v>
      </c>
      <c r="U6826" s="4">
        <v>45155</v>
      </c>
    </row>
    <row r="6827" spans="19:21" hidden="1" x14ac:dyDescent="0.2">
      <c r="S6827" s="3">
        <f t="shared" si="215"/>
        <v>0</v>
      </c>
      <c r="T6827" s="3">
        <f t="shared" si="216"/>
        <v>5106</v>
      </c>
      <c r="U6827" s="4">
        <v>45186</v>
      </c>
    </row>
    <row r="6828" spans="19:21" hidden="1" x14ac:dyDescent="0.2">
      <c r="S6828" s="3">
        <f t="shared" si="215"/>
        <v>0</v>
      </c>
      <c r="T6828" s="3">
        <f t="shared" si="216"/>
        <v>5107</v>
      </c>
      <c r="U6828" s="4">
        <v>45216</v>
      </c>
    </row>
    <row r="6829" spans="19:21" hidden="1" x14ac:dyDescent="0.2">
      <c r="S6829" s="3">
        <f t="shared" si="215"/>
        <v>0</v>
      </c>
      <c r="T6829" s="3">
        <f t="shared" si="216"/>
        <v>5108</v>
      </c>
      <c r="U6829" s="4">
        <v>45247</v>
      </c>
    </row>
    <row r="6830" spans="19:21" hidden="1" x14ac:dyDescent="0.2">
      <c r="S6830" s="3">
        <f t="shared" si="215"/>
        <v>0</v>
      </c>
      <c r="T6830" s="3">
        <f t="shared" si="216"/>
        <v>5109</v>
      </c>
      <c r="U6830" s="4">
        <v>45277</v>
      </c>
    </row>
    <row r="6831" spans="19:21" hidden="1" x14ac:dyDescent="0.2">
      <c r="S6831" s="3">
        <f t="shared" si="215"/>
        <v>0</v>
      </c>
      <c r="T6831" s="3">
        <f t="shared" si="216"/>
        <v>5110</v>
      </c>
      <c r="U6831" s="4">
        <v>45308</v>
      </c>
    </row>
    <row r="6832" spans="19:21" hidden="1" x14ac:dyDescent="0.2">
      <c r="S6832" s="3">
        <f t="shared" si="215"/>
        <v>0</v>
      </c>
      <c r="T6832" s="3">
        <f t="shared" si="216"/>
        <v>5111</v>
      </c>
      <c r="U6832" s="4">
        <v>45339</v>
      </c>
    </row>
    <row r="6833" spans="19:21" hidden="1" x14ac:dyDescent="0.2">
      <c r="S6833" s="3">
        <f t="shared" si="215"/>
        <v>0</v>
      </c>
      <c r="T6833" s="3">
        <f t="shared" si="216"/>
        <v>5112</v>
      </c>
      <c r="U6833" s="4">
        <v>45368</v>
      </c>
    </row>
    <row r="6834" spans="19:21" hidden="1" x14ac:dyDescent="0.2">
      <c r="S6834" s="3">
        <f t="shared" si="215"/>
        <v>0</v>
      </c>
      <c r="T6834" s="3">
        <f t="shared" si="216"/>
        <v>5113</v>
      </c>
      <c r="U6834" s="4">
        <v>45399</v>
      </c>
    </row>
    <row r="6835" spans="19:21" hidden="1" x14ac:dyDescent="0.2">
      <c r="S6835" s="3">
        <f t="shared" si="215"/>
        <v>0</v>
      </c>
      <c r="T6835" s="3">
        <f t="shared" si="216"/>
        <v>5114</v>
      </c>
      <c r="U6835" s="4">
        <v>45429</v>
      </c>
    </row>
    <row r="6836" spans="19:21" hidden="1" x14ac:dyDescent="0.2">
      <c r="S6836" s="3">
        <f t="shared" si="215"/>
        <v>0</v>
      </c>
      <c r="T6836" s="3">
        <f t="shared" si="216"/>
        <v>5115</v>
      </c>
      <c r="U6836" s="4">
        <v>45460</v>
      </c>
    </row>
    <row r="6837" spans="19:21" hidden="1" x14ac:dyDescent="0.2">
      <c r="S6837" s="3">
        <f t="shared" si="215"/>
        <v>0</v>
      </c>
      <c r="T6837" s="3">
        <f t="shared" si="216"/>
        <v>5116</v>
      </c>
      <c r="U6837" s="4">
        <v>45490</v>
      </c>
    </row>
    <row r="6838" spans="19:21" hidden="1" x14ac:dyDescent="0.2">
      <c r="S6838" s="3">
        <f t="shared" si="215"/>
        <v>0</v>
      </c>
      <c r="T6838" s="3">
        <f t="shared" si="216"/>
        <v>5117</v>
      </c>
      <c r="U6838" s="4">
        <v>45521</v>
      </c>
    </row>
    <row r="6839" spans="19:21" hidden="1" x14ac:dyDescent="0.2">
      <c r="S6839" s="3">
        <f t="shared" si="215"/>
        <v>0</v>
      </c>
      <c r="T6839" s="3">
        <f t="shared" si="216"/>
        <v>5118</v>
      </c>
      <c r="U6839" s="4">
        <v>45552</v>
      </c>
    </row>
    <row r="6840" spans="19:21" hidden="1" x14ac:dyDescent="0.2">
      <c r="S6840" s="3">
        <f t="shared" si="215"/>
        <v>0</v>
      </c>
      <c r="T6840" s="3">
        <f t="shared" si="216"/>
        <v>5119</v>
      </c>
      <c r="U6840" s="4">
        <v>45582</v>
      </c>
    </row>
    <row r="6841" spans="19:21" hidden="1" x14ac:dyDescent="0.2">
      <c r="S6841" s="3">
        <f t="shared" si="215"/>
        <v>0</v>
      </c>
      <c r="T6841" s="3">
        <f t="shared" si="216"/>
        <v>5120</v>
      </c>
      <c r="U6841" s="4">
        <v>45613</v>
      </c>
    </row>
    <row r="6842" spans="19:21" hidden="1" x14ac:dyDescent="0.2">
      <c r="S6842" s="3">
        <f t="shared" si="215"/>
        <v>0</v>
      </c>
      <c r="T6842" s="3">
        <f t="shared" si="216"/>
        <v>5121</v>
      </c>
      <c r="U6842" s="4">
        <v>45643</v>
      </c>
    </row>
    <row r="6843" spans="19:21" hidden="1" x14ac:dyDescent="0.2">
      <c r="S6843" s="3">
        <f t="shared" si="215"/>
        <v>0</v>
      </c>
      <c r="T6843" s="3">
        <f t="shared" si="216"/>
        <v>5122</v>
      </c>
      <c r="U6843" s="4">
        <v>45674</v>
      </c>
    </row>
    <row r="6844" spans="19:21" hidden="1" x14ac:dyDescent="0.2">
      <c r="S6844" s="3">
        <f t="shared" si="215"/>
        <v>0</v>
      </c>
      <c r="T6844" s="3">
        <f t="shared" si="216"/>
        <v>5123</v>
      </c>
      <c r="U6844" s="4">
        <v>45705</v>
      </c>
    </row>
    <row r="6845" spans="19:21" hidden="1" x14ac:dyDescent="0.2">
      <c r="S6845" s="3">
        <f t="shared" si="215"/>
        <v>0</v>
      </c>
      <c r="T6845" s="3">
        <f t="shared" si="216"/>
        <v>5124</v>
      </c>
      <c r="U6845" s="4">
        <v>45733</v>
      </c>
    </row>
    <row r="6846" spans="19:21" hidden="1" x14ac:dyDescent="0.2">
      <c r="S6846" s="3">
        <f t="shared" si="215"/>
        <v>0</v>
      </c>
      <c r="T6846" s="3">
        <f t="shared" si="216"/>
        <v>5125</v>
      </c>
      <c r="U6846" s="4">
        <v>45764</v>
      </c>
    </row>
    <row r="6847" spans="19:21" hidden="1" x14ac:dyDescent="0.2">
      <c r="S6847" s="3">
        <f t="shared" si="215"/>
        <v>0</v>
      </c>
      <c r="T6847" s="3">
        <f t="shared" si="216"/>
        <v>5126</v>
      </c>
      <c r="U6847" s="4">
        <v>45794</v>
      </c>
    </row>
    <row r="6848" spans="19:21" hidden="1" x14ac:dyDescent="0.2">
      <c r="S6848" s="3">
        <f t="shared" si="215"/>
        <v>0</v>
      </c>
      <c r="T6848" s="3">
        <f t="shared" si="216"/>
        <v>5127</v>
      </c>
      <c r="U6848" s="4">
        <v>45825</v>
      </c>
    </row>
    <row r="6849" spans="19:21" hidden="1" x14ac:dyDescent="0.2">
      <c r="S6849" s="3">
        <f t="shared" si="215"/>
        <v>0</v>
      </c>
      <c r="T6849" s="3">
        <f t="shared" si="216"/>
        <v>5128</v>
      </c>
      <c r="U6849" s="4">
        <v>45855</v>
      </c>
    </row>
    <row r="6850" spans="19:21" hidden="1" x14ac:dyDescent="0.2">
      <c r="S6850" s="3">
        <f t="shared" si="215"/>
        <v>0</v>
      </c>
      <c r="T6850" s="3">
        <f t="shared" si="216"/>
        <v>5129</v>
      </c>
      <c r="U6850" s="4">
        <v>45886</v>
      </c>
    </row>
    <row r="6851" spans="19:21" hidden="1" x14ac:dyDescent="0.2">
      <c r="S6851" s="3">
        <f t="shared" si="215"/>
        <v>0</v>
      </c>
      <c r="T6851" s="3">
        <f t="shared" si="216"/>
        <v>5130</v>
      </c>
      <c r="U6851" s="4">
        <v>45917</v>
      </c>
    </row>
    <row r="6852" spans="19:21" hidden="1" x14ac:dyDescent="0.2">
      <c r="S6852" s="3">
        <f t="shared" si="215"/>
        <v>0</v>
      </c>
      <c r="T6852" s="3">
        <f t="shared" si="216"/>
        <v>5131</v>
      </c>
      <c r="U6852" s="4">
        <v>45947</v>
      </c>
    </row>
    <row r="6853" spans="19:21" hidden="1" x14ac:dyDescent="0.2">
      <c r="S6853" s="3">
        <f t="shared" si="215"/>
        <v>0</v>
      </c>
      <c r="T6853" s="3">
        <f t="shared" si="216"/>
        <v>5132</v>
      </c>
      <c r="U6853" s="4">
        <v>45978</v>
      </c>
    </row>
    <row r="6854" spans="19:21" hidden="1" x14ac:dyDescent="0.2">
      <c r="S6854" s="3">
        <f t="shared" si="215"/>
        <v>0</v>
      </c>
      <c r="T6854" s="3">
        <f t="shared" si="216"/>
        <v>5133</v>
      </c>
      <c r="U6854" s="4">
        <v>46008</v>
      </c>
    </row>
    <row r="6855" spans="19:21" hidden="1" x14ac:dyDescent="0.2">
      <c r="S6855" s="3">
        <f t="shared" si="215"/>
        <v>0</v>
      </c>
      <c r="T6855" s="3">
        <f t="shared" si="216"/>
        <v>5134</v>
      </c>
      <c r="U6855" s="4">
        <v>46039</v>
      </c>
    </row>
    <row r="6856" spans="19:21" hidden="1" x14ac:dyDescent="0.2">
      <c r="S6856" s="3">
        <f t="shared" si="215"/>
        <v>0</v>
      </c>
      <c r="T6856" s="3">
        <f t="shared" si="216"/>
        <v>5135</v>
      </c>
      <c r="U6856" s="4">
        <v>46070</v>
      </c>
    </row>
    <row r="6857" spans="19:21" hidden="1" x14ac:dyDescent="0.2">
      <c r="S6857" s="3">
        <f t="shared" si="215"/>
        <v>0</v>
      </c>
      <c r="T6857" s="3">
        <f t="shared" si="216"/>
        <v>5136</v>
      </c>
      <c r="U6857" s="4">
        <v>46098</v>
      </c>
    </row>
    <row r="6858" spans="19:21" hidden="1" x14ac:dyDescent="0.2">
      <c r="S6858" s="3">
        <f t="shared" si="215"/>
        <v>0</v>
      </c>
      <c r="T6858" s="3">
        <f t="shared" si="216"/>
        <v>5137</v>
      </c>
      <c r="U6858" s="4">
        <v>46129</v>
      </c>
    </row>
    <row r="6859" spans="19:21" hidden="1" x14ac:dyDescent="0.2">
      <c r="S6859" s="3">
        <f t="shared" si="215"/>
        <v>0</v>
      </c>
      <c r="T6859" s="3">
        <f t="shared" si="216"/>
        <v>5138</v>
      </c>
      <c r="U6859" s="4">
        <v>46159</v>
      </c>
    </row>
    <row r="6860" spans="19:21" hidden="1" x14ac:dyDescent="0.2">
      <c r="S6860" s="3">
        <f t="shared" si="215"/>
        <v>0</v>
      </c>
      <c r="T6860" s="3">
        <f t="shared" si="216"/>
        <v>5139</v>
      </c>
      <c r="U6860" s="4">
        <v>46190</v>
      </c>
    </row>
    <row r="6861" spans="19:21" hidden="1" x14ac:dyDescent="0.2">
      <c r="S6861" s="3">
        <f t="shared" si="215"/>
        <v>0</v>
      </c>
      <c r="T6861" s="3">
        <f t="shared" si="216"/>
        <v>5140</v>
      </c>
      <c r="U6861" s="4">
        <v>46220</v>
      </c>
    </row>
    <row r="6862" spans="19:21" hidden="1" x14ac:dyDescent="0.2">
      <c r="S6862" s="3">
        <f t="shared" si="215"/>
        <v>0</v>
      </c>
      <c r="T6862" s="3">
        <f t="shared" si="216"/>
        <v>5141</v>
      </c>
      <c r="U6862" s="4">
        <v>46251</v>
      </c>
    </row>
    <row r="6863" spans="19:21" hidden="1" x14ac:dyDescent="0.2">
      <c r="S6863" s="3">
        <f t="shared" ref="S6863:S6926" si="217">IF($I$10=U6862,1,0)</f>
        <v>0</v>
      </c>
      <c r="T6863" s="3">
        <f t="shared" si="216"/>
        <v>5142</v>
      </c>
      <c r="U6863" s="4">
        <v>46282</v>
      </c>
    </row>
    <row r="6864" spans="19:21" hidden="1" x14ac:dyDescent="0.2">
      <c r="S6864" s="3">
        <f t="shared" si="217"/>
        <v>0</v>
      </c>
      <c r="T6864" s="3">
        <f t="shared" ref="T6864:T6927" si="218">IF(S6864+T6863=0,0,T6863+1)</f>
        <v>5143</v>
      </c>
      <c r="U6864" s="4">
        <v>46312</v>
      </c>
    </row>
    <row r="6865" spans="19:21" hidden="1" x14ac:dyDescent="0.2">
      <c r="S6865" s="3">
        <f t="shared" si="217"/>
        <v>0</v>
      </c>
      <c r="T6865" s="3">
        <f t="shared" si="218"/>
        <v>5144</v>
      </c>
      <c r="U6865" s="4">
        <v>46343</v>
      </c>
    </row>
    <row r="6866" spans="19:21" hidden="1" x14ac:dyDescent="0.2">
      <c r="S6866" s="3">
        <f t="shared" si="217"/>
        <v>0</v>
      </c>
      <c r="T6866" s="3">
        <f t="shared" si="218"/>
        <v>5145</v>
      </c>
      <c r="U6866" s="4">
        <v>46373</v>
      </c>
    </row>
    <row r="6867" spans="19:21" hidden="1" x14ac:dyDescent="0.2">
      <c r="S6867" s="3">
        <f t="shared" si="217"/>
        <v>0</v>
      </c>
      <c r="T6867" s="3">
        <f t="shared" si="218"/>
        <v>5146</v>
      </c>
      <c r="U6867" s="4">
        <v>46404</v>
      </c>
    </row>
    <row r="6868" spans="19:21" hidden="1" x14ac:dyDescent="0.2">
      <c r="S6868" s="3">
        <f t="shared" si="217"/>
        <v>0</v>
      </c>
      <c r="T6868" s="3">
        <f t="shared" si="218"/>
        <v>5147</v>
      </c>
      <c r="U6868" s="4">
        <v>46435</v>
      </c>
    </row>
    <row r="6869" spans="19:21" hidden="1" x14ac:dyDescent="0.2">
      <c r="S6869" s="3">
        <f t="shared" si="217"/>
        <v>0</v>
      </c>
      <c r="T6869" s="3">
        <f t="shared" si="218"/>
        <v>5148</v>
      </c>
      <c r="U6869" s="4">
        <v>46463</v>
      </c>
    </row>
    <row r="6870" spans="19:21" hidden="1" x14ac:dyDescent="0.2">
      <c r="S6870" s="3">
        <f t="shared" si="217"/>
        <v>0</v>
      </c>
      <c r="T6870" s="3">
        <f t="shared" si="218"/>
        <v>5149</v>
      </c>
      <c r="U6870" s="4">
        <v>46494</v>
      </c>
    </row>
    <row r="6871" spans="19:21" hidden="1" x14ac:dyDescent="0.2">
      <c r="S6871" s="3">
        <f t="shared" si="217"/>
        <v>0</v>
      </c>
      <c r="T6871" s="3">
        <f t="shared" si="218"/>
        <v>5150</v>
      </c>
      <c r="U6871" s="4">
        <v>46524</v>
      </c>
    </row>
    <row r="6872" spans="19:21" hidden="1" x14ac:dyDescent="0.2">
      <c r="S6872" s="3">
        <f t="shared" si="217"/>
        <v>0</v>
      </c>
      <c r="T6872" s="3">
        <f t="shared" si="218"/>
        <v>5151</v>
      </c>
      <c r="U6872" s="4">
        <v>46555</v>
      </c>
    </row>
    <row r="6873" spans="19:21" hidden="1" x14ac:dyDescent="0.2">
      <c r="S6873" s="3">
        <f t="shared" si="217"/>
        <v>0</v>
      </c>
      <c r="T6873" s="3">
        <f t="shared" si="218"/>
        <v>5152</v>
      </c>
      <c r="U6873" s="4">
        <v>46585</v>
      </c>
    </row>
    <row r="6874" spans="19:21" hidden="1" x14ac:dyDescent="0.2">
      <c r="S6874" s="3">
        <f t="shared" si="217"/>
        <v>0</v>
      </c>
      <c r="T6874" s="3">
        <f t="shared" si="218"/>
        <v>5153</v>
      </c>
      <c r="U6874" s="4">
        <v>46616</v>
      </c>
    </row>
    <row r="6875" spans="19:21" hidden="1" x14ac:dyDescent="0.2">
      <c r="S6875" s="3">
        <f t="shared" si="217"/>
        <v>0</v>
      </c>
      <c r="T6875" s="3">
        <f t="shared" si="218"/>
        <v>5154</v>
      </c>
      <c r="U6875" s="4">
        <v>46647</v>
      </c>
    </row>
    <row r="6876" spans="19:21" hidden="1" x14ac:dyDescent="0.2">
      <c r="S6876" s="3">
        <f t="shared" si="217"/>
        <v>0</v>
      </c>
      <c r="T6876" s="3">
        <f t="shared" si="218"/>
        <v>5155</v>
      </c>
      <c r="U6876" s="4">
        <v>46677</v>
      </c>
    </row>
    <row r="6877" spans="19:21" hidden="1" x14ac:dyDescent="0.2">
      <c r="S6877" s="3">
        <f t="shared" si="217"/>
        <v>0</v>
      </c>
      <c r="T6877" s="3">
        <f t="shared" si="218"/>
        <v>5156</v>
      </c>
      <c r="U6877" s="4">
        <v>46708</v>
      </c>
    </row>
    <row r="6878" spans="19:21" hidden="1" x14ac:dyDescent="0.2">
      <c r="S6878" s="3">
        <f t="shared" si="217"/>
        <v>0</v>
      </c>
      <c r="T6878" s="3">
        <f t="shared" si="218"/>
        <v>5157</v>
      </c>
      <c r="U6878" s="4">
        <v>46738</v>
      </c>
    </row>
    <row r="6879" spans="19:21" hidden="1" x14ac:dyDescent="0.2">
      <c r="S6879" s="3">
        <f t="shared" si="217"/>
        <v>0</v>
      </c>
      <c r="T6879" s="3">
        <f t="shared" si="218"/>
        <v>5158</v>
      </c>
      <c r="U6879" s="4">
        <v>46769</v>
      </c>
    </row>
    <row r="6880" spans="19:21" hidden="1" x14ac:dyDescent="0.2">
      <c r="S6880" s="3">
        <f t="shared" si="217"/>
        <v>0</v>
      </c>
      <c r="T6880" s="3">
        <f t="shared" si="218"/>
        <v>5159</v>
      </c>
      <c r="U6880" s="4">
        <v>46800</v>
      </c>
    </row>
    <row r="6881" spans="19:21" hidden="1" x14ac:dyDescent="0.2">
      <c r="S6881" s="3">
        <f t="shared" si="217"/>
        <v>0</v>
      </c>
      <c r="T6881" s="3">
        <f t="shared" si="218"/>
        <v>5160</v>
      </c>
      <c r="U6881" s="4">
        <v>46829</v>
      </c>
    </row>
    <row r="6882" spans="19:21" hidden="1" x14ac:dyDescent="0.2">
      <c r="S6882" s="3">
        <f t="shared" si="217"/>
        <v>0</v>
      </c>
      <c r="T6882" s="3">
        <f t="shared" si="218"/>
        <v>5161</v>
      </c>
      <c r="U6882" s="4">
        <v>46860</v>
      </c>
    </row>
    <row r="6883" spans="19:21" hidden="1" x14ac:dyDescent="0.2">
      <c r="S6883" s="3">
        <f t="shared" si="217"/>
        <v>0</v>
      </c>
      <c r="T6883" s="3">
        <f t="shared" si="218"/>
        <v>5162</v>
      </c>
      <c r="U6883" s="4">
        <v>46890</v>
      </c>
    </row>
    <row r="6884" spans="19:21" hidden="1" x14ac:dyDescent="0.2">
      <c r="S6884" s="3">
        <f t="shared" si="217"/>
        <v>0</v>
      </c>
      <c r="T6884" s="3">
        <f t="shared" si="218"/>
        <v>5163</v>
      </c>
      <c r="U6884" s="4">
        <v>46921</v>
      </c>
    </row>
    <row r="6885" spans="19:21" hidden="1" x14ac:dyDescent="0.2">
      <c r="S6885" s="3">
        <f t="shared" si="217"/>
        <v>0</v>
      </c>
      <c r="T6885" s="3">
        <f t="shared" si="218"/>
        <v>5164</v>
      </c>
      <c r="U6885" s="4">
        <v>46951</v>
      </c>
    </row>
    <row r="6886" spans="19:21" hidden="1" x14ac:dyDescent="0.2">
      <c r="S6886" s="3">
        <f t="shared" si="217"/>
        <v>0</v>
      </c>
      <c r="T6886" s="3">
        <f t="shared" si="218"/>
        <v>5165</v>
      </c>
      <c r="U6886" s="4">
        <v>46982</v>
      </c>
    </row>
    <row r="6887" spans="19:21" hidden="1" x14ac:dyDescent="0.2">
      <c r="S6887" s="3">
        <f t="shared" si="217"/>
        <v>0</v>
      </c>
      <c r="T6887" s="3">
        <f t="shared" si="218"/>
        <v>5166</v>
      </c>
      <c r="U6887" s="4">
        <v>47013</v>
      </c>
    </row>
    <row r="6888" spans="19:21" hidden="1" x14ac:dyDescent="0.2">
      <c r="S6888" s="3">
        <f t="shared" si="217"/>
        <v>0</v>
      </c>
      <c r="T6888" s="3">
        <f t="shared" si="218"/>
        <v>5167</v>
      </c>
      <c r="U6888" s="4">
        <v>47043</v>
      </c>
    </row>
    <row r="6889" spans="19:21" hidden="1" x14ac:dyDescent="0.2">
      <c r="S6889" s="3">
        <f t="shared" si="217"/>
        <v>0</v>
      </c>
      <c r="T6889" s="3">
        <f t="shared" si="218"/>
        <v>5168</v>
      </c>
      <c r="U6889" s="4">
        <v>47074</v>
      </c>
    </row>
    <row r="6890" spans="19:21" hidden="1" x14ac:dyDescent="0.2">
      <c r="S6890" s="3">
        <f t="shared" si="217"/>
        <v>0</v>
      </c>
      <c r="T6890" s="3">
        <f t="shared" si="218"/>
        <v>5169</v>
      </c>
      <c r="U6890" s="4">
        <v>47104</v>
      </c>
    </row>
    <row r="6891" spans="19:21" hidden="1" x14ac:dyDescent="0.2">
      <c r="S6891" s="3">
        <f t="shared" si="217"/>
        <v>0</v>
      </c>
      <c r="T6891" s="3">
        <f t="shared" si="218"/>
        <v>5170</v>
      </c>
      <c r="U6891" s="4">
        <v>47135</v>
      </c>
    </row>
    <row r="6892" spans="19:21" hidden="1" x14ac:dyDescent="0.2">
      <c r="S6892" s="3">
        <f t="shared" si="217"/>
        <v>0</v>
      </c>
      <c r="T6892" s="3">
        <f t="shared" si="218"/>
        <v>5171</v>
      </c>
      <c r="U6892" s="4">
        <v>47166</v>
      </c>
    </row>
    <row r="6893" spans="19:21" hidden="1" x14ac:dyDescent="0.2">
      <c r="S6893" s="3">
        <f t="shared" si="217"/>
        <v>0</v>
      </c>
      <c r="T6893" s="3">
        <f t="shared" si="218"/>
        <v>5172</v>
      </c>
      <c r="U6893" s="4">
        <v>47194</v>
      </c>
    </row>
    <row r="6894" spans="19:21" hidden="1" x14ac:dyDescent="0.2">
      <c r="S6894" s="3">
        <f t="shared" si="217"/>
        <v>0</v>
      </c>
      <c r="T6894" s="3">
        <f t="shared" si="218"/>
        <v>5173</v>
      </c>
      <c r="U6894" s="4">
        <v>47225</v>
      </c>
    </row>
    <row r="6895" spans="19:21" hidden="1" x14ac:dyDescent="0.2">
      <c r="S6895" s="3">
        <f t="shared" si="217"/>
        <v>0</v>
      </c>
      <c r="T6895" s="3">
        <f t="shared" si="218"/>
        <v>5174</v>
      </c>
      <c r="U6895" s="4">
        <v>47255</v>
      </c>
    </row>
    <row r="6896" spans="19:21" hidden="1" x14ac:dyDescent="0.2">
      <c r="S6896" s="3">
        <f t="shared" si="217"/>
        <v>0</v>
      </c>
      <c r="T6896" s="3">
        <f t="shared" si="218"/>
        <v>5175</v>
      </c>
      <c r="U6896" s="4">
        <v>47286</v>
      </c>
    </row>
    <row r="6897" spans="19:21" hidden="1" x14ac:dyDescent="0.2">
      <c r="S6897" s="3">
        <f t="shared" si="217"/>
        <v>0</v>
      </c>
      <c r="T6897" s="3">
        <f t="shared" si="218"/>
        <v>5176</v>
      </c>
      <c r="U6897" s="4">
        <v>47316</v>
      </c>
    </row>
    <row r="6898" spans="19:21" hidden="1" x14ac:dyDescent="0.2">
      <c r="S6898" s="3">
        <f t="shared" si="217"/>
        <v>0</v>
      </c>
      <c r="T6898" s="3">
        <f t="shared" si="218"/>
        <v>5177</v>
      </c>
      <c r="U6898" s="4">
        <v>47347</v>
      </c>
    </row>
    <row r="6899" spans="19:21" hidden="1" x14ac:dyDescent="0.2">
      <c r="S6899" s="3">
        <f t="shared" si="217"/>
        <v>0</v>
      </c>
      <c r="T6899" s="3">
        <f t="shared" si="218"/>
        <v>5178</v>
      </c>
      <c r="U6899" s="4">
        <v>47378</v>
      </c>
    </row>
    <row r="6900" spans="19:21" hidden="1" x14ac:dyDescent="0.2">
      <c r="S6900" s="3">
        <f t="shared" si="217"/>
        <v>0</v>
      </c>
      <c r="T6900" s="3">
        <f t="shared" si="218"/>
        <v>5179</v>
      </c>
      <c r="U6900" s="4">
        <v>47408</v>
      </c>
    </row>
    <row r="6901" spans="19:21" hidden="1" x14ac:dyDescent="0.2">
      <c r="S6901" s="3">
        <f t="shared" si="217"/>
        <v>0</v>
      </c>
      <c r="T6901" s="3">
        <f t="shared" si="218"/>
        <v>5180</v>
      </c>
      <c r="U6901" s="4">
        <v>47439</v>
      </c>
    </row>
    <row r="6902" spans="19:21" hidden="1" x14ac:dyDescent="0.2">
      <c r="S6902" s="3">
        <f t="shared" si="217"/>
        <v>0</v>
      </c>
      <c r="T6902" s="3">
        <f t="shared" si="218"/>
        <v>5181</v>
      </c>
      <c r="U6902" s="4">
        <v>47469</v>
      </c>
    </row>
    <row r="6903" spans="19:21" hidden="1" x14ac:dyDescent="0.2">
      <c r="S6903" s="3">
        <f t="shared" si="217"/>
        <v>0</v>
      </c>
      <c r="T6903" s="3">
        <f t="shared" si="218"/>
        <v>5182</v>
      </c>
      <c r="U6903" s="4">
        <v>47500</v>
      </c>
    </row>
    <row r="6904" spans="19:21" hidden="1" x14ac:dyDescent="0.2">
      <c r="S6904" s="3">
        <f t="shared" si="217"/>
        <v>0</v>
      </c>
      <c r="T6904" s="3">
        <f t="shared" si="218"/>
        <v>5183</v>
      </c>
      <c r="U6904" s="4">
        <v>47531</v>
      </c>
    </row>
    <row r="6905" spans="19:21" hidden="1" x14ac:dyDescent="0.2">
      <c r="S6905" s="3">
        <f t="shared" si="217"/>
        <v>0</v>
      </c>
      <c r="T6905" s="3">
        <f t="shared" si="218"/>
        <v>5184</v>
      </c>
      <c r="U6905" s="4">
        <v>47559</v>
      </c>
    </row>
    <row r="6906" spans="19:21" hidden="1" x14ac:dyDescent="0.2">
      <c r="S6906" s="3">
        <f t="shared" si="217"/>
        <v>0</v>
      </c>
      <c r="T6906" s="3">
        <f t="shared" si="218"/>
        <v>5185</v>
      </c>
      <c r="U6906" s="4">
        <v>47590</v>
      </c>
    </row>
    <row r="6907" spans="19:21" hidden="1" x14ac:dyDescent="0.2">
      <c r="S6907" s="3">
        <f t="shared" si="217"/>
        <v>0</v>
      </c>
      <c r="T6907" s="3">
        <f t="shared" si="218"/>
        <v>5186</v>
      </c>
      <c r="U6907" s="4">
        <v>47620</v>
      </c>
    </row>
    <row r="6908" spans="19:21" hidden="1" x14ac:dyDescent="0.2">
      <c r="S6908" s="3">
        <f t="shared" si="217"/>
        <v>0</v>
      </c>
      <c r="T6908" s="3">
        <f t="shared" si="218"/>
        <v>5187</v>
      </c>
      <c r="U6908" s="4">
        <v>47651</v>
      </c>
    </row>
    <row r="6909" spans="19:21" hidden="1" x14ac:dyDescent="0.2">
      <c r="S6909" s="3">
        <f t="shared" si="217"/>
        <v>0</v>
      </c>
      <c r="T6909" s="3">
        <f t="shared" si="218"/>
        <v>5188</v>
      </c>
      <c r="U6909" s="4">
        <v>47681</v>
      </c>
    </row>
    <row r="6910" spans="19:21" hidden="1" x14ac:dyDescent="0.2">
      <c r="S6910" s="3">
        <f t="shared" si="217"/>
        <v>0</v>
      </c>
      <c r="T6910" s="3">
        <f t="shared" si="218"/>
        <v>5189</v>
      </c>
      <c r="U6910" s="4">
        <v>47712</v>
      </c>
    </row>
    <row r="6911" spans="19:21" hidden="1" x14ac:dyDescent="0.2">
      <c r="S6911" s="3">
        <f t="shared" si="217"/>
        <v>0</v>
      </c>
      <c r="T6911" s="3">
        <f t="shared" si="218"/>
        <v>5190</v>
      </c>
      <c r="U6911" s="4">
        <v>47743</v>
      </c>
    </row>
    <row r="6912" spans="19:21" hidden="1" x14ac:dyDescent="0.2">
      <c r="S6912" s="3">
        <f t="shared" si="217"/>
        <v>0</v>
      </c>
      <c r="T6912" s="3">
        <f t="shared" si="218"/>
        <v>5191</v>
      </c>
      <c r="U6912" s="4">
        <v>47773</v>
      </c>
    </row>
    <row r="6913" spans="19:21" hidden="1" x14ac:dyDescent="0.2">
      <c r="S6913" s="3">
        <f t="shared" si="217"/>
        <v>0</v>
      </c>
      <c r="T6913" s="3">
        <f t="shared" si="218"/>
        <v>5192</v>
      </c>
      <c r="U6913" s="4">
        <v>47804</v>
      </c>
    </row>
    <row r="6914" spans="19:21" hidden="1" x14ac:dyDescent="0.2">
      <c r="S6914" s="3">
        <f t="shared" si="217"/>
        <v>0</v>
      </c>
      <c r="T6914" s="3">
        <f t="shared" si="218"/>
        <v>5193</v>
      </c>
      <c r="U6914" s="4">
        <v>47834</v>
      </c>
    </row>
    <row r="6915" spans="19:21" hidden="1" x14ac:dyDescent="0.2">
      <c r="S6915" s="3">
        <f t="shared" si="217"/>
        <v>0</v>
      </c>
      <c r="T6915" s="3">
        <f t="shared" si="218"/>
        <v>5194</v>
      </c>
      <c r="U6915" s="4">
        <v>47865</v>
      </c>
    </row>
    <row r="6916" spans="19:21" hidden="1" x14ac:dyDescent="0.2">
      <c r="S6916" s="3">
        <f t="shared" si="217"/>
        <v>0</v>
      </c>
      <c r="T6916" s="3">
        <f t="shared" si="218"/>
        <v>5195</v>
      </c>
      <c r="U6916" s="4">
        <v>47896</v>
      </c>
    </row>
    <row r="6917" spans="19:21" hidden="1" x14ac:dyDescent="0.2">
      <c r="S6917" s="3">
        <f t="shared" si="217"/>
        <v>0</v>
      </c>
      <c r="T6917" s="3">
        <f t="shared" si="218"/>
        <v>5196</v>
      </c>
      <c r="U6917" s="4">
        <v>47924</v>
      </c>
    </row>
    <row r="6918" spans="19:21" hidden="1" x14ac:dyDescent="0.2">
      <c r="S6918" s="3">
        <f t="shared" si="217"/>
        <v>0</v>
      </c>
      <c r="T6918" s="3">
        <f t="shared" si="218"/>
        <v>5197</v>
      </c>
      <c r="U6918" s="4">
        <v>47955</v>
      </c>
    </row>
    <row r="6919" spans="19:21" hidden="1" x14ac:dyDescent="0.2">
      <c r="S6919" s="3">
        <f t="shared" si="217"/>
        <v>0</v>
      </c>
      <c r="T6919" s="3">
        <f t="shared" si="218"/>
        <v>5198</v>
      </c>
      <c r="U6919" s="4">
        <v>47985</v>
      </c>
    </row>
    <row r="6920" spans="19:21" hidden="1" x14ac:dyDescent="0.2">
      <c r="S6920" s="3">
        <f t="shared" si="217"/>
        <v>0</v>
      </c>
      <c r="T6920" s="3">
        <f t="shared" si="218"/>
        <v>5199</v>
      </c>
      <c r="U6920" s="4">
        <v>48016</v>
      </c>
    </row>
    <row r="6921" spans="19:21" hidden="1" x14ac:dyDescent="0.2">
      <c r="S6921" s="3">
        <f t="shared" si="217"/>
        <v>0</v>
      </c>
      <c r="T6921" s="3">
        <f t="shared" si="218"/>
        <v>5200</v>
      </c>
      <c r="U6921" s="4">
        <v>48046</v>
      </c>
    </row>
    <row r="6922" spans="19:21" hidden="1" x14ac:dyDescent="0.2">
      <c r="S6922" s="3">
        <f t="shared" si="217"/>
        <v>0</v>
      </c>
      <c r="T6922" s="3">
        <f t="shared" si="218"/>
        <v>5201</v>
      </c>
      <c r="U6922" s="4">
        <v>48077</v>
      </c>
    </row>
    <row r="6923" spans="19:21" hidden="1" x14ac:dyDescent="0.2">
      <c r="S6923" s="3">
        <f t="shared" si="217"/>
        <v>0</v>
      </c>
      <c r="T6923" s="3">
        <f t="shared" si="218"/>
        <v>5202</v>
      </c>
      <c r="U6923" s="4">
        <v>48108</v>
      </c>
    </row>
    <row r="6924" spans="19:21" hidden="1" x14ac:dyDescent="0.2">
      <c r="S6924" s="3">
        <f t="shared" si="217"/>
        <v>0</v>
      </c>
      <c r="T6924" s="3">
        <f t="shared" si="218"/>
        <v>5203</v>
      </c>
      <c r="U6924" s="4">
        <v>48138</v>
      </c>
    </row>
    <row r="6925" spans="19:21" hidden="1" x14ac:dyDescent="0.2">
      <c r="S6925" s="3">
        <f t="shared" si="217"/>
        <v>0</v>
      </c>
      <c r="T6925" s="3">
        <f t="shared" si="218"/>
        <v>5204</v>
      </c>
      <c r="U6925" s="4">
        <v>48169</v>
      </c>
    </row>
    <row r="6926" spans="19:21" hidden="1" x14ac:dyDescent="0.2">
      <c r="S6926" s="3">
        <f t="shared" si="217"/>
        <v>0</v>
      </c>
      <c r="T6926" s="3">
        <f t="shared" si="218"/>
        <v>5205</v>
      </c>
      <c r="U6926" s="4">
        <v>48199</v>
      </c>
    </row>
    <row r="6927" spans="19:21" hidden="1" x14ac:dyDescent="0.2">
      <c r="S6927" s="3">
        <f t="shared" ref="S6927:S6990" si="219">IF($I$10=U6926,1,0)</f>
        <v>0</v>
      </c>
      <c r="T6927" s="3">
        <f t="shared" si="218"/>
        <v>5206</v>
      </c>
      <c r="U6927" s="4">
        <v>48230</v>
      </c>
    </row>
    <row r="6928" spans="19:21" hidden="1" x14ac:dyDescent="0.2">
      <c r="S6928" s="3">
        <f t="shared" si="219"/>
        <v>0</v>
      </c>
      <c r="T6928" s="3">
        <f t="shared" ref="T6928:T6991" si="220">IF(S6928+T6927=0,0,T6927+1)</f>
        <v>5207</v>
      </c>
      <c r="U6928" s="4">
        <v>48261</v>
      </c>
    </row>
    <row r="6929" spans="19:21" hidden="1" x14ac:dyDescent="0.2">
      <c r="S6929" s="3">
        <f t="shared" si="219"/>
        <v>0</v>
      </c>
      <c r="T6929" s="3">
        <f t="shared" si="220"/>
        <v>5208</v>
      </c>
      <c r="U6929" s="4">
        <v>48290</v>
      </c>
    </row>
    <row r="6930" spans="19:21" hidden="1" x14ac:dyDescent="0.2">
      <c r="S6930" s="3">
        <f t="shared" si="219"/>
        <v>0</v>
      </c>
      <c r="T6930" s="3">
        <f t="shared" si="220"/>
        <v>5209</v>
      </c>
      <c r="U6930" s="4">
        <v>48321</v>
      </c>
    </row>
    <row r="6931" spans="19:21" hidden="1" x14ac:dyDescent="0.2">
      <c r="S6931" s="3">
        <f t="shared" si="219"/>
        <v>0</v>
      </c>
      <c r="T6931" s="3">
        <f t="shared" si="220"/>
        <v>5210</v>
      </c>
      <c r="U6931" s="4">
        <v>48351</v>
      </c>
    </row>
    <row r="6932" spans="19:21" hidden="1" x14ac:dyDescent="0.2">
      <c r="S6932" s="3">
        <f t="shared" si="219"/>
        <v>0</v>
      </c>
      <c r="T6932" s="3">
        <f t="shared" si="220"/>
        <v>5211</v>
      </c>
      <c r="U6932" s="4">
        <v>48382</v>
      </c>
    </row>
    <row r="6933" spans="19:21" hidden="1" x14ac:dyDescent="0.2">
      <c r="S6933" s="3">
        <f t="shared" si="219"/>
        <v>0</v>
      </c>
      <c r="T6933" s="3">
        <f t="shared" si="220"/>
        <v>5212</v>
      </c>
      <c r="U6933" s="4">
        <v>48412</v>
      </c>
    </row>
    <row r="6934" spans="19:21" hidden="1" x14ac:dyDescent="0.2">
      <c r="S6934" s="3">
        <f t="shared" si="219"/>
        <v>0</v>
      </c>
      <c r="T6934" s="3">
        <f t="shared" si="220"/>
        <v>5213</v>
      </c>
      <c r="U6934" s="4">
        <v>48443</v>
      </c>
    </row>
    <row r="6935" spans="19:21" hidden="1" x14ac:dyDescent="0.2">
      <c r="S6935" s="3">
        <f t="shared" si="219"/>
        <v>0</v>
      </c>
      <c r="T6935" s="3">
        <f t="shared" si="220"/>
        <v>5214</v>
      </c>
      <c r="U6935" s="4">
        <v>48474</v>
      </c>
    </row>
    <row r="6936" spans="19:21" hidden="1" x14ac:dyDescent="0.2">
      <c r="S6936" s="3">
        <f t="shared" si="219"/>
        <v>0</v>
      </c>
      <c r="T6936" s="3">
        <f t="shared" si="220"/>
        <v>5215</v>
      </c>
      <c r="U6936" s="4">
        <v>48504</v>
      </c>
    </row>
    <row r="6937" spans="19:21" hidden="1" x14ac:dyDescent="0.2">
      <c r="S6937" s="3">
        <f t="shared" si="219"/>
        <v>0</v>
      </c>
      <c r="T6937" s="3">
        <f t="shared" si="220"/>
        <v>5216</v>
      </c>
      <c r="U6937" s="4">
        <v>48535</v>
      </c>
    </row>
    <row r="6938" spans="19:21" hidden="1" x14ac:dyDescent="0.2">
      <c r="S6938" s="3">
        <f t="shared" si="219"/>
        <v>0</v>
      </c>
      <c r="T6938" s="3">
        <f t="shared" si="220"/>
        <v>5217</v>
      </c>
      <c r="U6938" s="4">
        <v>48565</v>
      </c>
    </row>
    <row r="6939" spans="19:21" hidden="1" x14ac:dyDescent="0.2">
      <c r="S6939" s="3">
        <f t="shared" si="219"/>
        <v>0</v>
      </c>
      <c r="T6939" s="3">
        <f t="shared" si="220"/>
        <v>5218</v>
      </c>
      <c r="U6939" s="4">
        <v>48596</v>
      </c>
    </row>
    <row r="6940" spans="19:21" hidden="1" x14ac:dyDescent="0.2">
      <c r="S6940" s="3">
        <f t="shared" si="219"/>
        <v>0</v>
      </c>
      <c r="T6940" s="3">
        <f t="shared" si="220"/>
        <v>5219</v>
      </c>
      <c r="U6940" s="4">
        <v>48627</v>
      </c>
    </row>
    <row r="6941" spans="19:21" hidden="1" x14ac:dyDescent="0.2">
      <c r="S6941" s="3">
        <f t="shared" si="219"/>
        <v>0</v>
      </c>
      <c r="T6941" s="3">
        <f t="shared" si="220"/>
        <v>5220</v>
      </c>
      <c r="U6941" s="4">
        <v>48655</v>
      </c>
    </row>
    <row r="6942" spans="19:21" hidden="1" x14ac:dyDescent="0.2">
      <c r="S6942" s="3">
        <f t="shared" si="219"/>
        <v>0</v>
      </c>
      <c r="T6942" s="3">
        <f t="shared" si="220"/>
        <v>5221</v>
      </c>
      <c r="U6942" s="4">
        <v>48686</v>
      </c>
    </row>
    <row r="6943" spans="19:21" hidden="1" x14ac:dyDescent="0.2">
      <c r="S6943" s="3">
        <f t="shared" si="219"/>
        <v>0</v>
      </c>
      <c r="T6943" s="3">
        <f t="shared" si="220"/>
        <v>5222</v>
      </c>
      <c r="U6943" s="4">
        <v>48716</v>
      </c>
    </row>
    <row r="6944" spans="19:21" hidden="1" x14ac:dyDescent="0.2">
      <c r="S6944" s="3">
        <f t="shared" si="219"/>
        <v>0</v>
      </c>
      <c r="T6944" s="3">
        <f t="shared" si="220"/>
        <v>5223</v>
      </c>
      <c r="U6944" s="4">
        <v>48747</v>
      </c>
    </row>
    <row r="6945" spans="19:21" hidden="1" x14ac:dyDescent="0.2">
      <c r="S6945" s="3">
        <f t="shared" si="219"/>
        <v>0</v>
      </c>
      <c r="T6945" s="3">
        <f t="shared" si="220"/>
        <v>5224</v>
      </c>
      <c r="U6945" s="4">
        <v>48777</v>
      </c>
    </row>
    <row r="6946" spans="19:21" hidden="1" x14ac:dyDescent="0.2">
      <c r="S6946" s="3">
        <f t="shared" si="219"/>
        <v>0</v>
      </c>
      <c r="T6946" s="3">
        <f t="shared" si="220"/>
        <v>5225</v>
      </c>
      <c r="U6946" s="4">
        <v>48808</v>
      </c>
    </row>
    <row r="6947" spans="19:21" hidden="1" x14ac:dyDescent="0.2">
      <c r="S6947" s="3">
        <f t="shared" si="219"/>
        <v>0</v>
      </c>
      <c r="T6947" s="3">
        <f t="shared" si="220"/>
        <v>5226</v>
      </c>
      <c r="U6947" s="4">
        <v>48839</v>
      </c>
    </row>
    <row r="6948" spans="19:21" hidden="1" x14ac:dyDescent="0.2">
      <c r="S6948" s="3">
        <f t="shared" si="219"/>
        <v>0</v>
      </c>
      <c r="T6948" s="3">
        <f t="shared" si="220"/>
        <v>5227</v>
      </c>
      <c r="U6948" s="4">
        <v>48869</v>
      </c>
    </row>
    <row r="6949" spans="19:21" hidden="1" x14ac:dyDescent="0.2">
      <c r="S6949" s="3">
        <f t="shared" si="219"/>
        <v>0</v>
      </c>
      <c r="T6949" s="3">
        <f t="shared" si="220"/>
        <v>5228</v>
      </c>
      <c r="U6949" s="4">
        <v>48900</v>
      </c>
    </row>
    <row r="6950" spans="19:21" hidden="1" x14ac:dyDescent="0.2">
      <c r="S6950" s="3">
        <f t="shared" si="219"/>
        <v>0</v>
      </c>
      <c r="T6950" s="3">
        <f t="shared" si="220"/>
        <v>5229</v>
      </c>
      <c r="U6950" s="4">
        <v>48930</v>
      </c>
    </row>
    <row r="6951" spans="19:21" hidden="1" x14ac:dyDescent="0.2">
      <c r="S6951" s="3">
        <f t="shared" si="219"/>
        <v>0</v>
      </c>
      <c r="T6951" s="3">
        <f t="shared" si="220"/>
        <v>5230</v>
      </c>
      <c r="U6951" s="4">
        <v>48961</v>
      </c>
    </row>
    <row r="6952" spans="19:21" hidden="1" x14ac:dyDescent="0.2">
      <c r="S6952" s="3">
        <f t="shared" si="219"/>
        <v>0</v>
      </c>
      <c r="T6952" s="3">
        <f t="shared" si="220"/>
        <v>5231</v>
      </c>
      <c r="U6952" s="4">
        <v>48992</v>
      </c>
    </row>
    <row r="6953" spans="19:21" hidden="1" x14ac:dyDescent="0.2">
      <c r="S6953" s="3">
        <f t="shared" si="219"/>
        <v>0</v>
      </c>
      <c r="T6953" s="3">
        <f t="shared" si="220"/>
        <v>5232</v>
      </c>
      <c r="U6953" s="4">
        <v>49020</v>
      </c>
    </row>
    <row r="6954" spans="19:21" hidden="1" x14ac:dyDescent="0.2">
      <c r="S6954" s="3">
        <f t="shared" si="219"/>
        <v>0</v>
      </c>
      <c r="T6954" s="3">
        <f t="shared" si="220"/>
        <v>5233</v>
      </c>
      <c r="U6954" s="4">
        <v>49051</v>
      </c>
    </row>
    <row r="6955" spans="19:21" hidden="1" x14ac:dyDescent="0.2">
      <c r="S6955" s="3">
        <f t="shared" si="219"/>
        <v>0</v>
      </c>
      <c r="T6955" s="3">
        <f t="shared" si="220"/>
        <v>5234</v>
      </c>
      <c r="U6955" s="4">
        <v>49081</v>
      </c>
    </row>
    <row r="6956" spans="19:21" hidden="1" x14ac:dyDescent="0.2">
      <c r="S6956" s="3">
        <f t="shared" si="219"/>
        <v>0</v>
      </c>
      <c r="T6956" s="3">
        <f t="shared" si="220"/>
        <v>5235</v>
      </c>
      <c r="U6956" s="4">
        <v>49112</v>
      </c>
    </row>
    <row r="6957" spans="19:21" hidden="1" x14ac:dyDescent="0.2">
      <c r="S6957" s="3">
        <f t="shared" si="219"/>
        <v>0</v>
      </c>
      <c r="T6957" s="3">
        <f t="shared" si="220"/>
        <v>5236</v>
      </c>
      <c r="U6957" s="4">
        <v>49142</v>
      </c>
    </row>
    <row r="6958" spans="19:21" hidden="1" x14ac:dyDescent="0.2">
      <c r="S6958" s="3">
        <f t="shared" si="219"/>
        <v>0</v>
      </c>
      <c r="T6958" s="3">
        <f t="shared" si="220"/>
        <v>5237</v>
      </c>
      <c r="U6958" s="4">
        <v>49173</v>
      </c>
    </row>
    <row r="6959" spans="19:21" hidden="1" x14ac:dyDescent="0.2">
      <c r="S6959" s="3">
        <f t="shared" si="219"/>
        <v>0</v>
      </c>
      <c r="T6959" s="3">
        <f t="shared" si="220"/>
        <v>5238</v>
      </c>
      <c r="U6959" s="4">
        <v>49204</v>
      </c>
    </row>
    <row r="6960" spans="19:21" hidden="1" x14ac:dyDescent="0.2">
      <c r="S6960" s="3">
        <f t="shared" si="219"/>
        <v>0</v>
      </c>
      <c r="T6960" s="3">
        <f t="shared" si="220"/>
        <v>5239</v>
      </c>
      <c r="U6960" s="4">
        <v>49234</v>
      </c>
    </row>
    <row r="6961" spans="19:21" hidden="1" x14ac:dyDescent="0.2">
      <c r="S6961" s="3">
        <f t="shared" si="219"/>
        <v>0</v>
      </c>
      <c r="T6961" s="3">
        <f t="shared" si="220"/>
        <v>5240</v>
      </c>
      <c r="U6961" s="4">
        <v>49265</v>
      </c>
    </row>
    <row r="6962" spans="19:21" hidden="1" x14ac:dyDescent="0.2">
      <c r="S6962" s="3">
        <f t="shared" si="219"/>
        <v>0</v>
      </c>
      <c r="T6962" s="3">
        <f t="shared" si="220"/>
        <v>5241</v>
      </c>
      <c r="U6962" s="4">
        <v>49295</v>
      </c>
    </row>
    <row r="6963" spans="19:21" hidden="1" x14ac:dyDescent="0.2">
      <c r="S6963" s="3">
        <f t="shared" si="219"/>
        <v>0</v>
      </c>
      <c r="T6963" s="3">
        <f t="shared" si="220"/>
        <v>5242</v>
      </c>
      <c r="U6963" s="4">
        <v>49326</v>
      </c>
    </row>
    <row r="6964" spans="19:21" hidden="1" x14ac:dyDescent="0.2">
      <c r="S6964" s="3">
        <f t="shared" si="219"/>
        <v>0</v>
      </c>
      <c r="T6964" s="3">
        <f t="shared" si="220"/>
        <v>5243</v>
      </c>
      <c r="U6964" s="4">
        <v>49357</v>
      </c>
    </row>
    <row r="6965" spans="19:21" hidden="1" x14ac:dyDescent="0.2">
      <c r="S6965" s="3">
        <f t="shared" si="219"/>
        <v>0</v>
      </c>
      <c r="T6965" s="3">
        <f t="shared" si="220"/>
        <v>5244</v>
      </c>
      <c r="U6965" s="4">
        <v>49385</v>
      </c>
    </row>
    <row r="6966" spans="19:21" hidden="1" x14ac:dyDescent="0.2">
      <c r="S6966" s="3">
        <f t="shared" si="219"/>
        <v>0</v>
      </c>
      <c r="T6966" s="3">
        <f t="shared" si="220"/>
        <v>5245</v>
      </c>
      <c r="U6966" s="4">
        <v>49416</v>
      </c>
    </row>
    <row r="6967" spans="19:21" hidden="1" x14ac:dyDescent="0.2">
      <c r="S6967" s="3">
        <f t="shared" si="219"/>
        <v>0</v>
      </c>
      <c r="T6967" s="3">
        <f t="shared" si="220"/>
        <v>5246</v>
      </c>
      <c r="U6967" s="4">
        <v>49446</v>
      </c>
    </row>
    <row r="6968" spans="19:21" hidden="1" x14ac:dyDescent="0.2">
      <c r="S6968" s="3">
        <f t="shared" si="219"/>
        <v>0</v>
      </c>
      <c r="T6968" s="3">
        <f t="shared" si="220"/>
        <v>5247</v>
      </c>
      <c r="U6968" s="4">
        <v>49477</v>
      </c>
    </row>
    <row r="6969" spans="19:21" hidden="1" x14ac:dyDescent="0.2">
      <c r="S6969" s="3">
        <f t="shared" si="219"/>
        <v>0</v>
      </c>
      <c r="T6969" s="3">
        <f t="shared" si="220"/>
        <v>5248</v>
      </c>
      <c r="U6969" s="4">
        <v>49507</v>
      </c>
    </row>
    <row r="6970" spans="19:21" hidden="1" x14ac:dyDescent="0.2">
      <c r="S6970" s="3">
        <f t="shared" si="219"/>
        <v>0</v>
      </c>
      <c r="T6970" s="3">
        <f t="shared" si="220"/>
        <v>5249</v>
      </c>
      <c r="U6970" s="4">
        <v>49538</v>
      </c>
    </row>
    <row r="6971" spans="19:21" hidden="1" x14ac:dyDescent="0.2">
      <c r="S6971" s="3">
        <f t="shared" si="219"/>
        <v>0</v>
      </c>
      <c r="T6971" s="3">
        <f t="shared" si="220"/>
        <v>5250</v>
      </c>
      <c r="U6971" s="4">
        <v>49569</v>
      </c>
    </row>
    <row r="6972" spans="19:21" hidden="1" x14ac:dyDescent="0.2">
      <c r="S6972" s="3">
        <f t="shared" si="219"/>
        <v>0</v>
      </c>
      <c r="T6972" s="3">
        <f t="shared" si="220"/>
        <v>5251</v>
      </c>
      <c r="U6972" s="4">
        <v>49599</v>
      </c>
    </row>
    <row r="6973" spans="19:21" hidden="1" x14ac:dyDescent="0.2">
      <c r="S6973" s="3">
        <f t="shared" si="219"/>
        <v>0</v>
      </c>
      <c r="T6973" s="3">
        <f t="shared" si="220"/>
        <v>5252</v>
      </c>
      <c r="U6973" s="4">
        <v>49630</v>
      </c>
    </row>
    <row r="6974" spans="19:21" hidden="1" x14ac:dyDescent="0.2">
      <c r="S6974" s="3">
        <f t="shared" si="219"/>
        <v>0</v>
      </c>
      <c r="T6974" s="3">
        <f t="shared" si="220"/>
        <v>5253</v>
      </c>
      <c r="U6974" s="4">
        <v>49660</v>
      </c>
    </row>
    <row r="6975" spans="19:21" hidden="1" x14ac:dyDescent="0.2">
      <c r="S6975" s="3">
        <f t="shared" si="219"/>
        <v>0</v>
      </c>
      <c r="T6975" s="3">
        <f t="shared" si="220"/>
        <v>5254</v>
      </c>
      <c r="U6975" s="4">
        <v>49691</v>
      </c>
    </row>
    <row r="6976" spans="19:21" hidden="1" x14ac:dyDescent="0.2">
      <c r="S6976" s="3">
        <f t="shared" si="219"/>
        <v>0</v>
      </c>
      <c r="T6976" s="3">
        <f t="shared" si="220"/>
        <v>5255</v>
      </c>
      <c r="U6976" s="4">
        <v>49722</v>
      </c>
    </row>
    <row r="6977" spans="19:21" hidden="1" x14ac:dyDescent="0.2">
      <c r="S6977" s="3">
        <f t="shared" si="219"/>
        <v>0</v>
      </c>
      <c r="T6977" s="3">
        <f t="shared" si="220"/>
        <v>5256</v>
      </c>
      <c r="U6977" s="4">
        <v>49751</v>
      </c>
    </row>
    <row r="6978" spans="19:21" hidden="1" x14ac:dyDescent="0.2">
      <c r="S6978" s="3">
        <f t="shared" si="219"/>
        <v>0</v>
      </c>
      <c r="T6978" s="3">
        <f t="shared" si="220"/>
        <v>5257</v>
      </c>
      <c r="U6978" s="4">
        <v>49782</v>
      </c>
    </row>
    <row r="6979" spans="19:21" hidden="1" x14ac:dyDescent="0.2">
      <c r="S6979" s="3">
        <f t="shared" si="219"/>
        <v>0</v>
      </c>
      <c r="T6979" s="3">
        <f t="shared" si="220"/>
        <v>5258</v>
      </c>
      <c r="U6979" s="4">
        <v>49812</v>
      </c>
    </row>
    <row r="6980" spans="19:21" hidden="1" x14ac:dyDescent="0.2">
      <c r="S6980" s="3">
        <f t="shared" si="219"/>
        <v>0</v>
      </c>
      <c r="T6980" s="3">
        <f t="shared" si="220"/>
        <v>5259</v>
      </c>
      <c r="U6980" s="4">
        <v>49843</v>
      </c>
    </row>
    <row r="6981" spans="19:21" hidden="1" x14ac:dyDescent="0.2">
      <c r="S6981" s="3">
        <f t="shared" si="219"/>
        <v>0</v>
      </c>
      <c r="T6981" s="3">
        <f t="shared" si="220"/>
        <v>5260</v>
      </c>
      <c r="U6981" s="4">
        <v>49873</v>
      </c>
    </row>
    <row r="6982" spans="19:21" hidden="1" x14ac:dyDescent="0.2">
      <c r="S6982" s="3">
        <f t="shared" si="219"/>
        <v>0</v>
      </c>
      <c r="T6982" s="3">
        <f t="shared" si="220"/>
        <v>5261</v>
      </c>
      <c r="U6982" s="4">
        <v>49904</v>
      </c>
    </row>
    <row r="6983" spans="19:21" hidden="1" x14ac:dyDescent="0.2">
      <c r="S6983" s="3">
        <f t="shared" si="219"/>
        <v>0</v>
      </c>
      <c r="T6983" s="3">
        <f t="shared" si="220"/>
        <v>5262</v>
      </c>
      <c r="U6983" s="4">
        <v>49935</v>
      </c>
    </row>
    <row r="6984" spans="19:21" hidden="1" x14ac:dyDescent="0.2">
      <c r="S6984" s="3">
        <f t="shared" si="219"/>
        <v>0</v>
      </c>
      <c r="T6984" s="3">
        <f t="shared" si="220"/>
        <v>5263</v>
      </c>
      <c r="U6984" s="4">
        <v>49965</v>
      </c>
    </row>
    <row r="6985" spans="19:21" hidden="1" x14ac:dyDescent="0.2">
      <c r="S6985" s="3">
        <f t="shared" si="219"/>
        <v>0</v>
      </c>
      <c r="T6985" s="3">
        <f t="shared" si="220"/>
        <v>5264</v>
      </c>
      <c r="U6985" s="4">
        <v>49996</v>
      </c>
    </row>
    <row r="6986" spans="19:21" hidden="1" x14ac:dyDescent="0.2">
      <c r="S6986" s="3">
        <f t="shared" si="219"/>
        <v>0</v>
      </c>
      <c r="T6986" s="3">
        <f t="shared" si="220"/>
        <v>5265</v>
      </c>
      <c r="U6986" s="4">
        <v>50026</v>
      </c>
    </row>
    <row r="6987" spans="19:21" hidden="1" x14ac:dyDescent="0.2">
      <c r="S6987" s="3">
        <f t="shared" si="219"/>
        <v>0</v>
      </c>
      <c r="T6987" s="3">
        <f t="shared" si="220"/>
        <v>5266</v>
      </c>
      <c r="U6987" s="4">
        <v>50057</v>
      </c>
    </row>
    <row r="6988" spans="19:21" hidden="1" x14ac:dyDescent="0.2">
      <c r="S6988" s="3">
        <f t="shared" si="219"/>
        <v>0</v>
      </c>
      <c r="T6988" s="3">
        <f t="shared" si="220"/>
        <v>5267</v>
      </c>
      <c r="U6988" s="4">
        <v>50088</v>
      </c>
    </row>
    <row r="6989" spans="19:21" hidden="1" x14ac:dyDescent="0.2">
      <c r="S6989" s="3">
        <f t="shared" si="219"/>
        <v>0</v>
      </c>
      <c r="T6989" s="3">
        <f t="shared" si="220"/>
        <v>5268</v>
      </c>
      <c r="U6989" s="4">
        <v>50116</v>
      </c>
    </row>
    <row r="6990" spans="19:21" hidden="1" x14ac:dyDescent="0.2">
      <c r="S6990" s="3">
        <f t="shared" si="219"/>
        <v>0</v>
      </c>
      <c r="T6990" s="3">
        <f t="shared" si="220"/>
        <v>5269</v>
      </c>
      <c r="U6990" s="4">
        <v>50147</v>
      </c>
    </row>
    <row r="6991" spans="19:21" hidden="1" x14ac:dyDescent="0.2">
      <c r="S6991" s="3">
        <f t="shared" ref="S6991:S7054" si="221">IF($I$10=U6990,1,0)</f>
        <v>0</v>
      </c>
      <c r="T6991" s="3">
        <f t="shared" si="220"/>
        <v>5270</v>
      </c>
      <c r="U6991" s="4">
        <v>50177</v>
      </c>
    </row>
    <row r="6992" spans="19:21" hidden="1" x14ac:dyDescent="0.2">
      <c r="S6992" s="3">
        <f t="shared" si="221"/>
        <v>0</v>
      </c>
      <c r="T6992" s="3">
        <f t="shared" ref="T6992:T7055" si="222">IF(S6992+T6991=0,0,T6991+1)</f>
        <v>5271</v>
      </c>
      <c r="U6992" s="4">
        <v>50208</v>
      </c>
    </row>
    <row r="6993" spans="19:21" hidden="1" x14ac:dyDescent="0.2">
      <c r="S6993" s="3">
        <f t="shared" si="221"/>
        <v>0</v>
      </c>
      <c r="T6993" s="3">
        <f t="shared" si="222"/>
        <v>5272</v>
      </c>
      <c r="U6993" s="4">
        <v>50238</v>
      </c>
    </row>
    <row r="6994" spans="19:21" hidden="1" x14ac:dyDescent="0.2">
      <c r="S6994" s="3">
        <f t="shared" si="221"/>
        <v>0</v>
      </c>
      <c r="T6994" s="3">
        <f t="shared" si="222"/>
        <v>5273</v>
      </c>
      <c r="U6994" s="4">
        <v>50269</v>
      </c>
    </row>
    <row r="6995" spans="19:21" hidden="1" x14ac:dyDescent="0.2">
      <c r="S6995" s="3">
        <f t="shared" si="221"/>
        <v>0</v>
      </c>
      <c r="T6995" s="3">
        <f t="shared" si="222"/>
        <v>5274</v>
      </c>
      <c r="U6995" s="4">
        <v>50300</v>
      </c>
    </row>
    <row r="6996" spans="19:21" hidden="1" x14ac:dyDescent="0.2">
      <c r="S6996" s="3">
        <f t="shared" si="221"/>
        <v>0</v>
      </c>
      <c r="T6996" s="3">
        <f t="shared" si="222"/>
        <v>5275</v>
      </c>
      <c r="U6996" s="4">
        <v>50330</v>
      </c>
    </row>
    <row r="6997" spans="19:21" hidden="1" x14ac:dyDescent="0.2">
      <c r="S6997" s="3">
        <f t="shared" si="221"/>
        <v>0</v>
      </c>
      <c r="T6997" s="3">
        <f t="shared" si="222"/>
        <v>5276</v>
      </c>
      <c r="U6997" s="4">
        <v>50361</v>
      </c>
    </row>
    <row r="6998" spans="19:21" hidden="1" x14ac:dyDescent="0.2">
      <c r="S6998" s="3">
        <f t="shared" si="221"/>
        <v>0</v>
      </c>
      <c r="T6998" s="3">
        <f t="shared" si="222"/>
        <v>5277</v>
      </c>
      <c r="U6998" s="4">
        <v>50391</v>
      </c>
    </row>
    <row r="6999" spans="19:21" hidden="1" x14ac:dyDescent="0.2">
      <c r="S6999" s="3">
        <f t="shared" si="221"/>
        <v>0</v>
      </c>
      <c r="T6999" s="3">
        <f t="shared" si="222"/>
        <v>5278</v>
      </c>
      <c r="U6999" s="4">
        <v>50422</v>
      </c>
    </row>
    <row r="7000" spans="19:21" hidden="1" x14ac:dyDescent="0.2">
      <c r="S7000" s="3">
        <f t="shared" si="221"/>
        <v>0</v>
      </c>
      <c r="T7000" s="3">
        <f t="shared" si="222"/>
        <v>5279</v>
      </c>
      <c r="U7000" s="4">
        <v>50453</v>
      </c>
    </row>
    <row r="7001" spans="19:21" hidden="1" x14ac:dyDescent="0.2">
      <c r="S7001" s="3">
        <f t="shared" si="221"/>
        <v>0</v>
      </c>
      <c r="T7001" s="3">
        <f t="shared" si="222"/>
        <v>5280</v>
      </c>
      <c r="U7001" s="4">
        <v>50481</v>
      </c>
    </row>
    <row r="7002" spans="19:21" hidden="1" x14ac:dyDescent="0.2">
      <c r="S7002" s="3">
        <f t="shared" si="221"/>
        <v>0</v>
      </c>
      <c r="T7002" s="3">
        <f t="shared" si="222"/>
        <v>5281</v>
      </c>
      <c r="U7002" s="4">
        <v>50512</v>
      </c>
    </row>
    <row r="7003" spans="19:21" hidden="1" x14ac:dyDescent="0.2">
      <c r="S7003" s="3">
        <f t="shared" si="221"/>
        <v>0</v>
      </c>
      <c r="T7003" s="3">
        <f t="shared" si="222"/>
        <v>5282</v>
      </c>
      <c r="U7003" s="4">
        <v>50542</v>
      </c>
    </row>
    <row r="7004" spans="19:21" hidden="1" x14ac:dyDescent="0.2">
      <c r="S7004" s="3">
        <f t="shared" si="221"/>
        <v>0</v>
      </c>
      <c r="T7004" s="3">
        <f t="shared" si="222"/>
        <v>5283</v>
      </c>
      <c r="U7004" s="4">
        <v>50573</v>
      </c>
    </row>
    <row r="7005" spans="19:21" hidden="1" x14ac:dyDescent="0.2">
      <c r="S7005" s="3">
        <f t="shared" si="221"/>
        <v>0</v>
      </c>
      <c r="T7005" s="3">
        <f t="shared" si="222"/>
        <v>5284</v>
      </c>
      <c r="U7005" s="4">
        <v>50603</v>
      </c>
    </row>
    <row r="7006" spans="19:21" hidden="1" x14ac:dyDescent="0.2">
      <c r="S7006" s="3">
        <f t="shared" si="221"/>
        <v>0</v>
      </c>
      <c r="T7006" s="3">
        <f t="shared" si="222"/>
        <v>5285</v>
      </c>
      <c r="U7006" s="4">
        <v>50634</v>
      </c>
    </row>
    <row r="7007" spans="19:21" hidden="1" x14ac:dyDescent="0.2">
      <c r="S7007" s="3">
        <f t="shared" si="221"/>
        <v>0</v>
      </c>
      <c r="T7007" s="3">
        <f t="shared" si="222"/>
        <v>5286</v>
      </c>
      <c r="U7007" s="4">
        <v>50665</v>
      </c>
    </row>
    <row r="7008" spans="19:21" hidden="1" x14ac:dyDescent="0.2">
      <c r="S7008" s="3">
        <f t="shared" si="221"/>
        <v>0</v>
      </c>
      <c r="T7008" s="3">
        <f t="shared" si="222"/>
        <v>5287</v>
      </c>
      <c r="U7008" s="4">
        <v>50695</v>
      </c>
    </row>
    <row r="7009" spans="19:21" hidden="1" x14ac:dyDescent="0.2">
      <c r="S7009" s="3">
        <f t="shared" si="221"/>
        <v>0</v>
      </c>
      <c r="T7009" s="3">
        <f t="shared" si="222"/>
        <v>5288</v>
      </c>
      <c r="U7009" s="4">
        <v>50726</v>
      </c>
    </row>
    <row r="7010" spans="19:21" hidden="1" x14ac:dyDescent="0.2">
      <c r="S7010" s="3">
        <f t="shared" si="221"/>
        <v>0</v>
      </c>
      <c r="T7010" s="3">
        <f t="shared" si="222"/>
        <v>5289</v>
      </c>
      <c r="U7010" s="4">
        <v>50756</v>
      </c>
    </row>
    <row r="7011" spans="19:21" hidden="1" x14ac:dyDescent="0.2">
      <c r="S7011" s="3">
        <f t="shared" si="221"/>
        <v>0</v>
      </c>
      <c r="T7011" s="3">
        <f t="shared" si="222"/>
        <v>5290</v>
      </c>
      <c r="U7011" s="4">
        <v>50787</v>
      </c>
    </row>
    <row r="7012" spans="19:21" hidden="1" x14ac:dyDescent="0.2">
      <c r="S7012" s="3">
        <f t="shared" si="221"/>
        <v>0</v>
      </c>
      <c r="T7012" s="3">
        <f t="shared" si="222"/>
        <v>5291</v>
      </c>
      <c r="U7012" s="4">
        <v>50818</v>
      </c>
    </row>
    <row r="7013" spans="19:21" hidden="1" x14ac:dyDescent="0.2">
      <c r="S7013" s="3">
        <f t="shared" si="221"/>
        <v>0</v>
      </c>
      <c r="T7013" s="3">
        <f t="shared" si="222"/>
        <v>5292</v>
      </c>
      <c r="U7013" s="4">
        <v>50846</v>
      </c>
    </row>
    <row r="7014" spans="19:21" hidden="1" x14ac:dyDescent="0.2">
      <c r="S7014" s="3">
        <f t="shared" si="221"/>
        <v>0</v>
      </c>
      <c r="T7014" s="3">
        <f t="shared" si="222"/>
        <v>5293</v>
      </c>
      <c r="U7014" s="4">
        <v>50877</v>
      </c>
    </row>
    <row r="7015" spans="19:21" hidden="1" x14ac:dyDescent="0.2">
      <c r="S7015" s="3">
        <f t="shared" si="221"/>
        <v>0</v>
      </c>
      <c r="T7015" s="3">
        <f t="shared" si="222"/>
        <v>5294</v>
      </c>
      <c r="U7015" s="4">
        <v>50907</v>
      </c>
    </row>
    <row r="7016" spans="19:21" hidden="1" x14ac:dyDescent="0.2">
      <c r="S7016" s="3">
        <f t="shared" si="221"/>
        <v>0</v>
      </c>
      <c r="T7016" s="3">
        <f t="shared" si="222"/>
        <v>5295</v>
      </c>
      <c r="U7016" s="4">
        <v>50938</v>
      </c>
    </row>
    <row r="7017" spans="19:21" hidden="1" x14ac:dyDescent="0.2">
      <c r="S7017" s="3">
        <f t="shared" si="221"/>
        <v>0</v>
      </c>
      <c r="T7017" s="3">
        <f t="shared" si="222"/>
        <v>5296</v>
      </c>
      <c r="U7017" s="4">
        <v>50968</v>
      </c>
    </row>
    <row r="7018" spans="19:21" hidden="1" x14ac:dyDescent="0.2">
      <c r="S7018" s="3">
        <f t="shared" si="221"/>
        <v>0</v>
      </c>
      <c r="T7018" s="3">
        <f t="shared" si="222"/>
        <v>5297</v>
      </c>
      <c r="U7018" s="4">
        <v>50999</v>
      </c>
    </row>
    <row r="7019" spans="19:21" hidden="1" x14ac:dyDescent="0.2">
      <c r="S7019" s="3">
        <f t="shared" si="221"/>
        <v>0</v>
      </c>
      <c r="T7019" s="3">
        <f t="shared" si="222"/>
        <v>5298</v>
      </c>
      <c r="U7019" s="4">
        <v>51030</v>
      </c>
    </row>
    <row r="7020" spans="19:21" hidden="1" x14ac:dyDescent="0.2">
      <c r="S7020" s="3">
        <f t="shared" si="221"/>
        <v>0</v>
      </c>
      <c r="T7020" s="3">
        <f t="shared" si="222"/>
        <v>5299</v>
      </c>
      <c r="U7020" s="4">
        <v>51060</v>
      </c>
    </row>
    <row r="7021" spans="19:21" hidden="1" x14ac:dyDescent="0.2">
      <c r="S7021" s="3">
        <f t="shared" si="221"/>
        <v>0</v>
      </c>
      <c r="T7021" s="3">
        <f t="shared" si="222"/>
        <v>5300</v>
      </c>
      <c r="U7021" s="4">
        <v>51091</v>
      </c>
    </row>
    <row r="7022" spans="19:21" hidden="1" x14ac:dyDescent="0.2">
      <c r="S7022" s="3">
        <f t="shared" si="221"/>
        <v>0</v>
      </c>
      <c r="T7022" s="3">
        <f t="shared" si="222"/>
        <v>5301</v>
      </c>
      <c r="U7022" s="4">
        <v>51121</v>
      </c>
    </row>
    <row r="7023" spans="19:21" hidden="1" x14ac:dyDescent="0.2">
      <c r="S7023" s="3">
        <f t="shared" si="221"/>
        <v>0</v>
      </c>
      <c r="T7023" s="3">
        <f t="shared" si="222"/>
        <v>5302</v>
      </c>
      <c r="U7023" s="4">
        <v>51152</v>
      </c>
    </row>
    <row r="7024" spans="19:21" hidden="1" x14ac:dyDescent="0.2">
      <c r="S7024" s="3">
        <f t="shared" si="221"/>
        <v>0</v>
      </c>
      <c r="T7024" s="3">
        <f t="shared" si="222"/>
        <v>5303</v>
      </c>
      <c r="U7024" s="4">
        <v>51183</v>
      </c>
    </row>
    <row r="7025" spans="19:21" hidden="1" x14ac:dyDescent="0.2">
      <c r="S7025" s="3">
        <f t="shared" si="221"/>
        <v>0</v>
      </c>
      <c r="T7025" s="3">
        <f t="shared" si="222"/>
        <v>5304</v>
      </c>
      <c r="U7025" s="4">
        <v>51212</v>
      </c>
    </row>
    <row r="7026" spans="19:21" hidden="1" x14ac:dyDescent="0.2">
      <c r="S7026" s="3">
        <f t="shared" si="221"/>
        <v>0</v>
      </c>
      <c r="T7026" s="3">
        <f t="shared" si="222"/>
        <v>5305</v>
      </c>
      <c r="U7026" s="4">
        <v>51243</v>
      </c>
    </row>
    <row r="7027" spans="19:21" hidden="1" x14ac:dyDescent="0.2">
      <c r="S7027" s="3">
        <f t="shared" si="221"/>
        <v>0</v>
      </c>
      <c r="T7027" s="3">
        <f t="shared" si="222"/>
        <v>5306</v>
      </c>
      <c r="U7027" s="4">
        <v>51273</v>
      </c>
    </row>
    <row r="7028" spans="19:21" hidden="1" x14ac:dyDescent="0.2">
      <c r="S7028" s="3">
        <f t="shared" si="221"/>
        <v>0</v>
      </c>
      <c r="T7028" s="3">
        <f t="shared" si="222"/>
        <v>5307</v>
      </c>
      <c r="U7028" s="4">
        <v>51304</v>
      </c>
    </row>
    <row r="7029" spans="19:21" hidden="1" x14ac:dyDescent="0.2">
      <c r="S7029" s="3">
        <f t="shared" si="221"/>
        <v>0</v>
      </c>
      <c r="T7029" s="3">
        <f t="shared" si="222"/>
        <v>5308</v>
      </c>
      <c r="U7029" s="4">
        <v>51334</v>
      </c>
    </row>
    <row r="7030" spans="19:21" hidden="1" x14ac:dyDescent="0.2">
      <c r="S7030" s="3">
        <f t="shared" si="221"/>
        <v>0</v>
      </c>
      <c r="T7030" s="3">
        <f t="shared" si="222"/>
        <v>5309</v>
      </c>
      <c r="U7030" s="4">
        <v>51365</v>
      </c>
    </row>
    <row r="7031" spans="19:21" hidden="1" x14ac:dyDescent="0.2">
      <c r="S7031" s="3">
        <f t="shared" si="221"/>
        <v>0</v>
      </c>
      <c r="T7031" s="3">
        <f t="shared" si="222"/>
        <v>5310</v>
      </c>
      <c r="U7031" s="4">
        <v>51396</v>
      </c>
    </row>
    <row r="7032" spans="19:21" hidden="1" x14ac:dyDescent="0.2">
      <c r="S7032" s="3">
        <f t="shared" si="221"/>
        <v>0</v>
      </c>
      <c r="T7032" s="3">
        <f t="shared" si="222"/>
        <v>5311</v>
      </c>
      <c r="U7032" s="4">
        <v>51426</v>
      </c>
    </row>
    <row r="7033" spans="19:21" hidden="1" x14ac:dyDescent="0.2">
      <c r="S7033" s="3">
        <f t="shared" si="221"/>
        <v>0</v>
      </c>
      <c r="T7033" s="3">
        <f t="shared" si="222"/>
        <v>5312</v>
      </c>
      <c r="U7033" s="4">
        <v>51457</v>
      </c>
    </row>
    <row r="7034" spans="19:21" hidden="1" x14ac:dyDescent="0.2">
      <c r="S7034" s="3">
        <f t="shared" si="221"/>
        <v>0</v>
      </c>
      <c r="T7034" s="3">
        <f t="shared" si="222"/>
        <v>5313</v>
      </c>
      <c r="U7034" s="4">
        <v>51487</v>
      </c>
    </row>
    <row r="7035" spans="19:21" hidden="1" x14ac:dyDescent="0.2">
      <c r="S7035" s="3">
        <f t="shared" si="221"/>
        <v>0</v>
      </c>
      <c r="T7035" s="3">
        <f t="shared" si="222"/>
        <v>5314</v>
      </c>
      <c r="U7035" s="4">
        <v>51518</v>
      </c>
    </row>
    <row r="7036" spans="19:21" hidden="1" x14ac:dyDescent="0.2">
      <c r="S7036" s="3">
        <f t="shared" si="221"/>
        <v>0</v>
      </c>
      <c r="T7036" s="3">
        <f t="shared" si="222"/>
        <v>5315</v>
      </c>
      <c r="U7036" s="4">
        <v>51549</v>
      </c>
    </row>
    <row r="7037" spans="19:21" hidden="1" x14ac:dyDescent="0.2">
      <c r="S7037" s="3">
        <f t="shared" si="221"/>
        <v>0</v>
      </c>
      <c r="T7037" s="3">
        <f t="shared" si="222"/>
        <v>5316</v>
      </c>
      <c r="U7037" s="4">
        <v>51577</v>
      </c>
    </row>
    <row r="7038" spans="19:21" hidden="1" x14ac:dyDescent="0.2">
      <c r="S7038" s="3">
        <f t="shared" si="221"/>
        <v>0</v>
      </c>
      <c r="T7038" s="3">
        <f t="shared" si="222"/>
        <v>5317</v>
      </c>
      <c r="U7038" s="4">
        <v>51608</v>
      </c>
    </row>
    <row r="7039" spans="19:21" hidden="1" x14ac:dyDescent="0.2">
      <c r="S7039" s="3">
        <f t="shared" si="221"/>
        <v>0</v>
      </c>
      <c r="T7039" s="3">
        <f t="shared" si="222"/>
        <v>5318</v>
      </c>
      <c r="U7039" s="4">
        <v>51638</v>
      </c>
    </row>
    <row r="7040" spans="19:21" hidden="1" x14ac:dyDescent="0.2">
      <c r="S7040" s="3">
        <f t="shared" si="221"/>
        <v>0</v>
      </c>
      <c r="T7040" s="3">
        <f t="shared" si="222"/>
        <v>5319</v>
      </c>
      <c r="U7040" s="4">
        <v>51669</v>
      </c>
    </row>
    <row r="7041" spans="19:21" hidden="1" x14ac:dyDescent="0.2">
      <c r="S7041" s="3">
        <f t="shared" si="221"/>
        <v>0</v>
      </c>
      <c r="T7041" s="3">
        <f t="shared" si="222"/>
        <v>5320</v>
      </c>
      <c r="U7041" s="4">
        <v>51699</v>
      </c>
    </row>
    <row r="7042" spans="19:21" hidden="1" x14ac:dyDescent="0.2">
      <c r="S7042" s="3">
        <f t="shared" si="221"/>
        <v>0</v>
      </c>
      <c r="T7042" s="3">
        <f t="shared" si="222"/>
        <v>5321</v>
      </c>
      <c r="U7042" s="4">
        <v>51730</v>
      </c>
    </row>
    <row r="7043" spans="19:21" hidden="1" x14ac:dyDescent="0.2">
      <c r="S7043" s="3">
        <f t="shared" si="221"/>
        <v>0</v>
      </c>
      <c r="T7043" s="3">
        <f t="shared" si="222"/>
        <v>5322</v>
      </c>
      <c r="U7043" s="4">
        <v>51761</v>
      </c>
    </row>
    <row r="7044" spans="19:21" hidden="1" x14ac:dyDescent="0.2">
      <c r="S7044" s="3">
        <f t="shared" si="221"/>
        <v>0</v>
      </c>
      <c r="T7044" s="3">
        <f t="shared" si="222"/>
        <v>5323</v>
      </c>
      <c r="U7044" s="4">
        <v>51791</v>
      </c>
    </row>
    <row r="7045" spans="19:21" hidden="1" x14ac:dyDescent="0.2">
      <c r="S7045" s="3">
        <f t="shared" si="221"/>
        <v>0</v>
      </c>
      <c r="T7045" s="3">
        <f t="shared" si="222"/>
        <v>5324</v>
      </c>
      <c r="U7045" s="4">
        <v>51822</v>
      </c>
    </row>
    <row r="7046" spans="19:21" hidden="1" x14ac:dyDescent="0.2">
      <c r="S7046" s="3">
        <f t="shared" si="221"/>
        <v>0</v>
      </c>
      <c r="T7046" s="3">
        <f t="shared" si="222"/>
        <v>5325</v>
      </c>
      <c r="U7046" s="4">
        <v>51852</v>
      </c>
    </row>
    <row r="7047" spans="19:21" hidden="1" x14ac:dyDescent="0.2">
      <c r="S7047" s="3">
        <f t="shared" si="221"/>
        <v>0</v>
      </c>
      <c r="T7047" s="3">
        <f t="shared" si="222"/>
        <v>5326</v>
      </c>
      <c r="U7047" s="4">
        <v>51883</v>
      </c>
    </row>
    <row r="7048" spans="19:21" hidden="1" x14ac:dyDescent="0.2">
      <c r="S7048" s="3">
        <f t="shared" si="221"/>
        <v>0</v>
      </c>
      <c r="T7048" s="3">
        <f t="shared" si="222"/>
        <v>5327</v>
      </c>
      <c r="U7048" s="4">
        <v>51914</v>
      </c>
    </row>
    <row r="7049" spans="19:21" hidden="1" x14ac:dyDescent="0.2">
      <c r="S7049" s="3">
        <f t="shared" si="221"/>
        <v>0</v>
      </c>
      <c r="T7049" s="3">
        <f t="shared" si="222"/>
        <v>5328</v>
      </c>
      <c r="U7049" s="4">
        <v>51942</v>
      </c>
    </row>
    <row r="7050" spans="19:21" hidden="1" x14ac:dyDescent="0.2">
      <c r="S7050" s="3">
        <f t="shared" si="221"/>
        <v>0</v>
      </c>
      <c r="T7050" s="3">
        <f t="shared" si="222"/>
        <v>5329</v>
      </c>
      <c r="U7050" s="4">
        <v>51973</v>
      </c>
    </row>
    <row r="7051" spans="19:21" hidden="1" x14ac:dyDescent="0.2">
      <c r="S7051" s="3">
        <f t="shared" si="221"/>
        <v>0</v>
      </c>
      <c r="T7051" s="3">
        <f t="shared" si="222"/>
        <v>5330</v>
      </c>
      <c r="U7051" s="4">
        <v>52003</v>
      </c>
    </row>
    <row r="7052" spans="19:21" hidden="1" x14ac:dyDescent="0.2">
      <c r="S7052" s="3">
        <f t="shared" si="221"/>
        <v>0</v>
      </c>
      <c r="T7052" s="3">
        <f t="shared" si="222"/>
        <v>5331</v>
      </c>
      <c r="U7052" s="4">
        <v>52034</v>
      </c>
    </row>
    <row r="7053" spans="19:21" hidden="1" x14ac:dyDescent="0.2">
      <c r="S7053" s="3">
        <f t="shared" si="221"/>
        <v>0</v>
      </c>
      <c r="T7053" s="3">
        <f t="shared" si="222"/>
        <v>5332</v>
      </c>
      <c r="U7053" s="4">
        <v>52064</v>
      </c>
    </row>
    <row r="7054" spans="19:21" hidden="1" x14ac:dyDescent="0.2">
      <c r="S7054" s="3">
        <f t="shared" si="221"/>
        <v>0</v>
      </c>
      <c r="T7054" s="3">
        <f t="shared" si="222"/>
        <v>5333</v>
      </c>
      <c r="U7054" s="4">
        <v>52095</v>
      </c>
    </row>
    <row r="7055" spans="19:21" hidden="1" x14ac:dyDescent="0.2">
      <c r="S7055" s="3">
        <f t="shared" ref="S7055:S7118" si="223">IF($I$10=U7054,1,0)</f>
        <v>0</v>
      </c>
      <c r="T7055" s="3">
        <f t="shared" si="222"/>
        <v>5334</v>
      </c>
      <c r="U7055" s="4">
        <v>52126</v>
      </c>
    </row>
    <row r="7056" spans="19:21" hidden="1" x14ac:dyDescent="0.2">
      <c r="S7056" s="3">
        <f t="shared" si="223"/>
        <v>0</v>
      </c>
      <c r="T7056" s="3">
        <f t="shared" ref="T7056:T7119" si="224">IF(S7056+T7055=0,0,T7055+1)</f>
        <v>5335</v>
      </c>
      <c r="U7056" s="4">
        <v>52156</v>
      </c>
    </row>
    <row r="7057" spans="19:21" hidden="1" x14ac:dyDescent="0.2">
      <c r="S7057" s="3">
        <f t="shared" si="223"/>
        <v>0</v>
      </c>
      <c r="T7057" s="3">
        <f t="shared" si="224"/>
        <v>5336</v>
      </c>
      <c r="U7057" s="4">
        <v>52187</v>
      </c>
    </row>
    <row r="7058" spans="19:21" hidden="1" x14ac:dyDescent="0.2">
      <c r="S7058" s="3">
        <f t="shared" si="223"/>
        <v>0</v>
      </c>
      <c r="T7058" s="3">
        <f t="shared" si="224"/>
        <v>5337</v>
      </c>
      <c r="U7058" s="4">
        <v>52217</v>
      </c>
    </row>
    <row r="7059" spans="19:21" hidden="1" x14ac:dyDescent="0.2">
      <c r="S7059" s="3">
        <f t="shared" si="223"/>
        <v>0</v>
      </c>
      <c r="T7059" s="3">
        <f t="shared" si="224"/>
        <v>5338</v>
      </c>
      <c r="U7059" s="4">
        <v>52248</v>
      </c>
    </row>
    <row r="7060" spans="19:21" hidden="1" x14ac:dyDescent="0.2">
      <c r="S7060" s="3">
        <f t="shared" si="223"/>
        <v>0</v>
      </c>
      <c r="T7060" s="3">
        <f t="shared" si="224"/>
        <v>5339</v>
      </c>
      <c r="U7060" s="4">
        <v>52279</v>
      </c>
    </row>
    <row r="7061" spans="19:21" hidden="1" x14ac:dyDescent="0.2">
      <c r="S7061" s="3">
        <f t="shared" si="223"/>
        <v>0</v>
      </c>
      <c r="T7061" s="3">
        <f t="shared" si="224"/>
        <v>5340</v>
      </c>
      <c r="U7061" s="4">
        <v>52307</v>
      </c>
    </row>
    <row r="7062" spans="19:21" hidden="1" x14ac:dyDescent="0.2">
      <c r="S7062" s="3">
        <f t="shared" si="223"/>
        <v>0</v>
      </c>
      <c r="T7062" s="3">
        <f t="shared" si="224"/>
        <v>5341</v>
      </c>
      <c r="U7062" s="4">
        <v>52338</v>
      </c>
    </row>
    <row r="7063" spans="19:21" hidden="1" x14ac:dyDescent="0.2">
      <c r="S7063" s="3">
        <f t="shared" si="223"/>
        <v>0</v>
      </c>
      <c r="T7063" s="3">
        <f t="shared" si="224"/>
        <v>5342</v>
      </c>
      <c r="U7063" s="4">
        <v>52368</v>
      </c>
    </row>
    <row r="7064" spans="19:21" hidden="1" x14ac:dyDescent="0.2">
      <c r="S7064" s="3">
        <f t="shared" si="223"/>
        <v>0</v>
      </c>
      <c r="T7064" s="3">
        <f t="shared" si="224"/>
        <v>5343</v>
      </c>
      <c r="U7064" s="4">
        <v>52399</v>
      </c>
    </row>
    <row r="7065" spans="19:21" hidden="1" x14ac:dyDescent="0.2">
      <c r="S7065" s="3">
        <f t="shared" si="223"/>
        <v>0</v>
      </c>
      <c r="T7065" s="3">
        <f t="shared" si="224"/>
        <v>5344</v>
      </c>
      <c r="U7065" s="4">
        <v>52429</v>
      </c>
    </row>
    <row r="7066" spans="19:21" hidden="1" x14ac:dyDescent="0.2">
      <c r="S7066" s="3">
        <f t="shared" si="223"/>
        <v>0</v>
      </c>
      <c r="T7066" s="3">
        <f t="shared" si="224"/>
        <v>5345</v>
      </c>
      <c r="U7066" s="4">
        <v>52460</v>
      </c>
    </row>
    <row r="7067" spans="19:21" hidden="1" x14ac:dyDescent="0.2">
      <c r="S7067" s="3">
        <f t="shared" si="223"/>
        <v>0</v>
      </c>
      <c r="T7067" s="3">
        <f t="shared" si="224"/>
        <v>5346</v>
      </c>
      <c r="U7067" s="4">
        <v>52491</v>
      </c>
    </row>
    <row r="7068" spans="19:21" hidden="1" x14ac:dyDescent="0.2">
      <c r="S7068" s="3">
        <f t="shared" si="223"/>
        <v>0</v>
      </c>
      <c r="T7068" s="3">
        <f t="shared" si="224"/>
        <v>5347</v>
      </c>
      <c r="U7068" s="4">
        <v>52521</v>
      </c>
    </row>
    <row r="7069" spans="19:21" hidden="1" x14ac:dyDescent="0.2">
      <c r="S7069" s="3">
        <f t="shared" si="223"/>
        <v>0</v>
      </c>
      <c r="T7069" s="3">
        <f t="shared" si="224"/>
        <v>5348</v>
      </c>
      <c r="U7069" s="4">
        <v>52552</v>
      </c>
    </row>
    <row r="7070" spans="19:21" hidden="1" x14ac:dyDescent="0.2">
      <c r="S7070" s="3">
        <f t="shared" si="223"/>
        <v>0</v>
      </c>
      <c r="T7070" s="3">
        <f t="shared" si="224"/>
        <v>5349</v>
      </c>
      <c r="U7070" s="4">
        <v>52582</v>
      </c>
    </row>
    <row r="7071" spans="19:21" hidden="1" x14ac:dyDescent="0.2">
      <c r="S7071" s="3">
        <f t="shared" si="223"/>
        <v>0</v>
      </c>
      <c r="T7071" s="3">
        <f t="shared" si="224"/>
        <v>5350</v>
      </c>
      <c r="U7071" s="4">
        <v>52613</v>
      </c>
    </row>
    <row r="7072" spans="19:21" hidden="1" x14ac:dyDescent="0.2">
      <c r="S7072" s="3">
        <f t="shared" si="223"/>
        <v>0</v>
      </c>
      <c r="T7072" s="3">
        <f t="shared" si="224"/>
        <v>5351</v>
      </c>
      <c r="U7072" s="4">
        <v>52644</v>
      </c>
    </row>
    <row r="7073" spans="19:21" hidden="1" x14ac:dyDescent="0.2">
      <c r="S7073" s="3">
        <f t="shared" si="223"/>
        <v>0</v>
      </c>
      <c r="T7073" s="3">
        <f t="shared" si="224"/>
        <v>5352</v>
      </c>
      <c r="U7073" s="4">
        <v>52673</v>
      </c>
    </row>
    <row r="7074" spans="19:21" hidden="1" x14ac:dyDescent="0.2">
      <c r="S7074" s="3">
        <f t="shared" si="223"/>
        <v>0</v>
      </c>
      <c r="T7074" s="3">
        <f t="shared" si="224"/>
        <v>5353</v>
      </c>
      <c r="U7074" s="4">
        <v>52704</v>
      </c>
    </row>
    <row r="7075" spans="19:21" hidden="1" x14ac:dyDescent="0.2">
      <c r="S7075" s="3">
        <f t="shared" si="223"/>
        <v>0</v>
      </c>
      <c r="T7075" s="3">
        <f t="shared" si="224"/>
        <v>5354</v>
      </c>
      <c r="U7075" s="4">
        <v>52734</v>
      </c>
    </row>
    <row r="7076" spans="19:21" hidden="1" x14ac:dyDescent="0.2">
      <c r="S7076" s="3">
        <f t="shared" si="223"/>
        <v>0</v>
      </c>
      <c r="T7076" s="3">
        <f t="shared" si="224"/>
        <v>5355</v>
      </c>
      <c r="U7076" s="4">
        <v>52765</v>
      </c>
    </row>
    <row r="7077" spans="19:21" hidden="1" x14ac:dyDescent="0.2">
      <c r="S7077" s="3">
        <f t="shared" si="223"/>
        <v>0</v>
      </c>
      <c r="T7077" s="3">
        <f t="shared" si="224"/>
        <v>5356</v>
      </c>
      <c r="U7077" s="4">
        <v>52795</v>
      </c>
    </row>
    <row r="7078" spans="19:21" hidden="1" x14ac:dyDescent="0.2">
      <c r="S7078" s="3">
        <f t="shared" si="223"/>
        <v>0</v>
      </c>
      <c r="T7078" s="3">
        <f t="shared" si="224"/>
        <v>5357</v>
      </c>
      <c r="U7078" s="4">
        <v>52826</v>
      </c>
    </row>
    <row r="7079" spans="19:21" hidden="1" x14ac:dyDescent="0.2">
      <c r="S7079" s="3">
        <f t="shared" si="223"/>
        <v>0</v>
      </c>
      <c r="T7079" s="3">
        <f t="shared" si="224"/>
        <v>5358</v>
      </c>
      <c r="U7079" s="4">
        <v>52857</v>
      </c>
    </row>
    <row r="7080" spans="19:21" hidden="1" x14ac:dyDescent="0.2">
      <c r="S7080" s="3">
        <f t="shared" si="223"/>
        <v>0</v>
      </c>
      <c r="T7080" s="3">
        <f t="shared" si="224"/>
        <v>5359</v>
      </c>
      <c r="U7080" s="4">
        <v>52887</v>
      </c>
    </row>
    <row r="7081" spans="19:21" hidden="1" x14ac:dyDescent="0.2">
      <c r="S7081" s="3">
        <f t="shared" si="223"/>
        <v>0</v>
      </c>
      <c r="T7081" s="3">
        <f t="shared" si="224"/>
        <v>5360</v>
      </c>
      <c r="U7081" s="4">
        <v>52918</v>
      </c>
    </row>
    <row r="7082" spans="19:21" hidden="1" x14ac:dyDescent="0.2">
      <c r="S7082" s="3">
        <f t="shared" si="223"/>
        <v>0</v>
      </c>
      <c r="T7082" s="3">
        <f t="shared" si="224"/>
        <v>5361</v>
      </c>
      <c r="U7082" s="4">
        <v>52948</v>
      </c>
    </row>
    <row r="7083" spans="19:21" hidden="1" x14ac:dyDescent="0.2">
      <c r="S7083" s="3">
        <f t="shared" si="223"/>
        <v>0</v>
      </c>
      <c r="T7083" s="3">
        <f t="shared" si="224"/>
        <v>5362</v>
      </c>
      <c r="U7083" s="4">
        <v>52979</v>
      </c>
    </row>
    <row r="7084" spans="19:21" hidden="1" x14ac:dyDescent="0.2">
      <c r="S7084" s="3">
        <f t="shared" si="223"/>
        <v>0</v>
      </c>
      <c r="T7084" s="3">
        <f t="shared" si="224"/>
        <v>5363</v>
      </c>
      <c r="U7084" s="4">
        <v>53010</v>
      </c>
    </row>
    <row r="7085" spans="19:21" hidden="1" x14ac:dyDescent="0.2">
      <c r="S7085" s="3">
        <f t="shared" si="223"/>
        <v>0</v>
      </c>
      <c r="T7085" s="3">
        <f t="shared" si="224"/>
        <v>5364</v>
      </c>
      <c r="U7085" s="4">
        <v>53038</v>
      </c>
    </row>
    <row r="7086" spans="19:21" hidden="1" x14ac:dyDescent="0.2">
      <c r="S7086" s="3">
        <f t="shared" si="223"/>
        <v>0</v>
      </c>
      <c r="T7086" s="3">
        <f t="shared" si="224"/>
        <v>5365</v>
      </c>
      <c r="U7086" s="4">
        <v>53069</v>
      </c>
    </row>
    <row r="7087" spans="19:21" hidden="1" x14ac:dyDescent="0.2">
      <c r="S7087" s="3">
        <f t="shared" si="223"/>
        <v>0</v>
      </c>
      <c r="T7087" s="3">
        <f t="shared" si="224"/>
        <v>5366</v>
      </c>
      <c r="U7087" s="4">
        <v>53099</v>
      </c>
    </row>
    <row r="7088" spans="19:21" hidden="1" x14ac:dyDescent="0.2">
      <c r="S7088" s="3">
        <f t="shared" si="223"/>
        <v>0</v>
      </c>
      <c r="T7088" s="3">
        <f t="shared" si="224"/>
        <v>5367</v>
      </c>
      <c r="U7088" s="4">
        <v>53130</v>
      </c>
    </row>
    <row r="7089" spans="19:21" hidden="1" x14ac:dyDescent="0.2">
      <c r="S7089" s="3">
        <f t="shared" si="223"/>
        <v>0</v>
      </c>
      <c r="T7089" s="3">
        <f t="shared" si="224"/>
        <v>5368</v>
      </c>
      <c r="U7089" s="4">
        <v>53160</v>
      </c>
    </row>
    <row r="7090" spans="19:21" hidden="1" x14ac:dyDescent="0.2">
      <c r="S7090" s="3">
        <f t="shared" si="223"/>
        <v>0</v>
      </c>
      <c r="T7090" s="3">
        <f t="shared" si="224"/>
        <v>5369</v>
      </c>
      <c r="U7090" s="4">
        <v>53191</v>
      </c>
    </row>
    <row r="7091" spans="19:21" hidden="1" x14ac:dyDescent="0.2">
      <c r="S7091" s="3">
        <f t="shared" si="223"/>
        <v>0</v>
      </c>
      <c r="T7091" s="3">
        <f t="shared" si="224"/>
        <v>5370</v>
      </c>
      <c r="U7091" s="4">
        <v>53222</v>
      </c>
    </row>
    <row r="7092" spans="19:21" hidden="1" x14ac:dyDescent="0.2">
      <c r="S7092" s="3">
        <f t="shared" si="223"/>
        <v>0</v>
      </c>
      <c r="T7092" s="3">
        <f t="shared" si="224"/>
        <v>5371</v>
      </c>
      <c r="U7092" s="4">
        <v>53252</v>
      </c>
    </row>
    <row r="7093" spans="19:21" hidden="1" x14ac:dyDescent="0.2">
      <c r="S7093" s="3">
        <f t="shared" si="223"/>
        <v>0</v>
      </c>
      <c r="T7093" s="3">
        <f t="shared" si="224"/>
        <v>5372</v>
      </c>
      <c r="U7093" s="4">
        <v>53283</v>
      </c>
    </row>
    <row r="7094" spans="19:21" hidden="1" x14ac:dyDescent="0.2">
      <c r="S7094" s="3">
        <f t="shared" si="223"/>
        <v>0</v>
      </c>
      <c r="T7094" s="3">
        <f t="shared" si="224"/>
        <v>5373</v>
      </c>
      <c r="U7094" s="4">
        <v>53313</v>
      </c>
    </row>
    <row r="7095" spans="19:21" hidden="1" x14ac:dyDescent="0.2">
      <c r="S7095" s="3">
        <f t="shared" si="223"/>
        <v>0</v>
      </c>
      <c r="T7095" s="3">
        <f t="shared" si="224"/>
        <v>5374</v>
      </c>
      <c r="U7095" s="4">
        <v>53344</v>
      </c>
    </row>
    <row r="7096" spans="19:21" hidden="1" x14ac:dyDescent="0.2">
      <c r="S7096" s="3">
        <f t="shared" si="223"/>
        <v>0</v>
      </c>
      <c r="T7096" s="3">
        <f t="shared" si="224"/>
        <v>5375</v>
      </c>
      <c r="U7096" s="4">
        <v>53375</v>
      </c>
    </row>
    <row r="7097" spans="19:21" hidden="1" x14ac:dyDescent="0.2">
      <c r="S7097" s="3">
        <f t="shared" si="223"/>
        <v>0</v>
      </c>
      <c r="T7097" s="3">
        <f t="shared" si="224"/>
        <v>5376</v>
      </c>
      <c r="U7097" s="4">
        <v>53403</v>
      </c>
    </row>
    <row r="7098" spans="19:21" hidden="1" x14ac:dyDescent="0.2">
      <c r="S7098" s="3">
        <f t="shared" si="223"/>
        <v>0</v>
      </c>
      <c r="T7098" s="3">
        <f t="shared" si="224"/>
        <v>5377</v>
      </c>
      <c r="U7098" s="4">
        <v>53434</v>
      </c>
    </row>
    <row r="7099" spans="19:21" hidden="1" x14ac:dyDescent="0.2">
      <c r="S7099" s="3">
        <f t="shared" si="223"/>
        <v>0</v>
      </c>
      <c r="T7099" s="3">
        <f t="shared" si="224"/>
        <v>5378</v>
      </c>
      <c r="U7099" s="4">
        <v>53464</v>
      </c>
    </row>
    <row r="7100" spans="19:21" hidden="1" x14ac:dyDescent="0.2">
      <c r="S7100" s="3">
        <f t="shared" si="223"/>
        <v>0</v>
      </c>
      <c r="T7100" s="3">
        <f t="shared" si="224"/>
        <v>5379</v>
      </c>
      <c r="U7100" s="4">
        <v>53495</v>
      </c>
    </row>
    <row r="7101" spans="19:21" hidden="1" x14ac:dyDescent="0.2">
      <c r="S7101" s="3">
        <f t="shared" si="223"/>
        <v>0</v>
      </c>
      <c r="T7101" s="3">
        <f t="shared" si="224"/>
        <v>5380</v>
      </c>
      <c r="U7101" s="4">
        <v>53525</v>
      </c>
    </row>
    <row r="7102" spans="19:21" hidden="1" x14ac:dyDescent="0.2">
      <c r="S7102" s="3">
        <f t="shared" si="223"/>
        <v>0</v>
      </c>
      <c r="T7102" s="3">
        <f t="shared" si="224"/>
        <v>5381</v>
      </c>
      <c r="U7102" s="4">
        <v>53556</v>
      </c>
    </row>
    <row r="7103" spans="19:21" hidden="1" x14ac:dyDescent="0.2">
      <c r="S7103" s="3">
        <f t="shared" si="223"/>
        <v>0</v>
      </c>
      <c r="T7103" s="3">
        <f t="shared" si="224"/>
        <v>5382</v>
      </c>
      <c r="U7103" s="4">
        <v>53587</v>
      </c>
    </row>
    <row r="7104" spans="19:21" hidden="1" x14ac:dyDescent="0.2">
      <c r="S7104" s="3">
        <f t="shared" si="223"/>
        <v>0</v>
      </c>
      <c r="T7104" s="3">
        <f t="shared" si="224"/>
        <v>5383</v>
      </c>
      <c r="U7104" s="4">
        <v>53617</v>
      </c>
    </row>
    <row r="7105" spans="19:21" hidden="1" x14ac:dyDescent="0.2">
      <c r="S7105" s="3">
        <f t="shared" si="223"/>
        <v>0</v>
      </c>
      <c r="T7105" s="3">
        <f t="shared" si="224"/>
        <v>5384</v>
      </c>
      <c r="U7105" s="4">
        <v>53648</v>
      </c>
    </row>
    <row r="7106" spans="19:21" hidden="1" x14ac:dyDescent="0.2">
      <c r="S7106" s="3">
        <f t="shared" si="223"/>
        <v>0</v>
      </c>
      <c r="T7106" s="3">
        <f t="shared" si="224"/>
        <v>5385</v>
      </c>
      <c r="U7106" s="4">
        <v>53678</v>
      </c>
    </row>
    <row r="7107" spans="19:21" hidden="1" x14ac:dyDescent="0.2">
      <c r="S7107" s="3">
        <f t="shared" si="223"/>
        <v>0</v>
      </c>
      <c r="T7107" s="3">
        <f t="shared" si="224"/>
        <v>5386</v>
      </c>
      <c r="U7107" s="4">
        <v>53709</v>
      </c>
    </row>
    <row r="7108" spans="19:21" hidden="1" x14ac:dyDescent="0.2">
      <c r="S7108" s="3">
        <f t="shared" si="223"/>
        <v>0</v>
      </c>
      <c r="T7108" s="3">
        <f t="shared" si="224"/>
        <v>5387</v>
      </c>
      <c r="U7108" s="4">
        <v>53740</v>
      </c>
    </row>
    <row r="7109" spans="19:21" hidden="1" x14ac:dyDescent="0.2">
      <c r="S7109" s="3">
        <f t="shared" si="223"/>
        <v>0</v>
      </c>
      <c r="T7109" s="3">
        <f t="shared" si="224"/>
        <v>5388</v>
      </c>
      <c r="U7109" s="4">
        <v>53768</v>
      </c>
    </row>
    <row r="7110" spans="19:21" hidden="1" x14ac:dyDescent="0.2">
      <c r="S7110" s="3">
        <f t="shared" si="223"/>
        <v>0</v>
      </c>
      <c r="T7110" s="3">
        <f t="shared" si="224"/>
        <v>5389</v>
      </c>
      <c r="U7110" s="4">
        <v>53799</v>
      </c>
    </row>
    <row r="7111" spans="19:21" hidden="1" x14ac:dyDescent="0.2">
      <c r="S7111" s="3">
        <f t="shared" si="223"/>
        <v>0</v>
      </c>
      <c r="T7111" s="3">
        <f t="shared" si="224"/>
        <v>5390</v>
      </c>
      <c r="U7111" s="4">
        <v>53829</v>
      </c>
    </row>
    <row r="7112" spans="19:21" hidden="1" x14ac:dyDescent="0.2">
      <c r="S7112" s="3">
        <f t="shared" si="223"/>
        <v>0</v>
      </c>
      <c r="T7112" s="3">
        <f t="shared" si="224"/>
        <v>5391</v>
      </c>
      <c r="U7112" s="4">
        <v>53860</v>
      </c>
    </row>
    <row r="7113" spans="19:21" hidden="1" x14ac:dyDescent="0.2">
      <c r="S7113" s="3">
        <f t="shared" si="223"/>
        <v>0</v>
      </c>
      <c r="T7113" s="3">
        <f t="shared" si="224"/>
        <v>5392</v>
      </c>
      <c r="U7113" s="4">
        <v>53890</v>
      </c>
    </row>
    <row r="7114" spans="19:21" hidden="1" x14ac:dyDescent="0.2">
      <c r="S7114" s="3">
        <f t="shared" si="223"/>
        <v>0</v>
      </c>
      <c r="T7114" s="3">
        <f t="shared" si="224"/>
        <v>5393</v>
      </c>
      <c r="U7114" s="4">
        <v>53921</v>
      </c>
    </row>
    <row r="7115" spans="19:21" hidden="1" x14ac:dyDescent="0.2">
      <c r="S7115" s="3">
        <f t="shared" si="223"/>
        <v>0</v>
      </c>
      <c r="T7115" s="3">
        <f t="shared" si="224"/>
        <v>5394</v>
      </c>
      <c r="U7115" s="4">
        <v>53952</v>
      </c>
    </row>
    <row r="7116" spans="19:21" hidden="1" x14ac:dyDescent="0.2">
      <c r="S7116" s="3">
        <f t="shared" si="223"/>
        <v>0</v>
      </c>
      <c r="T7116" s="3">
        <f t="shared" si="224"/>
        <v>5395</v>
      </c>
      <c r="U7116" s="4">
        <v>53982</v>
      </c>
    </row>
    <row r="7117" spans="19:21" hidden="1" x14ac:dyDescent="0.2">
      <c r="S7117" s="3">
        <f t="shared" si="223"/>
        <v>0</v>
      </c>
      <c r="T7117" s="3">
        <f t="shared" si="224"/>
        <v>5396</v>
      </c>
      <c r="U7117" s="4">
        <v>54013</v>
      </c>
    </row>
    <row r="7118" spans="19:21" hidden="1" x14ac:dyDescent="0.2">
      <c r="S7118" s="3">
        <f t="shared" si="223"/>
        <v>0</v>
      </c>
      <c r="T7118" s="3">
        <f t="shared" si="224"/>
        <v>5397</v>
      </c>
      <c r="U7118" s="4">
        <v>54043</v>
      </c>
    </row>
    <row r="7119" spans="19:21" hidden="1" x14ac:dyDescent="0.2">
      <c r="S7119" s="3">
        <f t="shared" ref="S7119:S7182" si="225">IF($I$10=U7118,1,0)</f>
        <v>0</v>
      </c>
      <c r="T7119" s="3">
        <f t="shared" si="224"/>
        <v>5398</v>
      </c>
      <c r="U7119" s="4">
        <v>54074</v>
      </c>
    </row>
    <row r="7120" spans="19:21" hidden="1" x14ac:dyDescent="0.2">
      <c r="S7120" s="3">
        <f t="shared" si="225"/>
        <v>0</v>
      </c>
      <c r="T7120" s="3">
        <f t="shared" ref="T7120:T7183" si="226">IF(S7120+T7119=0,0,T7119+1)</f>
        <v>5399</v>
      </c>
      <c r="U7120" s="4">
        <v>54105</v>
      </c>
    </row>
    <row r="7121" spans="19:21" hidden="1" x14ac:dyDescent="0.2">
      <c r="S7121" s="3">
        <f t="shared" si="225"/>
        <v>0</v>
      </c>
      <c r="T7121" s="3">
        <f t="shared" si="226"/>
        <v>5400</v>
      </c>
      <c r="U7121" s="4">
        <v>54134</v>
      </c>
    </row>
    <row r="7122" spans="19:21" hidden="1" x14ac:dyDescent="0.2">
      <c r="S7122" s="3">
        <f t="shared" si="225"/>
        <v>0</v>
      </c>
      <c r="T7122" s="3">
        <f t="shared" si="226"/>
        <v>5401</v>
      </c>
      <c r="U7122" s="4">
        <v>54165</v>
      </c>
    </row>
    <row r="7123" spans="19:21" hidden="1" x14ac:dyDescent="0.2">
      <c r="S7123" s="3">
        <f t="shared" si="225"/>
        <v>0</v>
      </c>
      <c r="T7123" s="3">
        <f t="shared" si="226"/>
        <v>5402</v>
      </c>
      <c r="U7123" s="4">
        <v>54195</v>
      </c>
    </row>
    <row r="7124" spans="19:21" hidden="1" x14ac:dyDescent="0.2">
      <c r="S7124" s="3">
        <f t="shared" si="225"/>
        <v>0</v>
      </c>
      <c r="T7124" s="3">
        <f t="shared" si="226"/>
        <v>5403</v>
      </c>
      <c r="U7124" s="4">
        <v>54226</v>
      </c>
    </row>
    <row r="7125" spans="19:21" hidden="1" x14ac:dyDescent="0.2">
      <c r="S7125" s="3">
        <f t="shared" si="225"/>
        <v>0</v>
      </c>
      <c r="T7125" s="3">
        <f t="shared" si="226"/>
        <v>5404</v>
      </c>
      <c r="U7125" s="4">
        <v>54256</v>
      </c>
    </row>
    <row r="7126" spans="19:21" hidden="1" x14ac:dyDescent="0.2">
      <c r="S7126" s="3">
        <f t="shared" si="225"/>
        <v>0</v>
      </c>
      <c r="T7126" s="3">
        <f t="shared" si="226"/>
        <v>5405</v>
      </c>
      <c r="U7126" s="4">
        <v>54287</v>
      </c>
    </row>
    <row r="7127" spans="19:21" hidden="1" x14ac:dyDescent="0.2">
      <c r="S7127" s="3">
        <f t="shared" si="225"/>
        <v>0</v>
      </c>
      <c r="T7127" s="3">
        <f t="shared" si="226"/>
        <v>5406</v>
      </c>
      <c r="U7127" s="4">
        <v>54318</v>
      </c>
    </row>
    <row r="7128" spans="19:21" hidden="1" x14ac:dyDescent="0.2">
      <c r="S7128" s="3">
        <f t="shared" si="225"/>
        <v>0</v>
      </c>
      <c r="T7128" s="3">
        <f t="shared" si="226"/>
        <v>5407</v>
      </c>
      <c r="U7128" s="4">
        <v>54348</v>
      </c>
    </row>
    <row r="7129" spans="19:21" hidden="1" x14ac:dyDescent="0.2">
      <c r="S7129" s="3">
        <f t="shared" si="225"/>
        <v>0</v>
      </c>
      <c r="T7129" s="3">
        <f t="shared" si="226"/>
        <v>5408</v>
      </c>
      <c r="U7129" s="4">
        <v>54379</v>
      </c>
    </row>
    <row r="7130" spans="19:21" hidden="1" x14ac:dyDescent="0.2">
      <c r="S7130" s="3">
        <f t="shared" si="225"/>
        <v>0</v>
      </c>
      <c r="T7130" s="3">
        <f t="shared" si="226"/>
        <v>5409</v>
      </c>
      <c r="U7130" s="4">
        <v>54409</v>
      </c>
    </row>
    <row r="7131" spans="19:21" hidden="1" x14ac:dyDescent="0.2">
      <c r="S7131" s="3">
        <f t="shared" si="225"/>
        <v>0</v>
      </c>
      <c r="T7131" s="3">
        <f t="shared" si="226"/>
        <v>5410</v>
      </c>
      <c r="U7131" s="4">
        <v>54440</v>
      </c>
    </row>
    <row r="7132" spans="19:21" hidden="1" x14ac:dyDescent="0.2">
      <c r="S7132" s="3">
        <f t="shared" si="225"/>
        <v>0</v>
      </c>
      <c r="T7132" s="3">
        <f t="shared" si="226"/>
        <v>5411</v>
      </c>
      <c r="U7132" s="4">
        <v>54471</v>
      </c>
    </row>
    <row r="7133" spans="19:21" hidden="1" x14ac:dyDescent="0.2">
      <c r="S7133" s="3">
        <f t="shared" si="225"/>
        <v>0</v>
      </c>
      <c r="T7133" s="3">
        <f t="shared" si="226"/>
        <v>5412</v>
      </c>
      <c r="U7133" s="4">
        <v>54499</v>
      </c>
    </row>
    <row r="7134" spans="19:21" hidden="1" x14ac:dyDescent="0.2">
      <c r="S7134" s="3">
        <f t="shared" si="225"/>
        <v>0</v>
      </c>
      <c r="T7134" s="3">
        <f t="shared" si="226"/>
        <v>5413</v>
      </c>
      <c r="U7134" s="4">
        <v>54530</v>
      </c>
    </row>
    <row r="7135" spans="19:21" hidden="1" x14ac:dyDescent="0.2">
      <c r="S7135" s="3">
        <f t="shared" si="225"/>
        <v>0</v>
      </c>
      <c r="T7135" s="3">
        <f t="shared" si="226"/>
        <v>5414</v>
      </c>
      <c r="U7135" s="4">
        <v>54560</v>
      </c>
    </row>
    <row r="7136" spans="19:21" hidden="1" x14ac:dyDescent="0.2">
      <c r="S7136" s="3">
        <f t="shared" si="225"/>
        <v>0</v>
      </c>
      <c r="T7136" s="3">
        <f t="shared" si="226"/>
        <v>5415</v>
      </c>
      <c r="U7136" s="4">
        <v>54591</v>
      </c>
    </row>
    <row r="7137" spans="19:21" hidden="1" x14ac:dyDescent="0.2">
      <c r="S7137" s="3">
        <f t="shared" si="225"/>
        <v>0</v>
      </c>
      <c r="T7137" s="3">
        <f t="shared" si="226"/>
        <v>5416</v>
      </c>
      <c r="U7137" s="4">
        <v>54621</v>
      </c>
    </row>
    <row r="7138" spans="19:21" hidden="1" x14ac:dyDescent="0.2">
      <c r="S7138" s="3">
        <f t="shared" si="225"/>
        <v>0</v>
      </c>
      <c r="T7138" s="3">
        <f t="shared" si="226"/>
        <v>5417</v>
      </c>
      <c r="U7138" s="4">
        <v>54652</v>
      </c>
    </row>
    <row r="7139" spans="19:21" hidden="1" x14ac:dyDescent="0.2">
      <c r="S7139" s="3">
        <f t="shared" si="225"/>
        <v>0</v>
      </c>
      <c r="T7139" s="3">
        <f t="shared" si="226"/>
        <v>5418</v>
      </c>
      <c r="U7139" s="4">
        <v>54683</v>
      </c>
    </row>
    <row r="7140" spans="19:21" hidden="1" x14ac:dyDescent="0.2">
      <c r="S7140" s="3">
        <f t="shared" si="225"/>
        <v>0</v>
      </c>
      <c r="T7140" s="3">
        <f t="shared" si="226"/>
        <v>5419</v>
      </c>
      <c r="U7140" s="4">
        <v>54713</v>
      </c>
    </row>
    <row r="7141" spans="19:21" hidden="1" x14ac:dyDescent="0.2">
      <c r="S7141" s="3">
        <f t="shared" si="225"/>
        <v>0</v>
      </c>
      <c r="T7141" s="3">
        <f t="shared" si="226"/>
        <v>5420</v>
      </c>
      <c r="U7141" s="4">
        <v>54744</v>
      </c>
    </row>
    <row r="7142" spans="19:21" hidden="1" x14ac:dyDescent="0.2">
      <c r="S7142" s="3">
        <f t="shared" si="225"/>
        <v>0</v>
      </c>
      <c r="T7142" s="3">
        <f t="shared" si="226"/>
        <v>5421</v>
      </c>
      <c r="U7142" s="4">
        <v>54774</v>
      </c>
    </row>
    <row r="7143" spans="19:21" hidden="1" x14ac:dyDescent="0.2">
      <c r="S7143" s="3">
        <f t="shared" si="225"/>
        <v>0</v>
      </c>
      <c r="T7143" s="3">
        <f t="shared" si="226"/>
        <v>5422</v>
      </c>
      <c r="U7143" s="4">
        <v>54805</v>
      </c>
    </row>
    <row r="7144" spans="19:21" hidden="1" x14ac:dyDescent="0.2">
      <c r="S7144" s="3">
        <f t="shared" si="225"/>
        <v>0</v>
      </c>
      <c r="T7144" s="3">
        <f t="shared" si="226"/>
        <v>5423</v>
      </c>
      <c r="U7144" s="4">
        <v>54836</v>
      </c>
    </row>
    <row r="7145" spans="19:21" hidden="1" x14ac:dyDescent="0.2">
      <c r="S7145" s="3">
        <f t="shared" si="225"/>
        <v>0</v>
      </c>
      <c r="T7145" s="3">
        <f t="shared" si="226"/>
        <v>5424</v>
      </c>
      <c r="U7145" s="4">
        <v>54864</v>
      </c>
    </row>
    <row r="7146" spans="19:21" hidden="1" x14ac:dyDescent="0.2">
      <c r="S7146" s="3">
        <f t="shared" si="225"/>
        <v>0</v>
      </c>
      <c r="T7146" s="3">
        <f t="shared" si="226"/>
        <v>5425</v>
      </c>
      <c r="U7146" s="4">
        <v>54895</v>
      </c>
    </row>
    <row r="7147" spans="19:21" hidden="1" x14ac:dyDescent="0.2">
      <c r="S7147" s="3">
        <f t="shared" si="225"/>
        <v>0</v>
      </c>
      <c r="T7147" s="3">
        <f t="shared" si="226"/>
        <v>5426</v>
      </c>
      <c r="U7147" s="4">
        <v>54925</v>
      </c>
    </row>
    <row r="7148" spans="19:21" hidden="1" x14ac:dyDescent="0.2">
      <c r="S7148" s="3">
        <f t="shared" si="225"/>
        <v>0</v>
      </c>
      <c r="T7148" s="3">
        <f t="shared" si="226"/>
        <v>5427</v>
      </c>
      <c r="U7148" s="4">
        <v>54956</v>
      </c>
    </row>
    <row r="7149" spans="19:21" hidden="1" x14ac:dyDescent="0.2">
      <c r="S7149" s="3">
        <f t="shared" si="225"/>
        <v>0</v>
      </c>
      <c r="T7149" s="3">
        <f t="shared" si="226"/>
        <v>5428</v>
      </c>
      <c r="U7149" s="4">
        <v>54986</v>
      </c>
    </row>
    <row r="7150" spans="19:21" hidden="1" x14ac:dyDescent="0.2">
      <c r="S7150" s="3">
        <f t="shared" si="225"/>
        <v>0</v>
      </c>
      <c r="T7150" s="3">
        <f t="shared" si="226"/>
        <v>5429</v>
      </c>
      <c r="U7150" s="4">
        <v>55017</v>
      </c>
    </row>
    <row r="7151" spans="19:21" hidden="1" x14ac:dyDescent="0.2">
      <c r="S7151" s="3">
        <f t="shared" si="225"/>
        <v>0</v>
      </c>
      <c r="T7151" s="3">
        <f t="shared" si="226"/>
        <v>5430</v>
      </c>
      <c r="U7151" s="4">
        <v>55048</v>
      </c>
    </row>
    <row r="7152" spans="19:21" hidden="1" x14ac:dyDescent="0.2">
      <c r="S7152" s="3">
        <f t="shared" si="225"/>
        <v>0</v>
      </c>
      <c r="T7152" s="3">
        <f t="shared" si="226"/>
        <v>5431</v>
      </c>
      <c r="U7152" s="4">
        <v>55078</v>
      </c>
    </row>
    <row r="7153" spans="19:21" hidden="1" x14ac:dyDescent="0.2">
      <c r="S7153" s="3">
        <f t="shared" si="225"/>
        <v>0</v>
      </c>
      <c r="T7153" s="3">
        <f t="shared" si="226"/>
        <v>5432</v>
      </c>
      <c r="U7153" s="4">
        <v>55109</v>
      </c>
    </row>
    <row r="7154" spans="19:21" hidden="1" x14ac:dyDescent="0.2">
      <c r="S7154" s="3">
        <f t="shared" si="225"/>
        <v>0</v>
      </c>
      <c r="T7154" s="3">
        <f t="shared" si="226"/>
        <v>5433</v>
      </c>
      <c r="U7154" s="4">
        <v>42387</v>
      </c>
    </row>
    <row r="7155" spans="19:21" hidden="1" x14ac:dyDescent="0.2">
      <c r="S7155" s="3">
        <f t="shared" si="225"/>
        <v>0</v>
      </c>
      <c r="T7155" s="3">
        <f t="shared" si="226"/>
        <v>5434</v>
      </c>
      <c r="U7155" s="4">
        <v>42418</v>
      </c>
    </row>
    <row r="7156" spans="19:21" hidden="1" x14ac:dyDescent="0.2">
      <c r="S7156" s="3">
        <f t="shared" si="225"/>
        <v>0</v>
      </c>
      <c r="T7156" s="3">
        <f t="shared" si="226"/>
        <v>5435</v>
      </c>
      <c r="U7156" s="4">
        <v>42447</v>
      </c>
    </row>
    <row r="7157" spans="19:21" hidden="1" x14ac:dyDescent="0.2">
      <c r="S7157" s="3">
        <f t="shared" si="225"/>
        <v>0</v>
      </c>
      <c r="T7157" s="3">
        <f t="shared" si="226"/>
        <v>5436</v>
      </c>
      <c r="U7157" s="4">
        <v>42478</v>
      </c>
    </row>
    <row r="7158" spans="19:21" hidden="1" x14ac:dyDescent="0.2">
      <c r="S7158" s="3">
        <f t="shared" si="225"/>
        <v>0</v>
      </c>
      <c r="T7158" s="3">
        <f t="shared" si="226"/>
        <v>5437</v>
      </c>
      <c r="U7158" s="4">
        <v>42508</v>
      </c>
    </row>
    <row r="7159" spans="19:21" hidden="1" x14ac:dyDescent="0.2">
      <c r="S7159" s="3">
        <f t="shared" si="225"/>
        <v>0</v>
      </c>
      <c r="T7159" s="3">
        <f t="shared" si="226"/>
        <v>5438</v>
      </c>
      <c r="U7159" s="4">
        <v>42539</v>
      </c>
    </row>
    <row r="7160" spans="19:21" hidden="1" x14ac:dyDescent="0.2">
      <c r="S7160" s="3">
        <f t="shared" si="225"/>
        <v>0</v>
      </c>
      <c r="T7160" s="3">
        <f t="shared" si="226"/>
        <v>5439</v>
      </c>
      <c r="U7160" s="4">
        <v>42569</v>
      </c>
    </row>
    <row r="7161" spans="19:21" hidden="1" x14ac:dyDescent="0.2">
      <c r="S7161" s="3">
        <f t="shared" si="225"/>
        <v>0</v>
      </c>
      <c r="T7161" s="3">
        <f t="shared" si="226"/>
        <v>5440</v>
      </c>
      <c r="U7161" s="4">
        <v>42600</v>
      </c>
    </row>
    <row r="7162" spans="19:21" hidden="1" x14ac:dyDescent="0.2">
      <c r="S7162" s="3">
        <f t="shared" si="225"/>
        <v>0</v>
      </c>
      <c r="T7162" s="3">
        <f t="shared" si="226"/>
        <v>5441</v>
      </c>
      <c r="U7162" s="4">
        <v>42631</v>
      </c>
    </row>
    <row r="7163" spans="19:21" hidden="1" x14ac:dyDescent="0.2">
      <c r="S7163" s="3">
        <f t="shared" si="225"/>
        <v>0</v>
      </c>
      <c r="T7163" s="3">
        <f t="shared" si="226"/>
        <v>5442</v>
      </c>
      <c r="U7163" s="4">
        <v>42661</v>
      </c>
    </row>
    <row r="7164" spans="19:21" hidden="1" x14ac:dyDescent="0.2">
      <c r="S7164" s="3">
        <f t="shared" si="225"/>
        <v>0</v>
      </c>
      <c r="T7164" s="3">
        <f t="shared" si="226"/>
        <v>5443</v>
      </c>
      <c r="U7164" s="4">
        <v>42692</v>
      </c>
    </row>
    <row r="7165" spans="19:21" hidden="1" x14ac:dyDescent="0.2">
      <c r="S7165" s="3">
        <f t="shared" si="225"/>
        <v>0</v>
      </c>
      <c r="T7165" s="3">
        <f t="shared" si="226"/>
        <v>5444</v>
      </c>
      <c r="U7165" s="4">
        <v>42722</v>
      </c>
    </row>
    <row r="7166" spans="19:21" hidden="1" x14ac:dyDescent="0.2">
      <c r="S7166" s="3">
        <f t="shared" si="225"/>
        <v>0</v>
      </c>
      <c r="T7166" s="3">
        <f t="shared" si="226"/>
        <v>5445</v>
      </c>
      <c r="U7166" s="4">
        <v>42753</v>
      </c>
    </row>
    <row r="7167" spans="19:21" hidden="1" x14ac:dyDescent="0.2">
      <c r="S7167" s="3">
        <f t="shared" si="225"/>
        <v>0</v>
      </c>
      <c r="T7167" s="3">
        <f t="shared" si="226"/>
        <v>5446</v>
      </c>
      <c r="U7167" s="4">
        <v>42784</v>
      </c>
    </row>
    <row r="7168" spans="19:21" hidden="1" x14ac:dyDescent="0.2">
      <c r="S7168" s="3">
        <f t="shared" si="225"/>
        <v>0</v>
      </c>
      <c r="T7168" s="3">
        <f t="shared" si="226"/>
        <v>5447</v>
      </c>
      <c r="U7168" s="4">
        <v>42812</v>
      </c>
    </row>
    <row r="7169" spans="19:21" hidden="1" x14ac:dyDescent="0.2">
      <c r="S7169" s="3">
        <f t="shared" si="225"/>
        <v>0</v>
      </c>
      <c r="T7169" s="3">
        <f t="shared" si="226"/>
        <v>5448</v>
      </c>
      <c r="U7169" s="4">
        <v>42843</v>
      </c>
    </row>
    <row r="7170" spans="19:21" hidden="1" x14ac:dyDescent="0.2">
      <c r="S7170" s="3">
        <f t="shared" si="225"/>
        <v>0</v>
      </c>
      <c r="T7170" s="3">
        <f t="shared" si="226"/>
        <v>5449</v>
      </c>
      <c r="U7170" s="4">
        <v>42873</v>
      </c>
    </row>
    <row r="7171" spans="19:21" hidden="1" x14ac:dyDescent="0.2">
      <c r="S7171" s="3">
        <f t="shared" si="225"/>
        <v>0</v>
      </c>
      <c r="T7171" s="3">
        <f t="shared" si="226"/>
        <v>5450</v>
      </c>
      <c r="U7171" s="4">
        <v>42904</v>
      </c>
    </row>
    <row r="7172" spans="19:21" hidden="1" x14ac:dyDescent="0.2">
      <c r="S7172" s="3">
        <f t="shared" si="225"/>
        <v>0</v>
      </c>
      <c r="T7172" s="3">
        <f t="shared" si="226"/>
        <v>5451</v>
      </c>
      <c r="U7172" s="4">
        <v>42934</v>
      </c>
    </row>
    <row r="7173" spans="19:21" hidden="1" x14ac:dyDescent="0.2">
      <c r="S7173" s="3">
        <f t="shared" si="225"/>
        <v>0</v>
      </c>
      <c r="T7173" s="3">
        <f t="shared" si="226"/>
        <v>5452</v>
      </c>
      <c r="U7173" s="4">
        <v>42965</v>
      </c>
    </row>
    <row r="7174" spans="19:21" hidden="1" x14ac:dyDescent="0.2">
      <c r="S7174" s="3">
        <f t="shared" si="225"/>
        <v>0</v>
      </c>
      <c r="T7174" s="3">
        <f t="shared" si="226"/>
        <v>5453</v>
      </c>
      <c r="U7174" s="4">
        <v>42996</v>
      </c>
    </row>
    <row r="7175" spans="19:21" hidden="1" x14ac:dyDescent="0.2">
      <c r="S7175" s="3">
        <f t="shared" si="225"/>
        <v>0</v>
      </c>
      <c r="T7175" s="3">
        <f t="shared" si="226"/>
        <v>5454</v>
      </c>
      <c r="U7175" s="4">
        <v>43026</v>
      </c>
    </row>
    <row r="7176" spans="19:21" hidden="1" x14ac:dyDescent="0.2">
      <c r="S7176" s="3">
        <f t="shared" si="225"/>
        <v>0</v>
      </c>
      <c r="T7176" s="3">
        <f t="shared" si="226"/>
        <v>5455</v>
      </c>
      <c r="U7176" s="4">
        <v>43057</v>
      </c>
    </row>
    <row r="7177" spans="19:21" hidden="1" x14ac:dyDescent="0.2">
      <c r="S7177" s="3">
        <f t="shared" si="225"/>
        <v>0</v>
      </c>
      <c r="T7177" s="3">
        <f t="shared" si="226"/>
        <v>5456</v>
      </c>
      <c r="U7177" s="4">
        <v>43087</v>
      </c>
    </row>
    <row r="7178" spans="19:21" hidden="1" x14ac:dyDescent="0.2">
      <c r="S7178" s="3">
        <f t="shared" si="225"/>
        <v>0</v>
      </c>
      <c r="T7178" s="3">
        <f t="shared" si="226"/>
        <v>5457</v>
      </c>
      <c r="U7178" s="4">
        <v>43118</v>
      </c>
    </row>
    <row r="7179" spans="19:21" hidden="1" x14ac:dyDescent="0.2">
      <c r="S7179" s="3">
        <f t="shared" si="225"/>
        <v>0</v>
      </c>
      <c r="T7179" s="3">
        <f t="shared" si="226"/>
        <v>5458</v>
      </c>
      <c r="U7179" s="4">
        <v>43149</v>
      </c>
    </row>
    <row r="7180" spans="19:21" hidden="1" x14ac:dyDescent="0.2">
      <c r="S7180" s="3">
        <f t="shared" si="225"/>
        <v>0</v>
      </c>
      <c r="T7180" s="3">
        <f t="shared" si="226"/>
        <v>5459</v>
      </c>
      <c r="U7180" s="4">
        <v>43177</v>
      </c>
    </row>
    <row r="7181" spans="19:21" hidden="1" x14ac:dyDescent="0.2">
      <c r="S7181" s="3">
        <f t="shared" si="225"/>
        <v>0</v>
      </c>
      <c r="T7181" s="3">
        <f t="shared" si="226"/>
        <v>5460</v>
      </c>
      <c r="U7181" s="4">
        <v>43208</v>
      </c>
    </row>
    <row r="7182" spans="19:21" hidden="1" x14ac:dyDescent="0.2">
      <c r="S7182" s="3">
        <f t="shared" si="225"/>
        <v>0</v>
      </c>
      <c r="T7182" s="3">
        <f t="shared" si="226"/>
        <v>5461</v>
      </c>
      <c r="U7182" s="4">
        <v>43238</v>
      </c>
    </row>
    <row r="7183" spans="19:21" hidden="1" x14ac:dyDescent="0.2">
      <c r="S7183" s="3">
        <f t="shared" ref="S7183:S7246" si="227">IF($I$10=U7182,1,0)</f>
        <v>0</v>
      </c>
      <c r="T7183" s="3">
        <f t="shared" si="226"/>
        <v>5462</v>
      </c>
      <c r="U7183" s="4">
        <v>43269</v>
      </c>
    </row>
    <row r="7184" spans="19:21" hidden="1" x14ac:dyDescent="0.2">
      <c r="S7184" s="3">
        <f t="shared" si="227"/>
        <v>0</v>
      </c>
      <c r="T7184" s="3">
        <f t="shared" ref="T7184:T7247" si="228">IF(S7184+T7183=0,0,T7183+1)</f>
        <v>5463</v>
      </c>
      <c r="U7184" s="4">
        <v>43299</v>
      </c>
    </row>
    <row r="7185" spans="19:21" hidden="1" x14ac:dyDescent="0.2">
      <c r="S7185" s="3">
        <f t="shared" si="227"/>
        <v>0</v>
      </c>
      <c r="T7185" s="3">
        <f t="shared" si="228"/>
        <v>5464</v>
      </c>
      <c r="U7185" s="4">
        <v>43330</v>
      </c>
    </row>
    <row r="7186" spans="19:21" hidden="1" x14ac:dyDescent="0.2">
      <c r="S7186" s="3">
        <f t="shared" si="227"/>
        <v>0</v>
      </c>
      <c r="T7186" s="3">
        <f t="shared" si="228"/>
        <v>5465</v>
      </c>
      <c r="U7186" s="4">
        <v>43361</v>
      </c>
    </row>
    <row r="7187" spans="19:21" hidden="1" x14ac:dyDescent="0.2">
      <c r="S7187" s="3">
        <f t="shared" si="227"/>
        <v>0</v>
      </c>
      <c r="T7187" s="3">
        <f t="shared" si="228"/>
        <v>5466</v>
      </c>
      <c r="U7187" s="4">
        <v>43391</v>
      </c>
    </row>
    <row r="7188" spans="19:21" hidden="1" x14ac:dyDescent="0.2">
      <c r="S7188" s="3">
        <f t="shared" si="227"/>
        <v>0</v>
      </c>
      <c r="T7188" s="3">
        <f t="shared" si="228"/>
        <v>5467</v>
      </c>
      <c r="U7188" s="4">
        <v>43422</v>
      </c>
    </row>
    <row r="7189" spans="19:21" hidden="1" x14ac:dyDescent="0.2">
      <c r="S7189" s="3">
        <f t="shared" si="227"/>
        <v>0</v>
      </c>
      <c r="T7189" s="3">
        <f t="shared" si="228"/>
        <v>5468</v>
      </c>
      <c r="U7189" s="4">
        <v>43452</v>
      </c>
    </row>
    <row r="7190" spans="19:21" hidden="1" x14ac:dyDescent="0.2">
      <c r="S7190" s="3">
        <f t="shared" si="227"/>
        <v>0</v>
      </c>
      <c r="T7190" s="3">
        <f t="shared" si="228"/>
        <v>5469</v>
      </c>
      <c r="U7190" s="4">
        <v>43483</v>
      </c>
    </row>
    <row r="7191" spans="19:21" hidden="1" x14ac:dyDescent="0.2">
      <c r="S7191" s="3">
        <f t="shared" si="227"/>
        <v>0</v>
      </c>
      <c r="T7191" s="3">
        <f t="shared" si="228"/>
        <v>5470</v>
      </c>
      <c r="U7191" s="4">
        <v>43514</v>
      </c>
    </row>
    <row r="7192" spans="19:21" hidden="1" x14ac:dyDescent="0.2">
      <c r="S7192" s="3">
        <f t="shared" si="227"/>
        <v>0</v>
      </c>
      <c r="T7192" s="3">
        <f t="shared" si="228"/>
        <v>5471</v>
      </c>
      <c r="U7192" s="4">
        <v>43542</v>
      </c>
    </row>
    <row r="7193" spans="19:21" hidden="1" x14ac:dyDescent="0.2">
      <c r="S7193" s="3">
        <f t="shared" si="227"/>
        <v>0</v>
      </c>
      <c r="T7193" s="3">
        <f t="shared" si="228"/>
        <v>5472</v>
      </c>
      <c r="U7193" s="4">
        <v>43573</v>
      </c>
    </row>
    <row r="7194" spans="19:21" hidden="1" x14ac:dyDescent="0.2">
      <c r="S7194" s="3">
        <f t="shared" si="227"/>
        <v>0</v>
      </c>
      <c r="T7194" s="3">
        <f t="shared" si="228"/>
        <v>5473</v>
      </c>
      <c r="U7194" s="4">
        <v>43603</v>
      </c>
    </row>
    <row r="7195" spans="19:21" hidden="1" x14ac:dyDescent="0.2">
      <c r="S7195" s="3">
        <f t="shared" si="227"/>
        <v>0</v>
      </c>
      <c r="T7195" s="3">
        <f t="shared" si="228"/>
        <v>5474</v>
      </c>
      <c r="U7195" s="4">
        <v>43634</v>
      </c>
    </row>
    <row r="7196" spans="19:21" hidden="1" x14ac:dyDescent="0.2">
      <c r="S7196" s="3">
        <f t="shared" si="227"/>
        <v>0</v>
      </c>
      <c r="T7196" s="3">
        <f t="shared" si="228"/>
        <v>5475</v>
      </c>
      <c r="U7196" s="4">
        <v>43664</v>
      </c>
    </row>
    <row r="7197" spans="19:21" hidden="1" x14ac:dyDescent="0.2">
      <c r="S7197" s="3">
        <f t="shared" si="227"/>
        <v>0</v>
      </c>
      <c r="T7197" s="3">
        <f t="shared" si="228"/>
        <v>5476</v>
      </c>
      <c r="U7197" s="4">
        <v>43695</v>
      </c>
    </row>
    <row r="7198" spans="19:21" hidden="1" x14ac:dyDescent="0.2">
      <c r="S7198" s="3">
        <f t="shared" si="227"/>
        <v>0</v>
      </c>
      <c r="T7198" s="3">
        <f t="shared" si="228"/>
        <v>5477</v>
      </c>
      <c r="U7198" s="4">
        <v>43726</v>
      </c>
    </row>
    <row r="7199" spans="19:21" hidden="1" x14ac:dyDescent="0.2">
      <c r="S7199" s="3">
        <f t="shared" si="227"/>
        <v>0</v>
      </c>
      <c r="T7199" s="3">
        <f t="shared" si="228"/>
        <v>5478</v>
      </c>
      <c r="U7199" s="4">
        <v>43756</v>
      </c>
    </row>
    <row r="7200" spans="19:21" hidden="1" x14ac:dyDescent="0.2">
      <c r="S7200" s="3">
        <f t="shared" si="227"/>
        <v>0</v>
      </c>
      <c r="T7200" s="3">
        <f t="shared" si="228"/>
        <v>5479</v>
      </c>
      <c r="U7200" s="4">
        <v>43787</v>
      </c>
    </row>
    <row r="7201" spans="19:21" hidden="1" x14ac:dyDescent="0.2">
      <c r="S7201" s="3">
        <f t="shared" si="227"/>
        <v>0</v>
      </c>
      <c r="T7201" s="3">
        <f t="shared" si="228"/>
        <v>5480</v>
      </c>
      <c r="U7201" s="4">
        <v>43817</v>
      </c>
    </row>
    <row r="7202" spans="19:21" hidden="1" x14ac:dyDescent="0.2">
      <c r="S7202" s="3">
        <f t="shared" si="227"/>
        <v>0</v>
      </c>
      <c r="T7202" s="3">
        <f t="shared" si="228"/>
        <v>5481</v>
      </c>
      <c r="U7202" s="4">
        <v>43848</v>
      </c>
    </row>
    <row r="7203" spans="19:21" hidden="1" x14ac:dyDescent="0.2">
      <c r="S7203" s="3">
        <f t="shared" si="227"/>
        <v>0</v>
      </c>
      <c r="T7203" s="3">
        <f t="shared" si="228"/>
        <v>5482</v>
      </c>
      <c r="U7203" s="4">
        <v>43879</v>
      </c>
    </row>
    <row r="7204" spans="19:21" hidden="1" x14ac:dyDescent="0.2">
      <c r="S7204" s="3">
        <f t="shared" si="227"/>
        <v>0</v>
      </c>
      <c r="T7204" s="3">
        <f t="shared" si="228"/>
        <v>5483</v>
      </c>
      <c r="U7204" s="4">
        <v>43908</v>
      </c>
    </row>
    <row r="7205" spans="19:21" hidden="1" x14ac:dyDescent="0.2">
      <c r="S7205" s="3">
        <f t="shared" si="227"/>
        <v>0</v>
      </c>
      <c r="T7205" s="3">
        <f t="shared" si="228"/>
        <v>5484</v>
      </c>
      <c r="U7205" s="4">
        <v>43939</v>
      </c>
    </row>
    <row r="7206" spans="19:21" hidden="1" x14ac:dyDescent="0.2">
      <c r="S7206" s="3">
        <f t="shared" si="227"/>
        <v>0</v>
      </c>
      <c r="T7206" s="3">
        <f t="shared" si="228"/>
        <v>5485</v>
      </c>
      <c r="U7206" s="4">
        <v>43969</v>
      </c>
    </row>
    <row r="7207" spans="19:21" hidden="1" x14ac:dyDescent="0.2">
      <c r="S7207" s="3">
        <f t="shared" si="227"/>
        <v>0</v>
      </c>
      <c r="T7207" s="3">
        <f t="shared" si="228"/>
        <v>5486</v>
      </c>
      <c r="U7207" s="4">
        <v>44000</v>
      </c>
    </row>
    <row r="7208" spans="19:21" hidden="1" x14ac:dyDescent="0.2">
      <c r="S7208" s="3">
        <f t="shared" si="227"/>
        <v>0</v>
      </c>
      <c r="T7208" s="3">
        <f t="shared" si="228"/>
        <v>5487</v>
      </c>
      <c r="U7208" s="4">
        <v>44030</v>
      </c>
    </row>
    <row r="7209" spans="19:21" hidden="1" x14ac:dyDescent="0.2">
      <c r="S7209" s="3">
        <f t="shared" si="227"/>
        <v>0</v>
      </c>
      <c r="T7209" s="3">
        <f t="shared" si="228"/>
        <v>5488</v>
      </c>
      <c r="U7209" s="4">
        <v>44061</v>
      </c>
    </row>
    <row r="7210" spans="19:21" hidden="1" x14ac:dyDescent="0.2">
      <c r="S7210" s="3">
        <f t="shared" si="227"/>
        <v>0</v>
      </c>
      <c r="T7210" s="3">
        <f t="shared" si="228"/>
        <v>5489</v>
      </c>
      <c r="U7210" s="4">
        <v>44092</v>
      </c>
    </row>
    <row r="7211" spans="19:21" hidden="1" x14ac:dyDescent="0.2">
      <c r="S7211" s="3">
        <f t="shared" si="227"/>
        <v>0</v>
      </c>
      <c r="T7211" s="3">
        <f t="shared" si="228"/>
        <v>5490</v>
      </c>
      <c r="U7211" s="4">
        <v>44122</v>
      </c>
    </row>
    <row r="7212" spans="19:21" hidden="1" x14ac:dyDescent="0.2">
      <c r="S7212" s="3">
        <f t="shared" si="227"/>
        <v>0</v>
      </c>
      <c r="T7212" s="3">
        <f t="shared" si="228"/>
        <v>5491</v>
      </c>
      <c r="U7212" s="4">
        <v>44153</v>
      </c>
    </row>
    <row r="7213" spans="19:21" hidden="1" x14ac:dyDescent="0.2">
      <c r="S7213" s="3">
        <f t="shared" si="227"/>
        <v>0</v>
      </c>
      <c r="T7213" s="3">
        <f t="shared" si="228"/>
        <v>5492</v>
      </c>
      <c r="U7213" s="4">
        <v>44183</v>
      </c>
    </row>
    <row r="7214" spans="19:21" hidden="1" x14ac:dyDescent="0.2">
      <c r="S7214" s="3">
        <f t="shared" si="227"/>
        <v>0</v>
      </c>
      <c r="T7214" s="3">
        <f t="shared" si="228"/>
        <v>5493</v>
      </c>
      <c r="U7214" s="4">
        <v>44214</v>
      </c>
    </row>
    <row r="7215" spans="19:21" hidden="1" x14ac:dyDescent="0.2">
      <c r="S7215" s="3">
        <f t="shared" si="227"/>
        <v>0</v>
      </c>
      <c r="T7215" s="3">
        <f t="shared" si="228"/>
        <v>5494</v>
      </c>
      <c r="U7215" s="4">
        <v>44245</v>
      </c>
    </row>
    <row r="7216" spans="19:21" hidden="1" x14ac:dyDescent="0.2">
      <c r="S7216" s="3">
        <f t="shared" si="227"/>
        <v>0</v>
      </c>
      <c r="T7216" s="3">
        <f t="shared" si="228"/>
        <v>5495</v>
      </c>
      <c r="U7216" s="4">
        <v>44273</v>
      </c>
    </row>
    <row r="7217" spans="19:21" hidden="1" x14ac:dyDescent="0.2">
      <c r="S7217" s="3">
        <f t="shared" si="227"/>
        <v>0</v>
      </c>
      <c r="T7217" s="3">
        <f t="shared" si="228"/>
        <v>5496</v>
      </c>
      <c r="U7217" s="4">
        <v>44304</v>
      </c>
    </row>
    <row r="7218" spans="19:21" hidden="1" x14ac:dyDescent="0.2">
      <c r="S7218" s="3">
        <f t="shared" si="227"/>
        <v>0</v>
      </c>
      <c r="T7218" s="3">
        <f t="shared" si="228"/>
        <v>5497</v>
      </c>
      <c r="U7218" s="4">
        <v>44334</v>
      </c>
    </row>
    <row r="7219" spans="19:21" hidden="1" x14ac:dyDescent="0.2">
      <c r="S7219" s="3">
        <f t="shared" si="227"/>
        <v>0</v>
      </c>
      <c r="T7219" s="3">
        <f t="shared" si="228"/>
        <v>5498</v>
      </c>
      <c r="U7219" s="4">
        <v>44365</v>
      </c>
    </row>
    <row r="7220" spans="19:21" hidden="1" x14ac:dyDescent="0.2">
      <c r="S7220" s="3">
        <f t="shared" si="227"/>
        <v>0</v>
      </c>
      <c r="T7220" s="3">
        <f t="shared" si="228"/>
        <v>5499</v>
      </c>
      <c r="U7220" s="4">
        <v>44395</v>
      </c>
    </row>
    <row r="7221" spans="19:21" hidden="1" x14ac:dyDescent="0.2">
      <c r="S7221" s="3">
        <f t="shared" si="227"/>
        <v>0</v>
      </c>
      <c r="T7221" s="3">
        <f t="shared" si="228"/>
        <v>5500</v>
      </c>
      <c r="U7221" s="4">
        <v>44426</v>
      </c>
    </row>
    <row r="7222" spans="19:21" hidden="1" x14ac:dyDescent="0.2">
      <c r="S7222" s="3">
        <f t="shared" si="227"/>
        <v>0</v>
      </c>
      <c r="T7222" s="3">
        <f t="shared" si="228"/>
        <v>5501</v>
      </c>
      <c r="U7222" s="4">
        <v>44457</v>
      </c>
    </row>
    <row r="7223" spans="19:21" hidden="1" x14ac:dyDescent="0.2">
      <c r="S7223" s="3">
        <f t="shared" si="227"/>
        <v>0</v>
      </c>
      <c r="T7223" s="3">
        <f t="shared" si="228"/>
        <v>5502</v>
      </c>
      <c r="U7223" s="4">
        <v>44487</v>
      </c>
    </row>
    <row r="7224" spans="19:21" hidden="1" x14ac:dyDescent="0.2">
      <c r="S7224" s="3">
        <f t="shared" si="227"/>
        <v>0</v>
      </c>
      <c r="T7224" s="3">
        <f t="shared" si="228"/>
        <v>5503</v>
      </c>
      <c r="U7224" s="4">
        <v>44518</v>
      </c>
    </row>
    <row r="7225" spans="19:21" hidden="1" x14ac:dyDescent="0.2">
      <c r="S7225" s="3">
        <f t="shared" si="227"/>
        <v>0</v>
      </c>
      <c r="T7225" s="3">
        <f t="shared" si="228"/>
        <v>5504</v>
      </c>
      <c r="U7225" s="4">
        <v>44548</v>
      </c>
    </row>
    <row r="7226" spans="19:21" hidden="1" x14ac:dyDescent="0.2">
      <c r="S7226" s="3">
        <f t="shared" si="227"/>
        <v>0</v>
      </c>
      <c r="T7226" s="3">
        <f t="shared" si="228"/>
        <v>5505</v>
      </c>
      <c r="U7226" s="4">
        <v>44579</v>
      </c>
    </row>
    <row r="7227" spans="19:21" hidden="1" x14ac:dyDescent="0.2">
      <c r="S7227" s="3">
        <f t="shared" si="227"/>
        <v>0</v>
      </c>
      <c r="T7227" s="3">
        <f t="shared" si="228"/>
        <v>5506</v>
      </c>
      <c r="U7227" s="4">
        <v>44610</v>
      </c>
    </row>
    <row r="7228" spans="19:21" hidden="1" x14ac:dyDescent="0.2">
      <c r="S7228" s="3">
        <f t="shared" si="227"/>
        <v>0</v>
      </c>
      <c r="T7228" s="3">
        <f t="shared" si="228"/>
        <v>5507</v>
      </c>
      <c r="U7228" s="4">
        <v>44638</v>
      </c>
    </row>
    <row r="7229" spans="19:21" hidden="1" x14ac:dyDescent="0.2">
      <c r="S7229" s="3">
        <f t="shared" si="227"/>
        <v>0</v>
      </c>
      <c r="T7229" s="3">
        <f t="shared" si="228"/>
        <v>5508</v>
      </c>
      <c r="U7229" s="4">
        <v>44669</v>
      </c>
    </row>
    <row r="7230" spans="19:21" hidden="1" x14ac:dyDescent="0.2">
      <c r="S7230" s="3">
        <f t="shared" si="227"/>
        <v>0</v>
      </c>
      <c r="T7230" s="3">
        <f t="shared" si="228"/>
        <v>5509</v>
      </c>
      <c r="U7230" s="4">
        <v>44699</v>
      </c>
    </row>
    <row r="7231" spans="19:21" hidden="1" x14ac:dyDescent="0.2">
      <c r="S7231" s="3">
        <f t="shared" si="227"/>
        <v>0</v>
      </c>
      <c r="T7231" s="3">
        <f t="shared" si="228"/>
        <v>5510</v>
      </c>
      <c r="U7231" s="4">
        <v>44730</v>
      </c>
    </row>
    <row r="7232" spans="19:21" hidden="1" x14ac:dyDescent="0.2">
      <c r="S7232" s="3">
        <f t="shared" si="227"/>
        <v>0</v>
      </c>
      <c r="T7232" s="3">
        <f t="shared" si="228"/>
        <v>5511</v>
      </c>
      <c r="U7232" s="4">
        <v>44760</v>
      </c>
    </row>
    <row r="7233" spans="19:21" hidden="1" x14ac:dyDescent="0.2">
      <c r="S7233" s="3">
        <f t="shared" si="227"/>
        <v>0</v>
      </c>
      <c r="T7233" s="3">
        <f t="shared" si="228"/>
        <v>5512</v>
      </c>
      <c r="U7233" s="4">
        <v>44791</v>
      </c>
    </row>
    <row r="7234" spans="19:21" hidden="1" x14ac:dyDescent="0.2">
      <c r="S7234" s="3">
        <f t="shared" si="227"/>
        <v>0</v>
      </c>
      <c r="T7234" s="3">
        <f t="shared" si="228"/>
        <v>5513</v>
      </c>
      <c r="U7234" s="4">
        <v>44822</v>
      </c>
    </row>
    <row r="7235" spans="19:21" hidden="1" x14ac:dyDescent="0.2">
      <c r="S7235" s="3">
        <f t="shared" si="227"/>
        <v>0</v>
      </c>
      <c r="T7235" s="3">
        <f t="shared" si="228"/>
        <v>5514</v>
      </c>
      <c r="U7235" s="4">
        <v>44852</v>
      </c>
    </row>
    <row r="7236" spans="19:21" hidden="1" x14ac:dyDescent="0.2">
      <c r="S7236" s="3">
        <f t="shared" si="227"/>
        <v>0</v>
      </c>
      <c r="T7236" s="3">
        <f t="shared" si="228"/>
        <v>5515</v>
      </c>
      <c r="U7236" s="4">
        <v>44883</v>
      </c>
    </row>
    <row r="7237" spans="19:21" hidden="1" x14ac:dyDescent="0.2">
      <c r="S7237" s="3">
        <f t="shared" si="227"/>
        <v>0</v>
      </c>
      <c r="T7237" s="3">
        <f t="shared" si="228"/>
        <v>5516</v>
      </c>
      <c r="U7237" s="4">
        <v>44913</v>
      </c>
    </row>
    <row r="7238" spans="19:21" hidden="1" x14ac:dyDescent="0.2">
      <c r="S7238" s="3">
        <f t="shared" si="227"/>
        <v>0</v>
      </c>
      <c r="T7238" s="3">
        <f t="shared" si="228"/>
        <v>5517</v>
      </c>
      <c r="U7238" s="4">
        <v>44944</v>
      </c>
    </row>
    <row r="7239" spans="19:21" hidden="1" x14ac:dyDescent="0.2">
      <c r="S7239" s="3">
        <f t="shared" si="227"/>
        <v>0</v>
      </c>
      <c r="T7239" s="3">
        <f t="shared" si="228"/>
        <v>5518</v>
      </c>
      <c r="U7239" s="4">
        <v>44975</v>
      </c>
    </row>
    <row r="7240" spans="19:21" hidden="1" x14ac:dyDescent="0.2">
      <c r="S7240" s="3">
        <f t="shared" si="227"/>
        <v>0</v>
      </c>
      <c r="T7240" s="3">
        <f t="shared" si="228"/>
        <v>5519</v>
      </c>
      <c r="U7240" s="4">
        <v>45003</v>
      </c>
    </row>
    <row r="7241" spans="19:21" hidden="1" x14ac:dyDescent="0.2">
      <c r="S7241" s="3">
        <f t="shared" si="227"/>
        <v>0</v>
      </c>
      <c r="T7241" s="3">
        <f t="shared" si="228"/>
        <v>5520</v>
      </c>
      <c r="U7241" s="4">
        <v>45034</v>
      </c>
    </row>
    <row r="7242" spans="19:21" hidden="1" x14ac:dyDescent="0.2">
      <c r="S7242" s="3">
        <f t="shared" si="227"/>
        <v>0</v>
      </c>
      <c r="T7242" s="3">
        <f t="shared" si="228"/>
        <v>5521</v>
      </c>
      <c r="U7242" s="4">
        <v>45064</v>
      </c>
    </row>
    <row r="7243" spans="19:21" hidden="1" x14ac:dyDescent="0.2">
      <c r="S7243" s="3">
        <f t="shared" si="227"/>
        <v>0</v>
      </c>
      <c r="T7243" s="3">
        <f t="shared" si="228"/>
        <v>5522</v>
      </c>
      <c r="U7243" s="4">
        <v>45095</v>
      </c>
    </row>
    <row r="7244" spans="19:21" hidden="1" x14ac:dyDescent="0.2">
      <c r="S7244" s="3">
        <f t="shared" si="227"/>
        <v>0</v>
      </c>
      <c r="T7244" s="3">
        <f t="shared" si="228"/>
        <v>5523</v>
      </c>
      <c r="U7244" s="4">
        <v>45125</v>
      </c>
    </row>
    <row r="7245" spans="19:21" hidden="1" x14ac:dyDescent="0.2">
      <c r="S7245" s="3">
        <f t="shared" si="227"/>
        <v>0</v>
      </c>
      <c r="T7245" s="3">
        <f t="shared" si="228"/>
        <v>5524</v>
      </c>
      <c r="U7245" s="4">
        <v>45156</v>
      </c>
    </row>
    <row r="7246" spans="19:21" hidden="1" x14ac:dyDescent="0.2">
      <c r="S7246" s="3">
        <f t="shared" si="227"/>
        <v>0</v>
      </c>
      <c r="T7246" s="3">
        <f t="shared" si="228"/>
        <v>5525</v>
      </c>
      <c r="U7246" s="4">
        <v>45187</v>
      </c>
    </row>
    <row r="7247" spans="19:21" hidden="1" x14ac:dyDescent="0.2">
      <c r="S7247" s="3">
        <f t="shared" ref="S7247:S7310" si="229">IF($I$10=U7246,1,0)</f>
        <v>0</v>
      </c>
      <c r="T7247" s="3">
        <f t="shared" si="228"/>
        <v>5526</v>
      </c>
      <c r="U7247" s="4">
        <v>45217</v>
      </c>
    </row>
    <row r="7248" spans="19:21" hidden="1" x14ac:dyDescent="0.2">
      <c r="S7248" s="3">
        <f t="shared" si="229"/>
        <v>0</v>
      </c>
      <c r="T7248" s="3">
        <f t="shared" ref="T7248:T7311" si="230">IF(S7248+T7247=0,0,T7247+1)</f>
        <v>5527</v>
      </c>
      <c r="U7248" s="4">
        <v>45248</v>
      </c>
    </row>
    <row r="7249" spans="19:21" hidden="1" x14ac:dyDescent="0.2">
      <c r="S7249" s="3">
        <f t="shared" si="229"/>
        <v>0</v>
      </c>
      <c r="T7249" s="3">
        <f t="shared" si="230"/>
        <v>5528</v>
      </c>
      <c r="U7249" s="4">
        <v>45278</v>
      </c>
    </row>
    <row r="7250" spans="19:21" hidden="1" x14ac:dyDescent="0.2">
      <c r="S7250" s="3">
        <f t="shared" si="229"/>
        <v>0</v>
      </c>
      <c r="T7250" s="3">
        <f t="shared" si="230"/>
        <v>5529</v>
      </c>
      <c r="U7250" s="4">
        <v>45309</v>
      </c>
    </row>
    <row r="7251" spans="19:21" hidden="1" x14ac:dyDescent="0.2">
      <c r="S7251" s="3">
        <f t="shared" si="229"/>
        <v>0</v>
      </c>
      <c r="T7251" s="3">
        <f t="shared" si="230"/>
        <v>5530</v>
      </c>
      <c r="U7251" s="4">
        <v>45340</v>
      </c>
    </row>
    <row r="7252" spans="19:21" hidden="1" x14ac:dyDescent="0.2">
      <c r="S7252" s="3">
        <f t="shared" si="229"/>
        <v>0</v>
      </c>
      <c r="T7252" s="3">
        <f t="shared" si="230"/>
        <v>5531</v>
      </c>
      <c r="U7252" s="4">
        <v>45369</v>
      </c>
    </row>
    <row r="7253" spans="19:21" hidden="1" x14ac:dyDescent="0.2">
      <c r="S7253" s="3">
        <f t="shared" si="229"/>
        <v>0</v>
      </c>
      <c r="T7253" s="3">
        <f t="shared" si="230"/>
        <v>5532</v>
      </c>
      <c r="U7253" s="4">
        <v>45400</v>
      </c>
    </row>
    <row r="7254" spans="19:21" hidden="1" x14ac:dyDescent="0.2">
      <c r="S7254" s="3">
        <f t="shared" si="229"/>
        <v>0</v>
      </c>
      <c r="T7254" s="3">
        <f t="shared" si="230"/>
        <v>5533</v>
      </c>
      <c r="U7254" s="4">
        <v>45430</v>
      </c>
    </row>
    <row r="7255" spans="19:21" hidden="1" x14ac:dyDescent="0.2">
      <c r="S7255" s="3">
        <f t="shared" si="229"/>
        <v>0</v>
      </c>
      <c r="T7255" s="3">
        <f t="shared" si="230"/>
        <v>5534</v>
      </c>
      <c r="U7255" s="4">
        <v>45461</v>
      </c>
    </row>
    <row r="7256" spans="19:21" hidden="1" x14ac:dyDescent="0.2">
      <c r="S7256" s="3">
        <f t="shared" si="229"/>
        <v>0</v>
      </c>
      <c r="T7256" s="3">
        <f t="shared" si="230"/>
        <v>5535</v>
      </c>
      <c r="U7256" s="4">
        <v>45491</v>
      </c>
    </row>
    <row r="7257" spans="19:21" hidden="1" x14ac:dyDescent="0.2">
      <c r="S7257" s="3">
        <f t="shared" si="229"/>
        <v>0</v>
      </c>
      <c r="T7257" s="3">
        <f t="shared" si="230"/>
        <v>5536</v>
      </c>
      <c r="U7257" s="4">
        <v>45522</v>
      </c>
    </row>
    <row r="7258" spans="19:21" hidden="1" x14ac:dyDescent="0.2">
      <c r="S7258" s="3">
        <f t="shared" si="229"/>
        <v>0</v>
      </c>
      <c r="T7258" s="3">
        <f t="shared" si="230"/>
        <v>5537</v>
      </c>
      <c r="U7258" s="4">
        <v>45553</v>
      </c>
    </row>
    <row r="7259" spans="19:21" hidden="1" x14ac:dyDescent="0.2">
      <c r="S7259" s="3">
        <f t="shared" si="229"/>
        <v>0</v>
      </c>
      <c r="T7259" s="3">
        <f t="shared" si="230"/>
        <v>5538</v>
      </c>
      <c r="U7259" s="4">
        <v>45583</v>
      </c>
    </row>
    <row r="7260" spans="19:21" hidden="1" x14ac:dyDescent="0.2">
      <c r="S7260" s="3">
        <f t="shared" si="229"/>
        <v>0</v>
      </c>
      <c r="T7260" s="3">
        <f t="shared" si="230"/>
        <v>5539</v>
      </c>
      <c r="U7260" s="4">
        <v>45614</v>
      </c>
    </row>
    <row r="7261" spans="19:21" hidden="1" x14ac:dyDescent="0.2">
      <c r="S7261" s="3">
        <f t="shared" si="229"/>
        <v>0</v>
      </c>
      <c r="T7261" s="3">
        <f t="shared" si="230"/>
        <v>5540</v>
      </c>
      <c r="U7261" s="4">
        <v>45644</v>
      </c>
    </row>
    <row r="7262" spans="19:21" hidden="1" x14ac:dyDescent="0.2">
      <c r="S7262" s="3">
        <f t="shared" si="229"/>
        <v>0</v>
      </c>
      <c r="T7262" s="3">
        <f t="shared" si="230"/>
        <v>5541</v>
      </c>
      <c r="U7262" s="4">
        <v>45675</v>
      </c>
    </row>
    <row r="7263" spans="19:21" hidden="1" x14ac:dyDescent="0.2">
      <c r="S7263" s="3">
        <f t="shared" si="229"/>
        <v>0</v>
      </c>
      <c r="T7263" s="3">
        <f t="shared" si="230"/>
        <v>5542</v>
      </c>
      <c r="U7263" s="4">
        <v>45706</v>
      </c>
    </row>
    <row r="7264" spans="19:21" hidden="1" x14ac:dyDescent="0.2">
      <c r="S7264" s="3">
        <f t="shared" si="229"/>
        <v>0</v>
      </c>
      <c r="T7264" s="3">
        <f t="shared" si="230"/>
        <v>5543</v>
      </c>
      <c r="U7264" s="4">
        <v>45734</v>
      </c>
    </row>
    <row r="7265" spans="19:21" hidden="1" x14ac:dyDescent="0.2">
      <c r="S7265" s="3">
        <f t="shared" si="229"/>
        <v>0</v>
      </c>
      <c r="T7265" s="3">
        <f t="shared" si="230"/>
        <v>5544</v>
      </c>
      <c r="U7265" s="4">
        <v>45765</v>
      </c>
    </row>
    <row r="7266" spans="19:21" hidden="1" x14ac:dyDescent="0.2">
      <c r="S7266" s="3">
        <f t="shared" si="229"/>
        <v>0</v>
      </c>
      <c r="T7266" s="3">
        <f t="shared" si="230"/>
        <v>5545</v>
      </c>
      <c r="U7266" s="4">
        <v>45795</v>
      </c>
    </row>
    <row r="7267" spans="19:21" hidden="1" x14ac:dyDescent="0.2">
      <c r="S7267" s="3">
        <f t="shared" si="229"/>
        <v>0</v>
      </c>
      <c r="T7267" s="3">
        <f t="shared" si="230"/>
        <v>5546</v>
      </c>
      <c r="U7267" s="4">
        <v>45826</v>
      </c>
    </row>
    <row r="7268" spans="19:21" hidden="1" x14ac:dyDescent="0.2">
      <c r="S7268" s="3">
        <f t="shared" si="229"/>
        <v>0</v>
      </c>
      <c r="T7268" s="3">
        <f t="shared" si="230"/>
        <v>5547</v>
      </c>
      <c r="U7268" s="4">
        <v>45856</v>
      </c>
    </row>
    <row r="7269" spans="19:21" hidden="1" x14ac:dyDescent="0.2">
      <c r="S7269" s="3">
        <f t="shared" si="229"/>
        <v>0</v>
      </c>
      <c r="T7269" s="3">
        <f t="shared" si="230"/>
        <v>5548</v>
      </c>
      <c r="U7269" s="4">
        <v>45887</v>
      </c>
    </row>
    <row r="7270" spans="19:21" hidden="1" x14ac:dyDescent="0.2">
      <c r="S7270" s="3">
        <f t="shared" si="229"/>
        <v>0</v>
      </c>
      <c r="T7270" s="3">
        <f t="shared" si="230"/>
        <v>5549</v>
      </c>
      <c r="U7270" s="4">
        <v>45918</v>
      </c>
    </row>
    <row r="7271" spans="19:21" hidden="1" x14ac:dyDescent="0.2">
      <c r="S7271" s="3">
        <f t="shared" si="229"/>
        <v>0</v>
      </c>
      <c r="T7271" s="3">
        <f t="shared" si="230"/>
        <v>5550</v>
      </c>
      <c r="U7271" s="4">
        <v>45948</v>
      </c>
    </row>
    <row r="7272" spans="19:21" hidden="1" x14ac:dyDescent="0.2">
      <c r="S7272" s="3">
        <f t="shared" si="229"/>
        <v>0</v>
      </c>
      <c r="T7272" s="3">
        <f t="shared" si="230"/>
        <v>5551</v>
      </c>
      <c r="U7272" s="4">
        <v>45979</v>
      </c>
    </row>
    <row r="7273" spans="19:21" hidden="1" x14ac:dyDescent="0.2">
      <c r="S7273" s="3">
        <f t="shared" si="229"/>
        <v>0</v>
      </c>
      <c r="T7273" s="3">
        <f t="shared" si="230"/>
        <v>5552</v>
      </c>
      <c r="U7273" s="4">
        <v>46009</v>
      </c>
    </row>
    <row r="7274" spans="19:21" hidden="1" x14ac:dyDescent="0.2">
      <c r="S7274" s="3">
        <f t="shared" si="229"/>
        <v>0</v>
      </c>
      <c r="T7274" s="3">
        <f t="shared" si="230"/>
        <v>5553</v>
      </c>
      <c r="U7274" s="4">
        <v>46040</v>
      </c>
    </row>
    <row r="7275" spans="19:21" hidden="1" x14ac:dyDescent="0.2">
      <c r="S7275" s="3">
        <f t="shared" si="229"/>
        <v>0</v>
      </c>
      <c r="T7275" s="3">
        <f t="shared" si="230"/>
        <v>5554</v>
      </c>
      <c r="U7275" s="4">
        <v>46071</v>
      </c>
    </row>
    <row r="7276" spans="19:21" hidden="1" x14ac:dyDescent="0.2">
      <c r="S7276" s="3">
        <f t="shared" si="229"/>
        <v>0</v>
      </c>
      <c r="T7276" s="3">
        <f t="shared" si="230"/>
        <v>5555</v>
      </c>
      <c r="U7276" s="4">
        <v>46099</v>
      </c>
    </row>
    <row r="7277" spans="19:21" hidden="1" x14ac:dyDescent="0.2">
      <c r="S7277" s="3">
        <f t="shared" si="229"/>
        <v>0</v>
      </c>
      <c r="T7277" s="3">
        <f t="shared" si="230"/>
        <v>5556</v>
      </c>
      <c r="U7277" s="4">
        <v>46130</v>
      </c>
    </row>
    <row r="7278" spans="19:21" hidden="1" x14ac:dyDescent="0.2">
      <c r="S7278" s="3">
        <f t="shared" si="229"/>
        <v>0</v>
      </c>
      <c r="T7278" s="3">
        <f t="shared" si="230"/>
        <v>5557</v>
      </c>
      <c r="U7278" s="4">
        <v>46160</v>
      </c>
    </row>
    <row r="7279" spans="19:21" hidden="1" x14ac:dyDescent="0.2">
      <c r="S7279" s="3">
        <f t="shared" si="229"/>
        <v>0</v>
      </c>
      <c r="T7279" s="3">
        <f t="shared" si="230"/>
        <v>5558</v>
      </c>
      <c r="U7279" s="4">
        <v>46191</v>
      </c>
    </row>
    <row r="7280" spans="19:21" hidden="1" x14ac:dyDescent="0.2">
      <c r="S7280" s="3">
        <f t="shared" si="229"/>
        <v>0</v>
      </c>
      <c r="T7280" s="3">
        <f t="shared" si="230"/>
        <v>5559</v>
      </c>
      <c r="U7280" s="4">
        <v>46221</v>
      </c>
    </row>
    <row r="7281" spans="19:21" hidden="1" x14ac:dyDescent="0.2">
      <c r="S7281" s="3">
        <f t="shared" si="229"/>
        <v>0</v>
      </c>
      <c r="T7281" s="3">
        <f t="shared" si="230"/>
        <v>5560</v>
      </c>
      <c r="U7281" s="4">
        <v>46252</v>
      </c>
    </row>
    <row r="7282" spans="19:21" hidden="1" x14ac:dyDescent="0.2">
      <c r="S7282" s="3">
        <f t="shared" si="229"/>
        <v>0</v>
      </c>
      <c r="T7282" s="3">
        <f t="shared" si="230"/>
        <v>5561</v>
      </c>
      <c r="U7282" s="4">
        <v>46283</v>
      </c>
    </row>
    <row r="7283" spans="19:21" hidden="1" x14ac:dyDescent="0.2">
      <c r="S7283" s="3">
        <f t="shared" si="229"/>
        <v>0</v>
      </c>
      <c r="T7283" s="3">
        <f t="shared" si="230"/>
        <v>5562</v>
      </c>
      <c r="U7283" s="4">
        <v>46313</v>
      </c>
    </row>
    <row r="7284" spans="19:21" hidden="1" x14ac:dyDescent="0.2">
      <c r="S7284" s="3">
        <f t="shared" si="229"/>
        <v>0</v>
      </c>
      <c r="T7284" s="3">
        <f t="shared" si="230"/>
        <v>5563</v>
      </c>
      <c r="U7284" s="4">
        <v>46344</v>
      </c>
    </row>
    <row r="7285" spans="19:21" hidden="1" x14ac:dyDescent="0.2">
      <c r="S7285" s="3">
        <f t="shared" si="229"/>
        <v>0</v>
      </c>
      <c r="T7285" s="3">
        <f t="shared" si="230"/>
        <v>5564</v>
      </c>
      <c r="U7285" s="4">
        <v>46374</v>
      </c>
    </row>
    <row r="7286" spans="19:21" hidden="1" x14ac:dyDescent="0.2">
      <c r="S7286" s="3">
        <f t="shared" si="229"/>
        <v>0</v>
      </c>
      <c r="T7286" s="3">
        <f t="shared" si="230"/>
        <v>5565</v>
      </c>
      <c r="U7286" s="4">
        <v>46405</v>
      </c>
    </row>
    <row r="7287" spans="19:21" hidden="1" x14ac:dyDescent="0.2">
      <c r="S7287" s="3">
        <f t="shared" si="229"/>
        <v>0</v>
      </c>
      <c r="T7287" s="3">
        <f t="shared" si="230"/>
        <v>5566</v>
      </c>
      <c r="U7287" s="4">
        <v>46436</v>
      </c>
    </row>
    <row r="7288" spans="19:21" hidden="1" x14ac:dyDescent="0.2">
      <c r="S7288" s="3">
        <f t="shared" si="229"/>
        <v>0</v>
      </c>
      <c r="T7288" s="3">
        <f t="shared" si="230"/>
        <v>5567</v>
      </c>
      <c r="U7288" s="4">
        <v>46464</v>
      </c>
    </row>
    <row r="7289" spans="19:21" hidden="1" x14ac:dyDescent="0.2">
      <c r="S7289" s="3">
        <f t="shared" si="229"/>
        <v>0</v>
      </c>
      <c r="T7289" s="3">
        <f t="shared" si="230"/>
        <v>5568</v>
      </c>
      <c r="U7289" s="4">
        <v>46495</v>
      </c>
    </row>
    <row r="7290" spans="19:21" hidden="1" x14ac:dyDescent="0.2">
      <c r="S7290" s="3">
        <f t="shared" si="229"/>
        <v>0</v>
      </c>
      <c r="T7290" s="3">
        <f t="shared" si="230"/>
        <v>5569</v>
      </c>
      <c r="U7290" s="4">
        <v>46525</v>
      </c>
    </row>
    <row r="7291" spans="19:21" hidden="1" x14ac:dyDescent="0.2">
      <c r="S7291" s="3">
        <f t="shared" si="229"/>
        <v>0</v>
      </c>
      <c r="T7291" s="3">
        <f t="shared" si="230"/>
        <v>5570</v>
      </c>
      <c r="U7291" s="4">
        <v>46556</v>
      </c>
    </row>
    <row r="7292" spans="19:21" hidden="1" x14ac:dyDescent="0.2">
      <c r="S7292" s="3">
        <f t="shared" si="229"/>
        <v>0</v>
      </c>
      <c r="T7292" s="3">
        <f t="shared" si="230"/>
        <v>5571</v>
      </c>
      <c r="U7292" s="4">
        <v>46586</v>
      </c>
    </row>
    <row r="7293" spans="19:21" hidden="1" x14ac:dyDescent="0.2">
      <c r="S7293" s="3">
        <f t="shared" si="229"/>
        <v>0</v>
      </c>
      <c r="T7293" s="3">
        <f t="shared" si="230"/>
        <v>5572</v>
      </c>
      <c r="U7293" s="4">
        <v>46617</v>
      </c>
    </row>
    <row r="7294" spans="19:21" hidden="1" x14ac:dyDescent="0.2">
      <c r="S7294" s="3">
        <f t="shared" si="229"/>
        <v>0</v>
      </c>
      <c r="T7294" s="3">
        <f t="shared" si="230"/>
        <v>5573</v>
      </c>
      <c r="U7294" s="4">
        <v>46648</v>
      </c>
    </row>
    <row r="7295" spans="19:21" hidden="1" x14ac:dyDescent="0.2">
      <c r="S7295" s="3">
        <f t="shared" si="229"/>
        <v>0</v>
      </c>
      <c r="T7295" s="3">
        <f t="shared" si="230"/>
        <v>5574</v>
      </c>
      <c r="U7295" s="4">
        <v>46678</v>
      </c>
    </row>
    <row r="7296" spans="19:21" hidden="1" x14ac:dyDescent="0.2">
      <c r="S7296" s="3">
        <f t="shared" si="229"/>
        <v>0</v>
      </c>
      <c r="T7296" s="3">
        <f t="shared" si="230"/>
        <v>5575</v>
      </c>
      <c r="U7296" s="4">
        <v>46709</v>
      </c>
    </row>
    <row r="7297" spans="19:21" hidden="1" x14ac:dyDescent="0.2">
      <c r="S7297" s="3">
        <f t="shared" si="229"/>
        <v>0</v>
      </c>
      <c r="T7297" s="3">
        <f t="shared" si="230"/>
        <v>5576</v>
      </c>
      <c r="U7297" s="4">
        <v>46739</v>
      </c>
    </row>
    <row r="7298" spans="19:21" hidden="1" x14ac:dyDescent="0.2">
      <c r="S7298" s="3">
        <f t="shared" si="229"/>
        <v>0</v>
      </c>
      <c r="T7298" s="3">
        <f t="shared" si="230"/>
        <v>5577</v>
      </c>
      <c r="U7298" s="4">
        <v>46770</v>
      </c>
    </row>
    <row r="7299" spans="19:21" hidden="1" x14ac:dyDescent="0.2">
      <c r="S7299" s="3">
        <f t="shared" si="229"/>
        <v>0</v>
      </c>
      <c r="T7299" s="3">
        <f t="shared" si="230"/>
        <v>5578</v>
      </c>
      <c r="U7299" s="4">
        <v>46801</v>
      </c>
    </row>
    <row r="7300" spans="19:21" hidden="1" x14ac:dyDescent="0.2">
      <c r="S7300" s="3">
        <f t="shared" si="229"/>
        <v>0</v>
      </c>
      <c r="T7300" s="3">
        <f t="shared" si="230"/>
        <v>5579</v>
      </c>
      <c r="U7300" s="4">
        <v>46830</v>
      </c>
    </row>
    <row r="7301" spans="19:21" hidden="1" x14ac:dyDescent="0.2">
      <c r="S7301" s="3">
        <f t="shared" si="229"/>
        <v>0</v>
      </c>
      <c r="T7301" s="3">
        <f t="shared" si="230"/>
        <v>5580</v>
      </c>
      <c r="U7301" s="4">
        <v>46861</v>
      </c>
    </row>
    <row r="7302" spans="19:21" hidden="1" x14ac:dyDescent="0.2">
      <c r="S7302" s="3">
        <f t="shared" si="229"/>
        <v>0</v>
      </c>
      <c r="T7302" s="3">
        <f t="shared" si="230"/>
        <v>5581</v>
      </c>
      <c r="U7302" s="4">
        <v>46891</v>
      </c>
    </row>
    <row r="7303" spans="19:21" hidden="1" x14ac:dyDescent="0.2">
      <c r="S7303" s="3">
        <f t="shared" si="229"/>
        <v>0</v>
      </c>
      <c r="T7303" s="3">
        <f t="shared" si="230"/>
        <v>5582</v>
      </c>
      <c r="U7303" s="4">
        <v>46922</v>
      </c>
    </row>
    <row r="7304" spans="19:21" hidden="1" x14ac:dyDescent="0.2">
      <c r="S7304" s="3">
        <f t="shared" si="229"/>
        <v>0</v>
      </c>
      <c r="T7304" s="3">
        <f t="shared" si="230"/>
        <v>5583</v>
      </c>
      <c r="U7304" s="4">
        <v>46952</v>
      </c>
    </row>
    <row r="7305" spans="19:21" hidden="1" x14ac:dyDescent="0.2">
      <c r="S7305" s="3">
        <f t="shared" si="229"/>
        <v>0</v>
      </c>
      <c r="T7305" s="3">
        <f t="shared" si="230"/>
        <v>5584</v>
      </c>
      <c r="U7305" s="4">
        <v>46983</v>
      </c>
    </row>
    <row r="7306" spans="19:21" hidden="1" x14ac:dyDescent="0.2">
      <c r="S7306" s="3">
        <f t="shared" si="229"/>
        <v>0</v>
      </c>
      <c r="T7306" s="3">
        <f t="shared" si="230"/>
        <v>5585</v>
      </c>
      <c r="U7306" s="4">
        <v>47014</v>
      </c>
    </row>
    <row r="7307" spans="19:21" hidden="1" x14ac:dyDescent="0.2">
      <c r="S7307" s="3">
        <f t="shared" si="229"/>
        <v>0</v>
      </c>
      <c r="T7307" s="3">
        <f t="shared" si="230"/>
        <v>5586</v>
      </c>
      <c r="U7307" s="4">
        <v>47044</v>
      </c>
    </row>
    <row r="7308" spans="19:21" hidden="1" x14ac:dyDescent="0.2">
      <c r="S7308" s="3">
        <f t="shared" si="229"/>
        <v>0</v>
      </c>
      <c r="T7308" s="3">
        <f t="shared" si="230"/>
        <v>5587</v>
      </c>
      <c r="U7308" s="4">
        <v>47075</v>
      </c>
    </row>
    <row r="7309" spans="19:21" hidden="1" x14ac:dyDescent="0.2">
      <c r="S7309" s="3">
        <f t="shared" si="229"/>
        <v>0</v>
      </c>
      <c r="T7309" s="3">
        <f t="shared" si="230"/>
        <v>5588</v>
      </c>
      <c r="U7309" s="4">
        <v>47105</v>
      </c>
    </row>
    <row r="7310" spans="19:21" hidden="1" x14ac:dyDescent="0.2">
      <c r="S7310" s="3">
        <f t="shared" si="229"/>
        <v>0</v>
      </c>
      <c r="T7310" s="3">
        <f t="shared" si="230"/>
        <v>5589</v>
      </c>
      <c r="U7310" s="4">
        <v>47136</v>
      </c>
    </row>
    <row r="7311" spans="19:21" hidden="1" x14ac:dyDescent="0.2">
      <c r="S7311" s="3">
        <f t="shared" ref="S7311:S7374" si="231">IF($I$10=U7310,1,0)</f>
        <v>0</v>
      </c>
      <c r="T7311" s="3">
        <f t="shared" si="230"/>
        <v>5590</v>
      </c>
      <c r="U7311" s="4">
        <v>47167</v>
      </c>
    </row>
    <row r="7312" spans="19:21" hidden="1" x14ac:dyDescent="0.2">
      <c r="S7312" s="3">
        <f t="shared" si="231"/>
        <v>0</v>
      </c>
      <c r="T7312" s="3">
        <f t="shared" ref="T7312:T7375" si="232">IF(S7312+T7311=0,0,T7311+1)</f>
        <v>5591</v>
      </c>
      <c r="U7312" s="4">
        <v>47195</v>
      </c>
    </row>
    <row r="7313" spans="19:21" hidden="1" x14ac:dyDescent="0.2">
      <c r="S7313" s="3">
        <f t="shared" si="231"/>
        <v>0</v>
      </c>
      <c r="T7313" s="3">
        <f t="shared" si="232"/>
        <v>5592</v>
      </c>
      <c r="U7313" s="4">
        <v>47226</v>
      </c>
    </row>
    <row r="7314" spans="19:21" hidden="1" x14ac:dyDescent="0.2">
      <c r="S7314" s="3">
        <f t="shared" si="231"/>
        <v>0</v>
      </c>
      <c r="T7314" s="3">
        <f t="shared" si="232"/>
        <v>5593</v>
      </c>
      <c r="U7314" s="4">
        <v>47256</v>
      </c>
    </row>
    <row r="7315" spans="19:21" hidden="1" x14ac:dyDescent="0.2">
      <c r="S7315" s="3">
        <f t="shared" si="231"/>
        <v>0</v>
      </c>
      <c r="T7315" s="3">
        <f t="shared" si="232"/>
        <v>5594</v>
      </c>
      <c r="U7315" s="4">
        <v>47287</v>
      </c>
    </row>
    <row r="7316" spans="19:21" hidden="1" x14ac:dyDescent="0.2">
      <c r="S7316" s="3">
        <f t="shared" si="231"/>
        <v>0</v>
      </c>
      <c r="T7316" s="3">
        <f t="shared" si="232"/>
        <v>5595</v>
      </c>
      <c r="U7316" s="4">
        <v>47317</v>
      </c>
    </row>
    <row r="7317" spans="19:21" hidden="1" x14ac:dyDescent="0.2">
      <c r="S7317" s="3">
        <f t="shared" si="231"/>
        <v>0</v>
      </c>
      <c r="T7317" s="3">
        <f t="shared" si="232"/>
        <v>5596</v>
      </c>
      <c r="U7317" s="4">
        <v>47348</v>
      </c>
    </row>
    <row r="7318" spans="19:21" hidden="1" x14ac:dyDescent="0.2">
      <c r="S7318" s="3">
        <f t="shared" si="231"/>
        <v>0</v>
      </c>
      <c r="T7318" s="3">
        <f t="shared" si="232"/>
        <v>5597</v>
      </c>
      <c r="U7318" s="4">
        <v>47379</v>
      </c>
    </row>
    <row r="7319" spans="19:21" hidden="1" x14ac:dyDescent="0.2">
      <c r="S7319" s="3">
        <f t="shared" si="231"/>
        <v>0</v>
      </c>
      <c r="T7319" s="3">
        <f t="shared" si="232"/>
        <v>5598</v>
      </c>
      <c r="U7319" s="4">
        <v>47409</v>
      </c>
    </row>
    <row r="7320" spans="19:21" hidden="1" x14ac:dyDescent="0.2">
      <c r="S7320" s="3">
        <f t="shared" si="231"/>
        <v>0</v>
      </c>
      <c r="T7320" s="3">
        <f t="shared" si="232"/>
        <v>5599</v>
      </c>
      <c r="U7320" s="4">
        <v>47440</v>
      </c>
    </row>
    <row r="7321" spans="19:21" hidden="1" x14ac:dyDescent="0.2">
      <c r="S7321" s="3">
        <f t="shared" si="231"/>
        <v>0</v>
      </c>
      <c r="T7321" s="3">
        <f t="shared" si="232"/>
        <v>5600</v>
      </c>
      <c r="U7321" s="4">
        <v>47470</v>
      </c>
    </row>
    <row r="7322" spans="19:21" hidden="1" x14ac:dyDescent="0.2">
      <c r="S7322" s="3">
        <f t="shared" si="231"/>
        <v>0</v>
      </c>
      <c r="T7322" s="3">
        <f t="shared" si="232"/>
        <v>5601</v>
      </c>
      <c r="U7322" s="4">
        <v>47501</v>
      </c>
    </row>
    <row r="7323" spans="19:21" hidden="1" x14ac:dyDescent="0.2">
      <c r="S7323" s="3">
        <f t="shared" si="231"/>
        <v>0</v>
      </c>
      <c r="T7323" s="3">
        <f t="shared" si="232"/>
        <v>5602</v>
      </c>
      <c r="U7323" s="4">
        <v>47532</v>
      </c>
    </row>
    <row r="7324" spans="19:21" hidden="1" x14ac:dyDescent="0.2">
      <c r="S7324" s="3">
        <f t="shared" si="231"/>
        <v>0</v>
      </c>
      <c r="T7324" s="3">
        <f t="shared" si="232"/>
        <v>5603</v>
      </c>
      <c r="U7324" s="4">
        <v>47560</v>
      </c>
    </row>
    <row r="7325" spans="19:21" hidden="1" x14ac:dyDescent="0.2">
      <c r="S7325" s="3">
        <f t="shared" si="231"/>
        <v>0</v>
      </c>
      <c r="T7325" s="3">
        <f t="shared" si="232"/>
        <v>5604</v>
      </c>
      <c r="U7325" s="4">
        <v>47591</v>
      </c>
    </row>
    <row r="7326" spans="19:21" hidden="1" x14ac:dyDescent="0.2">
      <c r="S7326" s="3">
        <f t="shared" si="231"/>
        <v>0</v>
      </c>
      <c r="T7326" s="3">
        <f t="shared" si="232"/>
        <v>5605</v>
      </c>
      <c r="U7326" s="4">
        <v>47621</v>
      </c>
    </row>
    <row r="7327" spans="19:21" hidden="1" x14ac:dyDescent="0.2">
      <c r="S7327" s="3">
        <f t="shared" si="231"/>
        <v>0</v>
      </c>
      <c r="T7327" s="3">
        <f t="shared" si="232"/>
        <v>5606</v>
      </c>
      <c r="U7327" s="4">
        <v>47652</v>
      </c>
    </row>
    <row r="7328" spans="19:21" hidden="1" x14ac:dyDescent="0.2">
      <c r="S7328" s="3">
        <f t="shared" si="231"/>
        <v>0</v>
      </c>
      <c r="T7328" s="3">
        <f t="shared" si="232"/>
        <v>5607</v>
      </c>
      <c r="U7328" s="4">
        <v>47682</v>
      </c>
    </row>
    <row r="7329" spans="19:21" hidden="1" x14ac:dyDescent="0.2">
      <c r="S7329" s="3">
        <f t="shared" si="231"/>
        <v>0</v>
      </c>
      <c r="T7329" s="3">
        <f t="shared" si="232"/>
        <v>5608</v>
      </c>
      <c r="U7329" s="4">
        <v>47713</v>
      </c>
    </row>
    <row r="7330" spans="19:21" hidden="1" x14ac:dyDescent="0.2">
      <c r="S7330" s="3">
        <f t="shared" si="231"/>
        <v>0</v>
      </c>
      <c r="T7330" s="3">
        <f t="shared" si="232"/>
        <v>5609</v>
      </c>
      <c r="U7330" s="4">
        <v>47744</v>
      </c>
    </row>
    <row r="7331" spans="19:21" hidden="1" x14ac:dyDescent="0.2">
      <c r="S7331" s="3">
        <f t="shared" si="231"/>
        <v>0</v>
      </c>
      <c r="T7331" s="3">
        <f t="shared" si="232"/>
        <v>5610</v>
      </c>
      <c r="U7331" s="4">
        <v>47774</v>
      </c>
    </row>
    <row r="7332" spans="19:21" hidden="1" x14ac:dyDescent="0.2">
      <c r="S7332" s="3">
        <f t="shared" si="231"/>
        <v>0</v>
      </c>
      <c r="T7332" s="3">
        <f t="shared" si="232"/>
        <v>5611</v>
      </c>
      <c r="U7332" s="4">
        <v>47805</v>
      </c>
    </row>
    <row r="7333" spans="19:21" hidden="1" x14ac:dyDescent="0.2">
      <c r="S7333" s="3">
        <f t="shared" si="231"/>
        <v>0</v>
      </c>
      <c r="T7333" s="3">
        <f t="shared" si="232"/>
        <v>5612</v>
      </c>
      <c r="U7333" s="4">
        <v>47835</v>
      </c>
    </row>
    <row r="7334" spans="19:21" hidden="1" x14ac:dyDescent="0.2">
      <c r="S7334" s="3">
        <f t="shared" si="231"/>
        <v>0</v>
      </c>
      <c r="T7334" s="3">
        <f t="shared" si="232"/>
        <v>5613</v>
      </c>
      <c r="U7334" s="4">
        <v>47866</v>
      </c>
    </row>
    <row r="7335" spans="19:21" hidden="1" x14ac:dyDescent="0.2">
      <c r="S7335" s="3">
        <f t="shared" si="231"/>
        <v>0</v>
      </c>
      <c r="T7335" s="3">
        <f t="shared" si="232"/>
        <v>5614</v>
      </c>
      <c r="U7335" s="4">
        <v>47897</v>
      </c>
    </row>
    <row r="7336" spans="19:21" hidden="1" x14ac:dyDescent="0.2">
      <c r="S7336" s="3">
        <f t="shared" si="231"/>
        <v>0</v>
      </c>
      <c r="T7336" s="3">
        <f t="shared" si="232"/>
        <v>5615</v>
      </c>
      <c r="U7336" s="4">
        <v>47925</v>
      </c>
    </row>
    <row r="7337" spans="19:21" hidden="1" x14ac:dyDescent="0.2">
      <c r="S7337" s="3">
        <f t="shared" si="231"/>
        <v>0</v>
      </c>
      <c r="T7337" s="3">
        <f t="shared" si="232"/>
        <v>5616</v>
      </c>
      <c r="U7337" s="4">
        <v>47956</v>
      </c>
    </row>
    <row r="7338" spans="19:21" hidden="1" x14ac:dyDescent="0.2">
      <c r="S7338" s="3">
        <f t="shared" si="231"/>
        <v>0</v>
      </c>
      <c r="T7338" s="3">
        <f t="shared" si="232"/>
        <v>5617</v>
      </c>
      <c r="U7338" s="4">
        <v>47986</v>
      </c>
    </row>
    <row r="7339" spans="19:21" hidden="1" x14ac:dyDescent="0.2">
      <c r="S7339" s="3">
        <f t="shared" si="231"/>
        <v>0</v>
      </c>
      <c r="T7339" s="3">
        <f t="shared" si="232"/>
        <v>5618</v>
      </c>
      <c r="U7339" s="4">
        <v>48017</v>
      </c>
    </row>
    <row r="7340" spans="19:21" hidden="1" x14ac:dyDescent="0.2">
      <c r="S7340" s="3">
        <f t="shared" si="231"/>
        <v>0</v>
      </c>
      <c r="T7340" s="3">
        <f t="shared" si="232"/>
        <v>5619</v>
      </c>
      <c r="U7340" s="4">
        <v>48047</v>
      </c>
    </row>
    <row r="7341" spans="19:21" hidden="1" x14ac:dyDescent="0.2">
      <c r="S7341" s="3">
        <f t="shared" si="231"/>
        <v>0</v>
      </c>
      <c r="T7341" s="3">
        <f t="shared" si="232"/>
        <v>5620</v>
      </c>
      <c r="U7341" s="4">
        <v>48078</v>
      </c>
    </row>
    <row r="7342" spans="19:21" hidden="1" x14ac:dyDescent="0.2">
      <c r="S7342" s="3">
        <f t="shared" si="231"/>
        <v>0</v>
      </c>
      <c r="T7342" s="3">
        <f t="shared" si="232"/>
        <v>5621</v>
      </c>
      <c r="U7342" s="4">
        <v>48109</v>
      </c>
    </row>
    <row r="7343" spans="19:21" hidden="1" x14ac:dyDescent="0.2">
      <c r="S7343" s="3">
        <f t="shared" si="231"/>
        <v>0</v>
      </c>
      <c r="T7343" s="3">
        <f t="shared" si="232"/>
        <v>5622</v>
      </c>
      <c r="U7343" s="4">
        <v>48139</v>
      </c>
    </row>
    <row r="7344" spans="19:21" hidden="1" x14ac:dyDescent="0.2">
      <c r="S7344" s="3">
        <f t="shared" si="231"/>
        <v>0</v>
      </c>
      <c r="T7344" s="3">
        <f t="shared" si="232"/>
        <v>5623</v>
      </c>
      <c r="U7344" s="4">
        <v>48170</v>
      </c>
    </row>
    <row r="7345" spans="19:21" hidden="1" x14ac:dyDescent="0.2">
      <c r="S7345" s="3">
        <f t="shared" si="231"/>
        <v>0</v>
      </c>
      <c r="T7345" s="3">
        <f t="shared" si="232"/>
        <v>5624</v>
      </c>
      <c r="U7345" s="4">
        <v>48200</v>
      </c>
    </row>
    <row r="7346" spans="19:21" hidden="1" x14ac:dyDescent="0.2">
      <c r="S7346" s="3">
        <f t="shared" si="231"/>
        <v>0</v>
      </c>
      <c r="T7346" s="3">
        <f t="shared" si="232"/>
        <v>5625</v>
      </c>
      <c r="U7346" s="4">
        <v>48231</v>
      </c>
    </row>
    <row r="7347" spans="19:21" hidden="1" x14ac:dyDescent="0.2">
      <c r="S7347" s="3">
        <f t="shared" si="231"/>
        <v>0</v>
      </c>
      <c r="T7347" s="3">
        <f t="shared" si="232"/>
        <v>5626</v>
      </c>
      <c r="U7347" s="4">
        <v>48262</v>
      </c>
    </row>
    <row r="7348" spans="19:21" hidden="1" x14ac:dyDescent="0.2">
      <c r="S7348" s="3">
        <f t="shared" si="231"/>
        <v>0</v>
      </c>
      <c r="T7348" s="3">
        <f t="shared" si="232"/>
        <v>5627</v>
      </c>
      <c r="U7348" s="4">
        <v>48291</v>
      </c>
    </row>
    <row r="7349" spans="19:21" hidden="1" x14ac:dyDescent="0.2">
      <c r="S7349" s="3">
        <f t="shared" si="231"/>
        <v>0</v>
      </c>
      <c r="T7349" s="3">
        <f t="shared" si="232"/>
        <v>5628</v>
      </c>
      <c r="U7349" s="4">
        <v>48322</v>
      </c>
    </row>
    <row r="7350" spans="19:21" hidden="1" x14ac:dyDescent="0.2">
      <c r="S7350" s="3">
        <f t="shared" si="231"/>
        <v>0</v>
      </c>
      <c r="T7350" s="3">
        <f t="shared" si="232"/>
        <v>5629</v>
      </c>
      <c r="U7350" s="4">
        <v>48352</v>
      </c>
    </row>
    <row r="7351" spans="19:21" hidden="1" x14ac:dyDescent="0.2">
      <c r="S7351" s="3">
        <f t="shared" si="231"/>
        <v>0</v>
      </c>
      <c r="T7351" s="3">
        <f t="shared" si="232"/>
        <v>5630</v>
      </c>
      <c r="U7351" s="4">
        <v>48383</v>
      </c>
    </row>
    <row r="7352" spans="19:21" hidden="1" x14ac:dyDescent="0.2">
      <c r="S7352" s="3">
        <f t="shared" si="231"/>
        <v>0</v>
      </c>
      <c r="T7352" s="3">
        <f t="shared" si="232"/>
        <v>5631</v>
      </c>
      <c r="U7352" s="4">
        <v>48413</v>
      </c>
    </row>
    <row r="7353" spans="19:21" hidden="1" x14ac:dyDescent="0.2">
      <c r="S7353" s="3">
        <f t="shared" si="231"/>
        <v>0</v>
      </c>
      <c r="T7353" s="3">
        <f t="shared" si="232"/>
        <v>5632</v>
      </c>
      <c r="U7353" s="4">
        <v>48444</v>
      </c>
    </row>
    <row r="7354" spans="19:21" hidden="1" x14ac:dyDescent="0.2">
      <c r="S7354" s="3">
        <f t="shared" si="231"/>
        <v>0</v>
      </c>
      <c r="T7354" s="3">
        <f t="shared" si="232"/>
        <v>5633</v>
      </c>
      <c r="U7354" s="4">
        <v>48475</v>
      </c>
    </row>
    <row r="7355" spans="19:21" hidden="1" x14ac:dyDescent="0.2">
      <c r="S7355" s="3">
        <f t="shared" si="231"/>
        <v>0</v>
      </c>
      <c r="T7355" s="3">
        <f t="shared" si="232"/>
        <v>5634</v>
      </c>
      <c r="U7355" s="4">
        <v>48505</v>
      </c>
    </row>
    <row r="7356" spans="19:21" hidden="1" x14ac:dyDescent="0.2">
      <c r="S7356" s="3">
        <f t="shared" si="231"/>
        <v>0</v>
      </c>
      <c r="T7356" s="3">
        <f t="shared" si="232"/>
        <v>5635</v>
      </c>
      <c r="U7356" s="4">
        <v>48536</v>
      </c>
    </row>
    <row r="7357" spans="19:21" hidden="1" x14ac:dyDescent="0.2">
      <c r="S7357" s="3">
        <f t="shared" si="231"/>
        <v>0</v>
      </c>
      <c r="T7357" s="3">
        <f t="shared" si="232"/>
        <v>5636</v>
      </c>
      <c r="U7357" s="4">
        <v>48566</v>
      </c>
    </row>
    <row r="7358" spans="19:21" hidden="1" x14ac:dyDescent="0.2">
      <c r="S7358" s="3">
        <f t="shared" si="231"/>
        <v>0</v>
      </c>
      <c r="T7358" s="3">
        <f t="shared" si="232"/>
        <v>5637</v>
      </c>
      <c r="U7358" s="4">
        <v>48597</v>
      </c>
    </row>
    <row r="7359" spans="19:21" hidden="1" x14ac:dyDescent="0.2">
      <c r="S7359" s="3">
        <f t="shared" si="231"/>
        <v>0</v>
      </c>
      <c r="T7359" s="3">
        <f t="shared" si="232"/>
        <v>5638</v>
      </c>
      <c r="U7359" s="4">
        <v>48628</v>
      </c>
    </row>
    <row r="7360" spans="19:21" hidden="1" x14ac:dyDescent="0.2">
      <c r="S7360" s="3">
        <f t="shared" si="231"/>
        <v>0</v>
      </c>
      <c r="T7360" s="3">
        <f t="shared" si="232"/>
        <v>5639</v>
      </c>
      <c r="U7360" s="4">
        <v>48656</v>
      </c>
    </row>
    <row r="7361" spans="19:21" hidden="1" x14ac:dyDescent="0.2">
      <c r="S7361" s="3">
        <f t="shared" si="231"/>
        <v>0</v>
      </c>
      <c r="T7361" s="3">
        <f t="shared" si="232"/>
        <v>5640</v>
      </c>
      <c r="U7361" s="4">
        <v>48687</v>
      </c>
    </row>
    <row r="7362" spans="19:21" hidden="1" x14ac:dyDescent="0.2">
      <c r="S7362" s="3">
        <f t="shared" si="231"/>
        <v>0</v>
      </c>
      <c r="T7362" s="3">
        <f t="shared" si="232"/>
        <v>5641</v>
      </c>
      <c r="U7362" s="4">
        <v>48717</v>
      </c>
    </row>
    <row r="7363" spans="19:21" hidden="1" x14ac:dyDescent="0.2">
      <c r="S7363" s="3">
        <f t="shared" si="231"/>
        <v>0</v>
      </c>
      <c r="T7363" s="3">
        <f t="shared" si="232"/>
        <v>5642</v>
      </c>
      <c r="U7363" s="4">
        <v>48748</v>
      </c>
    </row>
    <row r="7364" spans="19:21" hidden="1" x14ac:dyDescent="0.2">
      <c r="S7364" s="3">
        <f t="shared" si="231"/>
        <v>0</v>
      </c>
      <c r="T7364" s="3">
        <f t="shared" si="232"/>
        <v>5643</v>
      </c>
      <c r="U7364" s="4">
        <v>48778</v>
      </c>
    </row>
    <row r="7365" spans="19:21" hidden="1" x14ac:dyDescent="0.2">
      <c r="S7365" s="3">
        <f t="shared" si="231"/>
        <v>0</v>
      </c>
      <c r="T7365" s="3">
        <f t="shared" si="232"/>
        <v>5644</v>
      </c>
      <c r="U7365" s="4">
        <v>48809</v>
      </c>
    </row>
    <row r="7366" spans="19:21" hidden="1" x14ac:dyDescent="0.2">
      <c r="S7366" s="3">
        <f t="shared" si="231"/>
        <v>0</v>
      </c>
      <c r="T7366" s="3">
        <f t="shared" si="232"/>
        <v>5645</v>
      </c>
      <c r="U7366" s="4">
        <v>48840</v>
      </c>
    </row>
    <row r="7367" spans="19:21" hidden="1" x14ac:dyDescent="0.2">
      <c r="S7367" s="3">
        <f t="shared" si="231"/>
        <v>0</v>
      </c>
      <c r="T7367" s="3">
        <f t="shared" si="232"/>
        <v>5646</v>
      </c>
      <c r="U7367" s="4">
        <v>48870</v>
      </c>
    </row>
    <row r="7368" spans="19:21" hidden="1" x14ac:dyDescent="0.2">
      <c r="S7368" s="3">
        <f t="shared" si="231"/>
        <v>0</v>
      </c>
      <c r="T7368" s="3">
        <f t="shared" si="232"/>
        <v>5647</v>
      </c>
      <c r="U7368" s="4">
        <v>48901</v>
      </c>
    </row>
    <row r="7369" spans="19:21" hidden="1" x14ac:dyDescent="0.2">
      <c r="S7369" s="3">
        <f t="shared" si="231"/>
        <v>0</v>
      </c>
      <c r="T7369" s="3">
        <f t="shared" si="232"/>
        <v>5648</v>
      </c>
      <c r="U7369" s="4">
        <v>48931</v>
      </c>
    </row>
    <row r="7370" spans="19:21" hidden="1" x14ac:dyDescent="0.2">
      <c r="S7370" s="3">
        <f t="shared" si="231"/>
        <v>0</v>
      </c>
      <c r="T7370" s="3">
        <f t="shared" si="232"/>
        <v>5649</v>
      </c>
      <c r="U7370" s="4">
        <v>48962</v>
      </c>
    </row>
    <row r="7371" spans="19:21" hidden="1" x14ac:dyDescent="0.2">
      <c r="S7371" s="3">
        <f t="shared" si="231"/>
        <v>0</v>
      </c>
      <c r="T7371" s="3">
        <f t="shared" si="232"/>
        <v>5650</v>
      </c>
      <c r="U7371" s="4">
        <v>48993</v>
      </c>
    </row>
    <row r="7372" spans="19:21" hidden="1" x14ac:dyDescent="0.2">
      <c r="S7372" s="3">
        <f t="shared" si="231"/>
        <v>0</v>
      </c>
      <c r="T7372" s="3">
        <f t="shared" si="232"/>
        <v>5651</v>
      </c>
      <c r="U7372" s="4">
        <v>49021</v>
      </c>
    </row>
    <row r="7373" spans="19:21" hidden="1" x14ac:dyDescent="0.2">
      <c r="S7373" s="3">
        <f t="shared" si="231"/>
        <v>0</v>
      </c>
      <c r="T7373" s="3">
        <f t="shared" si="232"/>
        <v>5652</v>
      </c>
      <c r="U7373" s="4">
        <v>49052</v>
      </c>
    </row>
    <row r="7374" spans="19:21" hidden="1" x14ac:dyDescent="0.2">
      <c r="S7374" s="3">
        <f t="shared" si="231"/>
        <v>0</v>
      </c>
      <c r="T7374" s="3">
        <f t="shared" si="232"/>
        <v>5653</v>
      </c>
      <c r="U7374" s="4">
        <v>49082</v>
      </c>
    </row>
    <row r="7375" spans="19:21" hidden="1" x14ac:dyDescent="0.2">
      <c r="S7375" s="3">
        <f t="shared" ref="S7375:S7438" si="233">IF($I$10=U7374,1,0)</f>
        <v>0</v>
      </c>
      <c r="T7375" s="3">
        <f t="shared" si="232"/>
        <v>5654</v>
      </c>
      <c r="U7375" s="4">
        <v>49113</v>
      </c>
    </row>
    <row r="7376" spans="19:21" hidden="1" x14ac:dyDescent="0.2">
      <c r="S7376" s="3">
        <f t="shared" si="233"/>
        <v>0</v>
      </c>
      <c r="T7376" s="3">
        <f t="shared" ref="T7376:T7439" si="234">IF(S7376+T7375=0,0,T7375+1)</f>
        <v>5655</v>
      </c>
      <c r="U7376" s="4">
        <v>49143</v>
      </c>
    </row>
    <row r="7377" spans="19:21" hidden="1" x14ac:dyDescent="0.2">
      <c r="S7377" s="3">
        <f t="shared" si="233"/>
        <v>0</v>
      </c>
      <c r="T7377" s="3">
        <f t="shared" si="234"/>
        <v>5656</v>
      </c>
      <c r="U7377" s="4">
        <v>49174</v>
      </c>
    </row>
    <row r="7378" spans="19:21" hidden="1" x14ac:dyDescent="0.2">
      <c r="S7378" s="3">
        <f t="shared" si="233"/>
        <v>0</v>
      </c>
      <c r="T7378" s="3">
        <f t="shared" si="234"/>
        <v>5657</v>
      </c>
      <c r="U7378" s="4">
        <v>49205</v>
      </c>
    </row>
    <row r="7379" spans="19:21" hidden="1" x14ac:dyDescent="0.2">
      <c r="S7379" s="3">
        <f t="shared" si="233"/>
        <v>0</v>
      </c>
      <c r="T7379" s="3">
        <f t="shared" si="234"/>
        <v>5658</v>
      </c>
      <c r="U7379" s="4">
        <v>49235</v>
      </c>
    </row>
    <row r="7380" spans="19:21" hidden="1" x14ac:dyDescent="0.2">
      <c r="S7380" s="3">
        <f t="shared" si="233"/>
        <v>0</v>
      </c>
      <c r="T7380" s="3">
        <f t="shared" si="234"/>
        <v>5659</v>
      </c>
      <c r="U7380" s="4">
        <v>49266</v>
      </c>
    </row>
    <row r="7381" spans="19:21" hidden="1" x14ac:dyDescent="0.2">
      <c r="S7381" s="3">
        <f t="shared" si="233"/>
        <v>0</v>
      </c>
      <c r="T7381" s="3">
        <f t="shared" si="234"/>
        <v>5660</v>
      </c>
      <c r="U7381" s="4">
        <v>49296</v>
      </c>
    </row>
    <row r="7382" spans="19:21" hidden="1" x14ac:dyDescent="0.2">
      <c r="S7382" s="3">
        <f t="shared" si="233"/>
        <v>0</v>
      </c>
      <c r="T7382" s="3">
        <f t="shared" si="234"/>
        <v>5661</v>
      </c>
      <c r="U7382" s="4">
        <v>49327</v>
      </c>
    </row>
    <row r="7383" spans="19:21" hidden="1" x14ac:dyDescent="0.2">
      <c r="S7383" s="3">
        <f t="shared" si="233"/>
        <v>0</v>
      </c>
      <c r="T7383" s="3">
        <f t="shared" si="234"/>
        <v>5662</v>
      </c>
      <c r="U7383" s="4">
        <v>49358</v>
      </c>
    </row>
    <row r="7384" spans="19:21" hidden="1" x14ac:dyDescent="0.2">
      <c r="S7384" s="3">
        <f t="shared" si="233"/>
        <v>0</v>
      </c>
      <c r="T7384" s="3">
        <f t="shared" si="234"/>
        <v>5663</v>
      </c>
      <c r="U7384" s="4">
        <v>49386</v>
      </c>
    </row>
    <row r="7385" spans="19:21" hidden="1" x14ac:dyDescent="0.2">
      <c r="S7385" s="3">
        <f t="shared" si="233"/>
        <v>0</v>
      </c>
      <c r="T7385" s="3">
        <f t="shared" si="234"/>
        <v>5664</v>
      </c>
      <c r="U7385" s="4">
        <v>49417</v>
      </c>
    </row>
    <row r="7386" spans="19:21" hidden="1" x14ac:dyDescent="0.2">
      <c r="S7386" s="3">
        <f t="shared" si="233"/>
        <v>0</v>
      </c>
      <c r="T7386" s="3">
        <f t="shared" si="234"/>
        <v>5665</v>
      </c>
      <c r="U7386" s="4">
        <v>49447</v>
      </c>
    </row>
    <row r="7387" spans="19:21" hidden="1" x14ac:dyDescent="0.2">
      <c r="S7387" s="3">
        <f t="shared" si="233"/>
        <v>0</v>
      </c>
      <c r="T7387" s="3">
        <f t="shared" si="234"/>
        <v>5666</v>
      </c>
      <c r="U7387" s="4">
        <v>49478</v>
      </c>
    </row>
    <row r="7388" spans="19:21" hidden="1" x14ac:dyDescent="0.2">
      <c r="S7388" s="3">
        <f t="shared" si="233"/>
        <v>0</v>
      </c>
      <c r="T7388" s="3">
        <f t="shared" si="234"/>
        <v>5667</v>
      </c>
      <c r="U7388" s="4">
        <v>49508</v>
      </c>
    </row>
    <row r="7389" spans="19:21" hidden="1" x14ac:dyDescent="0.2">
      <c r="S7389" s="3">
        <f t="shared" si="233"/>
        <v>0</v>
      </c>
      <c r="T7389" s="3">
        <f t="shared" si="234"/>
        <v>5668</v>
      </c>
      <c r="U7389" s="4">
        <v>49539</v>
      </c>
    </row>
    <row r="7390" spans="19:21" hidden="1" x14ac:dyDescent="0.2">
      <c r="S7390" s="3">
        <f t="shared" si="233"/>
        <v>0</v>
      </c>
      <c r="T7390" s="3">
        <f t="shared" si="234"/>
        <v>5669</v>
      </c>
      <c r="U7390" s="4">
        <v>49570</v>
      </c>
    </row>
    <row r="7391" spans="19:21" hidden="1" x14ac:dyDescent="0.2">
      <c r="S7391" s="3">
        <f t="shared" si="233"/>
        <v>0</v>
      </c>
      <c r="T7391" s="3">
        <f t="shared" si="234"/>
        <v>5670</v>
      </c>
      <c r="U7391" s="4">
        <v>49600</v>
      </c>
    </row>
    <row r="7392" spans="19:21" hidden="1" x14ac:dyDescent="0.2">
      <c r="S7392" s="3">
        <f t="shared" si="233"/>
        <v>0</v>
      </c>
      <c r="T7392" s="3">
        <f t="shared" si="234"/>
        <v>5671</v>
      </c>
      <c r="U7392" s="4">
        <v>49631</v>
      </c>
    </row>
    <row r="7393" spans="19:21" hidden="1" x14ac:dyDescent="0.2">
      <c r="S7393" s="3">
        <f t="shared" si="233"/>
        <v>0</v>
      </c>
      <c r="T7393" s="3">
        <f t="shared" si="234"/>
        <v>5672</v>
      </c>
      <c r="U7393" s="4">
        <v>49661</v>
      </c>
    </row>
    <row r="7394" spans="19:21" hidden="1" x14ac:dyDescent="0.2">
      <c r="S7394" s="3">
        <f t="shared" si="233"/>
        <v>0</v>
      </c>
      <c r="T7394" s="3">
        <f t="shared" si="234"/>
        <v>5673</v>
      </c>
      <c r="U7394" s="4">
        <v>49692</v>
      </c>
    </row>
    <row r="7395" spans="19:21" hidden="1" x14ac:dyDescent="0.2">
      <c r="S7395" s="3">
        <f t="shared" si="233"/>
        <v>0</v>
      </c>
      <c r="T7395" s="3">
        <f t="shared" si="234"/>
        <v>5674</v>
      </c>
      <c r="U7395" s="4">
        <v>49723</v>
      </c>
    </row>
    <row r="7396" spans="19:21" hidden="1" x14ac:dyDescent="0.2">
      <c r="S7396" s="3">
        <f t="shared" si="233"/>
        <v>0</v>
      </c>
      <c r="T7396" s="3">
        <f t="shared" si="234"/>
        <v>5675</v>
      </c>
      <c r="U7396" s="4">
        <v>49752</v>
      </c>
    </row>
    <row r="7397" spans="19:21" hidden="1" x14ac:dyDescent="0.2">
      <c r="S7397" s="3">
        <f t="shared" si="233"/>
        <v>0</v>
      </c>
      <c r="T7397" s="3">
        <f t="shared" si="234"/>
        <v>5676</v>
      </c>
      <c r="U7397" s="4">
        <v>49783</v>
      </c>
    </row>
    <row r="7398" spans="19:21" hidden="1" x14ac:dyDescent="0.2">
      <c r="S7398" s="3">
        <f t="shared" si="233"/>
        <v>0</v>
      </c>
      <c r="T7398" s="3">
        <f t="shared" si="234"/>
        <v>5677</v>
      </c>
      <c r="U7398" s="4">
        <v>49813</v>
      </c>
    </row>
    <row r="7399" spans="19:21" hidden="1" x14ac:dyDescent="0.2">
      <c r="S7399" s="3">
        <f t="shared" si="233"/>
        <v>0</v>
      </c>
      <c r="T7399" s="3">
        <f t="shared" si="234"/>
        <v>5678</v>
      </c>
      <c r="U7399" s="4">
        <v>49844</v>
      </c>
    </row>
    <row r="7400" spans="19:21" hidden="1" x14ac:dyDescent="0.2">
      <c r="S7400" s="3">
        <f t="shared" si="233"/>
        <v>0</v>
      </c>
      <c r="T7400" s="3">
        <f t="shared" si="234"/>
        <v>5679</v>
      </c>
      <c r="U7400" s="4">
        <v>49874</v>
      </c>
    </row>
    <row r="7401" spans="19:21" hidden="1" x14ac:dyDescent="0.2">
      <c r="S7401" s="3">
        <f t="shared" si="233"/>
        <v>0</v>
      </c>
      <c r="T7401" s="3">
        <f t="shared" si="234"/>
        <v>5680</v>
      </c>
      <c r="U7401" s="4">
        <v>49905</v>
      </c>
    </row>
    <row r="7402" spans="19:21" hidden="1" x14ac:dyDescent="0.2">
      <c r="S7402" s="3">
        <f t="shared" si="233"/>
        <v>0</v>
      </c>
      <c r="T7402" s="3">
        <f t="shared" si="234"/>
        <v>5681</v>
      </c>
      <c r="U7402" s="4">
        <v>49936</v>
      </c>
    </row>
    <row r="7403" spans="19:21" hidden="1" x14ac:dyDescent="0.2">
      <c r="S7403" s="3">
        <f t="shared" si="233"/>
        <v>0</v>
      </c>
      <c r="T7403" s="3">
        <f t="shared" si="234"/>
        <v>5682</v>
      </c>
      <c r="U7403" s="4">
        <v>49966</v>
      </c>
    </row>
    <row r="7404" spans="19:21" hidden="1" x14ac:dyDescent="0.2">
      <c r="S7404" s="3">
        <f t="shared" si="233"/>
        <v>0</v>
      </c>
      <c r="T7404" s="3">
        <f t="shared" si="234"/>
        <v>5683</v>
      </c>
      <c r="U7404" s="4">
        <v>49997</v>
      </c>
    </row>
    <row r="7405" spans="19:21" hidden="1" x14ac:dyDescent="0.2">
      <c r="S7405" s="3">
        <f t="shared" si="233"/>
        <v>0</v>
      </c>
      <c r="T7405" s="3">
        <f t="shared" si="234"/>
        <v>5684</v>
      </c>
      <c r="U7405" s="4">
        <v>50027</v>
      </c>
    </row>
    <row r="7406" spans="19:21" hidden="1" x14ac:dyDescent="0.2">
      <c r="S7406" s="3">
        <f t="shared" si="233"/>
        <v>0</v>
      </c>
      <c r="T7406" s="3">
        <f t="shared" si="234"/>
        <v>5685</v>
      </c>
      <c r="U7406" s="4">
        <v>50058</v>
      </c>
    </row>
    <row r="7407" spans="19:21" hidden="1" x14ac:dyDescent="0.2">
      <c r="S7407" s="3">
        <f t="shared" si="233"/>
        <v>0</v>
      </c>
      <c r="T7407" s="3">
        <f t="shared" si="234"/>
        <v>5686</v>
      </c>
      <c r="U7407" s="4">
        <v>50089</v>
      </c>
    </row>
    <row r="7408" spans="19:21" hidden="1" x14ac:dyDescent="0.2">
      <c r="S7408" s="3">
        <f t="shared" si="233"/>
        <v>0</v>
      </c>
      <c r="T7408" s="3">
        <f t="shared" si="234"/>
        <v>5687</v>
      </c>
      <c r="U7408" s="4">
        <v>50117</v>
      </c>
    </row>
    <row r="7409" spans="19:21" hidden="1" x14ac:dyDescent="0.2">
      <c r="S7409" s="3">
        <f t="shared" si="233"/>
        <v>0</v>
      </c>
      <c r="T7409" s="3">
        <f t="shared" si="234"/>
        <v>5688</v>
      </c>
      <c r="U7409" s="4">
        <v>50148</v>
      </c>
    </row>
    <row r="7410" spans="19:21" hidden="1" x14ac:dyDescent="0.2">
      <c r="S7410" s="3">
        <f t="shared" si="233"/>
        <v>0</v>
      </c>
      <c r="T7410" s="3">
        <f t="shared" si="234"/>
        <v>5689</v>
      </c>
      <c r="U7410" s="4">
        <v>50178</v>
      </c>
    </row>
    <row r="7411" spans="19:21" hidden="1" x14ac:dyDescent="0.2">
      <c r="S7411" s="3">
        <f t="shared" si="233"/>
        <v>0</v>
      </c>
      <c r="T7411" s="3">
        <f t="shared" si="234"/>
        <v>5690</v>
      </c>
      <c r="U7411" s="4">
        <v>50209</v>
      </c>
    </row>
    <row r="7412" spans="19:21" hidden="1" x14ac:dyDescent="0.2">
      <c r="S7412" s="3">
        <f t="shared" si="233"/>
        <v>0</v>
      </c>
      <c r="T7412" s="3">
        <f t="shared" si="234"/>
        <v>5691</v>
      </c>
      <c r="U7412" s="4">
        <v>50239</v>
      </c>
    </row>
    <row r="7413" spans="19:21" hidden="1" x14ac:dyDescent="0.2">
      <c r="S7413" s="3">
        <f t="shared" si="233"/>
        <v>0</v>
      </c>
      <c r="T7413" s="3">
        <f t="shared" si="234"/>
        <v>5692</v>
      </c>
      <c r="U7413" s="4">
        <v>50270</v>
      </c>
    </row>
    <row r="7414" spans="19:21" hidden="1" x14ac:dyDescent="0.2">
      <c r="S7414" s="3">
        <f t="shared" si="233"/>
        <v>0</v>
      </c>
      <c r="T7414" s="3">
        <f t="shared" si="234"/>
        <v>5693</v>
      </c>
      <c r="U7414" s="4">
        <v>50301</v>
      </c>
    </row>
    <row r="7415" spans="19:21" hidden="1" x14ac:dyDescent="0.2">
      <c r="S7415" s="3">
        <f t="shared" si="233"/>
        <v>0</v>
      </c>
      <c r="T7415" s="3">
        <f t="shared" si="234"/>
        <v>5694</v>
      </c>
      <c r="U7415" s="4">
        <v>50331</v>
      </c>
    </row>
    <row r="7416" spans="19:21" hidden="1" x14ac:dyDescent="0.2">
      <c r="S7416" s="3">
        <f t="shared" si="233"/>
        <v>0</v>
      </c>
      <c r="T7416" s="3">
        <f t="shared" si="234"/>
        <v>5695</v>
      </c>
      <c r="U7416" s="4">
        <v>50362</v>
      </c>
    </row>
    <row r="7417" spans="19:21" hidden="1" x14ac:dyDescent="0.2">
      <c r="S7417" s="3">
        <f t="shared" si="233"/>
        <v>0</v>
      </c>
      <c r="T7417" s="3">
        <f t="shared" si="234"/>
        <v>5696</v>
      </c>
      <c r="U7417" s="4">
        <v>50392</v>
      </c>
    </row>
    <row r="7418" spans="19:21" hidden="1" x14ac:dyDescent="0.2">
      <c r="S7418" s="3">
        <f t="shared" si="233"/>
        <v>0</v>
      </c>
      <c r="T7418" s="3">
        <f t="shared" si="234"/>
        <v>5697</v>
      </c>
      <c r="U7418" s="4">
        <v>50423</v>
      </c>
    </row>
    <row r="7419" spans="19:21" hidden="1" x14ac:dyDescent="0.2">
      <c r="S7419" s="3">
        <f t="shared" si="233"/>
        <v>0</v>
      </c>
      <c r="T7419" s="3">
        <f t="shared" si="234"/>
        <v>5698</v>
      </c>
      <c r="U7419" s="4">
        <v>50454</v>
      </c>
    </row>
    <row r="7420" spans="19:21" hidden="1" x14ac:dyDescent="0.2">
      <c r="S7420" s="3">
        <f t="shared" si="233"/>
        <v>0</v>
      </c>
      <c r="T7420" s="3">
        <f t="shared" si="234"/>
        <v>5699</v>
      </c>
      <c r="U7420" s="4">
        <v>50482</v>
      </c>
    </row>
    <row r="7421" spans="19:21" hidden="1" x14ac:dyDescent="0.2">
      <c r="S7421" s="3">
        <f t="shared" si="233"/>
        <v>0</v>
      </c>
      <c r="T7421" s="3">
        <f t="shared" si="234"/>
        <v>5700</v>
      </c>
      <c r="U7421" s="4">
        <v>50513</v>
      </c>
    </row>
    <row r="7422" spans="19:21" hidden="1" x14ac:dyDescent="0.2">
      <c r="S7422" s="3">
        <f t="shared" si="233"/>
        <v>0</v>
      </c>
      <c r="T7422" s="3">
        <f t="shared" si="234"/>
        <v>5701</v>
      </c>
      <c r="U7422" s="4">
        <v>50543</v>
      </c>
    </row>
    <row r="7423" spans="19:21" hidden="1" x14ac:dyDescent="0.2">
      <c r="S7423" s="3">
        <f t="shared" si="233"/>
        <v>0</v>
      </c>
      <c r="T7423" s="3">
        <f t="shared" si="234"/>
        <v>5702</v>
      </c>
      <c r="U7423" s="4">
        <v>50574</v>
      </c>
    </row>
    <row r="7424" spans="19:21" hidden="1" x14ac:dyDescent="0.2">
      <c r="S7424" s="3">
        <f t="shared" si="233"/>
        <v>0</v>
      </c>
      <c r="T7424" s="3">
        <f t="shared" si="234"/>
        <v>5703</v>
      </c>
      <c r="U7424" s="4">
        <v>50604</v>
      </c>
    </row>
    <row r="7425" spans="19:21" hidden="1" x14ac:dyDescent="0.2">
      <c r="S7425" s="3">
        <f t="shared" si="233"/>
        <v>0</v>
      </c>
      <c r="T7425" s="3">
        <f t="shared" si="234"/>
        <v>5704</v>
      </c>
      <c r="U7425" s="4">
        <v>50635</v>
      </c>
    </row>
    <row r="7426" spans="19:21" hidden="1" x14ac:dyDescent="0.2">
      <c r="S7426" s="3">
        <f t="shared" si="233"/>
        <v>0</v>
      </c>
      <c r="T7426" s="3">
        <f t="shared" si="234"/>
        <v>5705</v>
      </c>
      <c r="U7426" s="4">
        <v>50666</v>
      </c>
    </row>
    <row r="7427" spans="19:21" hidden="1" x14ac:dyDescent="0.2">
      <c r="S7427" s="3">
        <f t="shared" si="233"/>
        <v>0</v>
      </c>
      <c r="T7427" s="3">
        <f t="shared" si="234"/>
        <v>5706</v>
      </c>
      <c r="U7427" s="4">
        <v>50696</v>
      </c>
    </row>
    <row r="7428" spans="19:21" hidden="1" x14ac:dyDescent="0.2">
      <c r="S7428" s="3">
        <f t="shared" si="233"/>
        <v>0</v>
      </c>
      <c r="T7428" s="3">
        <f t="shared" si="234"/>
        <v>5707</v>
      </c>
      <c r="U7428" s="4">
        <v>50727</v>
      </c>
    </row>
    <row r="7429" spans="19:21" hidden="1" x14ac:dyDescent="0.2">
      <c r="S7429" s="3">
        <f t="shared" si="233"/>
        <v>0</v>
      </c>
      <c r="T7429" s="3">
        <f t="shared" si="234"/>
        <v>5708</v>
      </c>
      <c r="U7429" s="4">
        <v>50757</v>
      </c>
    </row>
    <row r="7430" spans="19:21" hidden="1" x14ac:dyDescent="0.2">
      <c r="S7430" s="3">
        <f t="shared" si="233"/>
        <v>0</v>
      </c>
      <c r="T7430" s="3">
        <f t="shared" si="234"/>
        <v>5709</v>
      </c>
      <c r="U7430" s="4">
        <v>50788</v>
      </c>
    </row>
    <row r="7431" spans="19:21" hidden="1" x14ac:dyDescent="0.2">
      <c r="S7431" s="3">
        <f t="shared" si="233"/>
        <v>0</v>
      </c>
      <c r="T7431" s="3">
        <f t="shared" si="234"/>
        <v>5710</v>
      </c>
      <c r="U7431" s="4">
        <v>50819</v>
      </c>
    </row>
    <row r="7432" spans="19:21" hidden="1" x14ac:dyDescent="0.2">
      <c r="S7432" s="3">
        <f t="shared" si="233"/>
        <v>0</v>
      </c>
      <c r="T7432" s="3">
        <f t="shared" si="234"/>
        <v>5711</v>
      </c>
      <c r="U7432" s="4">
        <v>50847</v>
      </c>
    </row>
    <row r="7433" spans="19:21" hidden="1" x14ac:dyDescent="0.2">
      <c r="S7433" s="3">
        <f t="shared" si="233"/>
        <v>0</v>
      </c>
      <c r="T7433" s="3">
        <f t="shared" si="234"/>
        <v>5712</v>
      </c>
      <c r="U7433" s="4">
        <v>50878</v>
      </c>
    </row>
    <row r="7434" spans="19:21" hidden="1" x14ac:dyDescent="0.2">
      <c r="S7434" s="3">
        <f t="shared" si="233"/>
        <v>0</v>
      </c>
      <c r="T7434" s="3">
        <f t="shared" si="234"/>
        <v>5713</v>
      </c>
      <c r="U7434" s="4">
        <v>50908</v>
      </c>
    </row>
    <row r="7435" spans="19:21" hidden="1" x14ac:dyDescent="0.2">
      <c r="S7435" s="3">
        <f t="shared" si="233"/>
        <v>0</v>
      </c>
      <c r="T7435" s="3">
        <f t="shared" si="234"/>
        <v>5714</v>
      </c>
      <c r="U7435" s="4">
        <v>50939</v>
      </c>
    </row>
    <row r="7436" spans="19:21" hidden="1" x14ac:dyDescent="0.2">
      <c r="S7436" s="3">
        <f t="shared" si="233"/>
        <v>0</v>
      </c>
      <c r="T7436" s="3">
        <f t="shared" si="234"/>
        <v>5715</v>
      </c>
      <c r="U7436" s="4">
        <v>50969</v>
      </c>
    </row>
    <row r="7437" spans="19:21" hidden="1" x14ac:dyDescent="0.2">
      <c r="S7437" s="3">
        <f t="shared" si="233"/>
        <v>0</v>
      </c>
      <c r="T7437" s="3">
        <f t="shared" si="234"/>
        <v>5716</v>
      </c>
      <c r="U7437" s="4">
        <v>51000</v>
      </c>
    </row>
    <row r="7438" spans="19:21" hidden="1" x14ac:dyDescent="0.2">
      <c r="S7438" s="3">
        <f t="shared" si="233"/>
        <v>0</v>
      </c>
      <c r="T7438" s="3">
        <f t="shared" si="234"/>
        <v>5717</v>
      </c>
      <c r="U7438" s="4">
        <v>51031</v>
      </c>
    </row>
    <row r="7439" spans="19:21" hidden="1" x14ac:dyDescent="0.2">
      <c r="S7439" s="3">
        <f t="shared" ref="S7439:S7502" si="235">IF($I$10=U7438,1,0)</f>
        <v>0</v>
      </c>
      <c r="T7439" s="3">
        <f t="shared" si="234"/>
        <v>5718</v>
      </c>
      <c r="U7439" s="4">
        <v>51061</v>
      </c>
    </row>
    <row r="7440" spans="19:21" hidden="1" x14ac:dyDescent="0.2">
      <c r="S7440" s="3">
        <f t="shared" si="235"/>
        <v>0</v>
      </c>
      <c r="T7440" s="3">
        <f t="shared" ref="T7440:T7503" si="236">IF(S7440+T7439=0,0,T7439+1)</f>
        <v>5719</v>
      </c>
      <c r="U7440" s="4">
        <v>51092</v>
      </c>
    </row>
    <row r="7441" spans="19:21" hidden="1" x14ac:dyDescent="0.2">
      <c r="S7441" s="3">
        <f t="shared" si="235"/>
        <v>0</v>
      </c>
      <c r="T7441" s="3">
        <f t="shared" si="236"/>
        <v>5720</v>
      </c>
      <c r="U7441" s="4">
        <v>51122</v>
      </c>
    </row>
    <row r="7442" spans="19:21" hidden="1" x14ac:dyDescent="0.2">
      <c r="S7442" s="3">
        <f t="shared" si="235"/>
        <v>0</v>
      </c>
      <c r="T7442" s="3">
        <f t="shared" si="236"/>
        <v>5721</v>
      </c>
      <c r="U7442" s="4">
        <v>51153</v>
      </c>
    </row>
    <row r="7443" spans="19:21" hidden="1" x14ac:dyDescent="0.2">
      <c r="S7443" s="3">
        <f t="shared" si="235"/>
        <v>0</v>
      </c>
      <c r="T7443" s="3">
        <f t="shared" si="236"/>
        <v>5722</v>
      </c>
      <c r="U7443" s="4">
        <v>51184</v>
      </c>
    </row>
    <row r="7444" spans="19:21" hidden="1" x14ac:dyDescent="0.2">
      <c r="S7444" s="3">
        <f t="shared" si="235"/>
        <v>0</v>
      </c>
      <c r="T7444" s="3">
        <f t="shared" si="236"/>
        <v>5723</v>
      </c>
      <c r="U7444" s="4">
        <v>51213</v>
      </c>
    </row>
    <row r="7445" spans="19:21" hidden="1" x14ac:dyDescent="0.2">
      <c r="S7445" s="3">
        <f t="shared" si="235"/>
        <v>0</v>
      </c>
      <c r="T7445" s="3">
        <f t="shared" si="236"/>
        <v>5724</v>
      </c>
      <c r="U7445" s="4">
        <v>51244</v>
      </c>
    </row>
    <row r="7446" spans="19:21" hidden="1" x14ac:dyDescent="0.2">
      <c r="S7446" s="3">
        <f t="shared" si="235"/>
        <v>0</v>
      </c>
      <c r="T7446" s="3">
        <f t="shared" si="236"/>
        <v>5725</v>
      </c>
      <c r="U7446" s="4">
        <v>51274</v>
      </c>
    </row>
    <row r="7447" spans="19:21" hidden="1" x14ac:dyDescent="0.2">
      <c r="S7447" s="3">
        <f t="shared" si="235"/>
        <v>0</v>
      </c>
      <c r="T7447" s="3">
        <f t="shared" si="236"/>
        <v>5726</v>
      </c>
      <c r="U7447" s="4">
        <v>51305</v>
      </c>
    </row>
    <row r="7448" spans="19:21" hidden="1" x14ac:dyDescent="0.2">
      <c r="S7448" s="3">
        <f t="shared" si="235"/>
        <v>0</v>
      </c>
      <c r="T7448" s="3">
        <f t="shared" si="236"/>
        <v>5727</v>
      </c>
      <c r="U7448" s="4">
        <v>51335</v>
      </c>
    </row>
    <row r="7449" spans="19:21" hidden="1" x14ac:dyDescent="0.2">
      <c r="S7449" s="3">
        <f t="shared" si="235"/>
        <v>0</v>
      </c>
      <c r="T7449" s="3">
        <f t="shared" si="236"/>
        <v>5728</v>
      </c>
      <c r="U7449" s="4">
        <v>51366</v>
      </c>
    </row>
    <row r="7450" spans="19:21" hidden="1" x14ac:dyDescent="0.2">
      <c r="S7450" s="3">
        <f t="shared" si="235"/>
        <v>0</v>
      </c>
      <c r="T7450" s="3">
        <f t="shared" si="236"/>
        <v>5729</v>
      </c>
      <c r="U7450" s="4">
        <v>51397</v>
      </c>
    </row>
    <row r="7451" spans="19:21" hidden="1" x14ac:dyDescent="0.2">
      <c r="S7451" s="3">
        <f t="shared" si="235"/>
        <v>0</v>
      </c>
      <c r="T7451" s="3">
        <f t="shared" si="236"/>
        <v>5730</v>
      </c>
      <c r="U7451" s="4">
        <v>51427</v>
      </c>
    </row>
    <row r="7452" spans="19:21" hidden="1" x14ac:dyDescent="0.2">
      <c r="S7452" s="3">
        <f t="shared" si="235"/>
        <v>0</v>
      </c>
      <c r="T7452" s="3">
        <f t="shared" si="236"/>
        <v>5731</v>
      </c>
      <c r="U7452" s="4">
        <v>51458</v>
      </c>
    </row>
    <row r="7453" spans="19:21" hidden="1" x14ac:dyDescent="0.2">
      <c r="S7453" s="3">
        <f t="shared" si="235"/>
        <v>0</v>
      </c>
      <c r="T7453" s="3">
        <f t="shared" si="236"/>
        <v>5732</v>
      </c>
      <c r="U7453" s="4">
        <v>51488</v>
      </c>
    </row>
    <row r="7454" spans="19:21" hidden="1" x14ac:dyDescent="0.2">
      <c r="S7454" s="3">
        <f t="shared" si="235"/>
        <v>0</v>
      </c>
      <c r="T7454" s="3">
        <f t="shared" si="236"/>
        <v>5733</v>
      </c>
      <c r="U7454" s="4">
        <v>51519</v>
      </c>
    </row>
    <row r="7455" spans="19:21" hidden="1" x14ac:dyDescent="0.2">
      <c r="S7455" s="3">
        <f t="shared" si="235"/>
        <v>0</v>
      </c>
      <c r="T7455" s="3">
        <f t="shared" si="236"/>
        <v>5734</v>
      </c>
      <c r="U7455" s="4">
        <v>51550</v>
      </c>
    </row>
    <row r="7456" spans="19:21" hidden="1" x14ac:dyDescent="0.2">
      <c r="S7456" s="3">
        <f t="shared" si="235"/>
        <v>0</v>
      </c>
      <c r="T7456" s="3">
        <f t="shared" si="236"/>
        <v>5735</v>
      </c>
      <c r="U7456" s="4">
        <v>51578</v>
      </c>
    </row>
    <row r="7457" spans="19:21" hidden="1" x14ac:dyDescent="0.2">
      <c r="S7457" s="3">
        <f t="shared" si="235"/>
        <v>0</v>
      </c>
      <c r="T7457" s="3">
        <f t="shared" si="236"/>
        <v>5736</v>
      </c>
      <c r="U7457" s="4">
        <v>51609</v>
      </c>
    </row>
    <row r="7458" spans="19:21" hidden="1" x14ac:dyDescent="0.2">
      <c r="S7458" s="3">
        <f t="shared" si="235"/>
        <v>0</v>
      </c>
      <c r="T7458" s="3">
        <f t="shared" si="236"/>
        <v>5737</v>
      </c>
      <c r="U7458" s="4">
        <v>51639</v>
      </c>
    </row>
    <row r="7459" spans="19:21" hidden="1" x14ac:dyDescent="0.2">
      <c r="S7459" s="3">
        <f t="shared" si="235"/>
        <v>0</v>
      </c>
      <c r="T7459" s="3">
        <f t="shared" si="236"/>
        <v>5738</v>
      </c>
      <c r="U7459" s="4">
        <v>51670</v>
      </c>
    </row>
    <row r="7460" spans="19:21" hidden="1" x14ac:dyDescent="0.2">
      <c r="S7460" s="3">
        <f t="shared" si="235"/>
        <v>0</v>
      </c>
      <c r="T7460" s="3">
        <f t="shared" si="236"/>
        <v>5739</v>
      </c>
      <c r="U7460" s="4">
        <v>51700</v>
      </c>
    </row>
    <row r="7461" spans="19:21" hidden="1" x14ac:dyDescent="0.2">
      <c r="S7461" s="3">
        <f t="shared" si="235"/>
        <v>0</v>
      </c>
      <c r="T7461" s="3">
        <f t="shared" si="236"/>
        <v>5740</v>
      </c>
      <c r="U7461" s="4">
        <v>51731</v>
      </c>
    </row>
    <row r="7462" spans="19:21" hidden="1" x14ac:dyDescent="0.2">
      <c r="S7462" s="3">
        <f t="shared" si="235"/>
        <v>0</v>
      </c>
      <c r="T7462" s="3">
        <f t="shared" si="236"/>
        <v>5741</v>
      </c>
      <c r="U7462" s="4">
        <v>51762</v>
      </c>
    </row>
    <row r="7463" spans="19:21" hidden="1" x14ac:dyDescent="0.2">
      <c r="S7463" s="3">
        <f t="shared" si="235"/>
        <v>0</v>
      </c>
      <c r="T7463" s="3">
        <f t="shared" si="236"/>
        <v>5742</v>
      </c>
      <c r="U7463" s="4">
        <v>51792</v>
      </c>
    </row>
    <row r="7464" spans="19:21" hidden="1" x14ac:dyDescent="0.2">
      <c r="S7464" s="3">
        <f t="shared" si="235"/>
        <v>0</v>
      </c>
      <c r="T7464" s="3">
        <f t="shared" si="236"/>
        <v>5743</v>
      </c>
      <c r="U7464" s="4">
        <v>51823</v>
      </c>
    </row>
    <row r="7465" spans="19:21" hidden="1" x14ac:dyDescent="0.2">
      <c r="S7465" s="3">
        <f t="shared" si="235"/>
        <v>0</v>
      </c>
      <c r="T7465" s="3">
        <f t="shared" si="236"/>
        <v>5744</v>
      </c>
      <c r="U7465" s="4">
        <v>51853</v>
      </c>
    </row>
    <row r="7466" spans="19:21" hidden="1" x14ac:dyDescent="0.2">
      <c r="S7466" s="3">
        <f t="shared" si="235"/>
        <v>0</v>
      </c>
      <c r="T7466" s="3">
        <f t="shared" si="236"/>
        <v>5745</v>
      </c>
      <c r="U7466" s="4">
        <v>51884</v>
      </c>
    </row>
    <row r="7467" spans="19:21" hidden="1" x14ac:dyDescent="0.2">
      <c r="S7467" s="3">
        <f t="shared" si="235"/>
        <v>0</v>
      </c>
      <c r="T7467" s="3">
        <f t="shared" si="236"/>
        <v>5746</v>
      </c>
      <c r="U7467" s="4">
        <v>51915</v>
      </c>
    </row>
    <row r="7468" spans="19:21" hidden="1" x14ac:dyDescent="0.2">
      <c r="S7468" s="3">
        <f t="shared" si="235"/>
        <v>0</v>
      </c>
      <c r="T7468" s="3">
        <f t="shared" si="236"/>
        <v>5747</v>
      </c>
      <c r="U7468" s="4">
        <v>51943</v>
      </c>
    </row>
    <row r="7469" spans="19:21" hidden="1" x14ac:dyDescent="0.2">
      <c r="S7469" s="3">
        <f t="shared" si="235"/>
        <v>0</v>
      </c>
      <c r="T7469" s="3">
        <f t="shared" si="236"/>
        <v>5748</v>
      </c>
      <c r="U7469" s="4">
        <v>51974</v>
      </c>
    </row>
    <row r="7470" spans="19:21" hidden="1" x14ac:dyDescent="0.2">
      <c r="S7470" s="3">
        <f t="shared" si="235"/>
        <v>0</v>
      </c>
      <c r="T7470" s="3">
        <f t="shared" si="236"/>
        <v>5749</v>
      </c>
      <c r="U7470" s="4">
        <v>52004</v>
      </c>
    </row>
    <row r="7471" spans="19:21" hidden="1" x14ac:dyDescent="0.2">
      <c r="S7471" s="3">
        <f t="shared" si="235"/>
        <v>0</v>
      </c>
      <c r="T7471" s="3">
        <f t="shared" si="236"/>
        <v>5750</v>
      </c>
      <c r="U7471" s="4">
        <v>52035</v>
      </c>
    </row>
    <row r="7472" spans="19:21" hidden="1" x14ac:dyDescent="0.2">
      <c r="S7472" s="3">
        <f t="shared" si="235"/>
        <v>0</v>
      </c>
      <c r="T7472" s="3">
        <f t="shared" si="236"/>
        <v>5751</v>
      </c>
      <c r="U7472" s="4">
        <v>52065</v>
      </c>
    </row>
    <row r="7473" spans="19:21" hidden="1" x14ac:dyDescent="0.2">
      <c r="S7473" s="3">
        <f t="shared" si="235"/>
        <v>0</v>
      </c>
      <c r="T7473" s="3">
        <f t="shared" si="236"/>
        <v>5752</v>
      </c>
      <c r="U7473" s="4">
        <v>52096</v>
      </c>
    </row>
    <row r="7474" spans="19:21" hidden="1" x14ac:dyDescent="0.2">
      <c r="S7474" s="3">
        <f t="shared" si="235"/>
        <v>0</v>
      </c>
      <c r="T7474" s="3">
        <f t="shared" si="236"/>
        <v>5753</v>
      </c>
      <c r="U7474" s="4">
        <v>52127</v>
      </c>
    </row>
    <row r="7475" spans="19:21" hidden="1" x14ac:dyDescent="0.2">
      <c r="S7475" s="3">
        <f t="shared" si="235"/>
        <v>0</v>
      </c>
      <c r="T7475" s="3">
        <f t="shared" si="236"/>
        <v>5754</v>
      </c>
      <c r="U7475" s="4">
        <v>52157</v>
      </c>
    </row>
    <row r="7476" spans="19:21" hidden="1" x14ac:dyDescent="0.2">
      <c r="S7476" s="3">
        <f t="shared" si="235"/>
        <v>0</v>
      </c>
      <c r="T7476" s="3">
        <f t="shared" si="236"/>
        <v>5755</v>
      </c>
      <c r="U7476" s="4">
        <v>52188</v>
      </c>
    </row>
    <row r="7477" spans="19:21" hidden="1" x14ac:dyDescent="0.2">
      <c r="S7477" s="3">
        <f t="shared" si="235"/>
        <v>0</v>
      </c>
      <c r="T7477" s="3">
        <f t="shared" si="236"/>
        <v>5756</v>
      </c>
      <c r="U7477" s="4">
        <v>52218</v>
      </c>
    </row>
    <row r="7478" spans="19:21" hidden="1" x14ac:dyDescent="0.2">
      <c r="S7478" s="3">
        <f t="shared" si="235"/>
        <v>0</v>
      </c>
      <c r="T7478" s="3">
        <f t="shared" si="236"/>
        <v>5757</v>
      </c>
      <c r="U7478" s="4">
        <v>52249</v>
      </c>
    </row>
    <row r="7479" spans="19:21" hidden="1" x14ac:dyDescent="0.2">
      <c r="S7479" s="3">
        <f t="shared" si="235"/>
        <v>0</v>
      </c>
      <c r="T7479" s="3">
        <f t="shared" si="236"/>
        <v>5758</v>
      </c>
      <c r="U7479" s="4">
        <v>52280</v>
      </c>
    </row>
    <row r="7480" spans="19:21" hidden="1" x14ac:dyDescent="0.2">
      <c r="S7480" s="3">
        <f t="shared" si="235"/>
        <v>0</v>
      </c>
      <c r="T7480" s="3">
        <f t="shared" si="236"/>
        <v>5759</v>
      </c>
      <c r="U7480" s="4">
        <v>52308</v>
      </c>
    </row>
    <row r="7481" spans="19:21" hidden="1" x14ac:dyDescent="0.2">
      <c r="S7481" s="3">
        <f t="shared" si="235"/>
        <v>0</v>
      </c>
      <c r="T7481" s="3">
        <f t="shared" si="236"/>
        <v>5760</v>
      </c>
      <c r="U7481" s="4">
        <v>52339</v>
      </c>
    </row>
    <row r="7482" spans="19:21" hidden="1" x14ac:dyDescent="0.2">
      <c r="S7482" s="3">
        <f t="shared" si="235"/>
        <v>0</v>
      </c>
      <c r="T7482" s="3">
        <f t="shared" si="236"/>
        <v>5761</v>
      </c>
      <c r="U7482" s="4">
        <v>52369</v>
      </c>
    </row>
    <row r="7483" spans="19:21" hidden="1" x14ac:dyDescent="0.2">
      <c r="S7483" s="3">
        <f t="shared" si="235"/>
        <v>0</v>
      </c>
      <c r="T7483" s="3">
        <f t="shared" si="236"/>
        <v>5762</v>
      </c>
      <c r="U7483" s="4">
        <v>52400</v>
      </c>
    </row>
    <row r="7484" spans="19:21" hidden="1" x14ac:dyDescent="0.2">
      <c r="S7484" s="3">
        <f t="shared" si="235"/>
        <v>0</v>
      </c>
      <c r="T7484" s="3">
        <f t="shared" si="236"/>
        <v>5763</v>
      </c>
      <c r="U7484" s="4">
        <v>52430</v>
      </c>
    </row>
    <row r="7485" spans="19:21" hidden="1" x14ac:dyDescent="0.2">
      <c r="S7485" s="3">
        <f t="shared" si="235"/>
        <v>0</v>
      </c>
      <c r="T7485" s="3">
        <f t="shared" si="236"/>
        <v>5764</v>
      </c>
      <c r="U7485" s="4">
        <v>52461</v>
      </c>
    </row>
    <row r="7486" spans="19:21" hidden="1" x14ac:dyDescent="0.2">
      <c r="S7486" s="3">
        <f t="shared" si="235"/>
        <v>0</v>
      </c>
      <c r="T7486" s="3">
        <f t="shared" si="236"/>
        <v>5765</v>
      </c>
      <c r="U7486" s="4">
        <v>52492</v>
      </c>
    </row>
    <row r="7487" spans="19:21" hidden="1" x14ac:dyDescent="0.2">
      <c r="S7487" s="3">
        <f t="shared" si="235"/>
        <v>0</v>
      </c>
      <c r="T7487" s="3">
        <f t="shared" si="236"/>
        <v>5766</v>
      </c>
      <c r="U7487" s="4">
        <v>52522</v>
      </c>
    </row>
    <row r="7488" spans="19:21" hidden="1" x14ac:dyDescent="0.2">
      <c r="S7488" s="3">
        <f t="shared" si="235"/>
        <v>0</v>
      </c>
      <c r="T7488" s="3">
        <f t="shared" si="236"/>
        <v>5767</v>
      </c>
      <c r="U7488" s="4">
        <v>52553</v>
      </c>
    </row>
    <row r="7489" spans="19:21" hidden="1" x14ac:dyDescent="0.2">
      <c r="S7489" s="3">
        <f t="shared" si="235"/>
        <v>0</v>
      </c>
      <c r="T7489" s="3">
        <f t="shared" si="236"/>
        <v>5768</v>
      </c>
      <c r="U7489" s="4">
        <v>52583</v>
      </c>
    </row>
    <row r="7490" spans="19:21" hidden="1" x14ac:dyDescent="0.2">
      <c r="S7490" s="3">
        <f t="shared" si="235"/>
        <v>0</v>
      </c>
      <c r="T7490" s="3">
        <f t="shared" si="236"/>
        <v>5769</v>
      </c>
      <c r="U7490" s="4">
        <v>52614</v>
      </c>
    </row>
    <row r="7491" spans="19:21" hidden="1" x14ac:dyDescent="0.2">
      <c r="S7491" s="3">
        <f t="shared" si="235"/>
        <v>0</v>
      </c>
      <c r="T7491" s="3">
        <f t="shared" si="236"/>
        <v>5770</v>
      </c>
      <c r="U7491" s="4">
        <v>52645</v>
      </c>
    </row>
    <row r="7492" spans="19:21" hidden="1" x14ac:dyDescent="0.2">
      <c r="S7492" s="3">
        <f t="shared" si="235"/>
        <v>0</v>
      </c>
      <c r="T7492" s="3">
        <f t="shared" si="236"/>
        <v>5771</v>
      </c>
      <c r="U7492" s="4">
        <v>52674</v>
      </c>
    </row>
    <row r="7493" spans="19:21" hidden="1" x14ac:dyDescent="0.2">
      <c r="S7493" s="3">
        <f t="shared" si="235"/>
        <v>0</v>
      </c>
      <c r="T7493" s="3">
        <f t="shared" si="236"/>
        <v>5772</v>
      </c>
      <c r="U7493" s="4">
        <v>52705</v>
      </c>
    </row>
    <row r="7494" spans="19:21" hidden="1" x14ac:dyDescent="0.2">
      <c r="S7494" s="3">
        <f t="shared" si="235"/>
        <v>0</v>
      </c>
      <c r="T7494" s="3">
        <f t="shared" si="236"/>
        <v>5773</v>
      </c>
      <c r="U7494" s="4">
        <v>52735</v>
      </c>
    </row>
    <row r="7495" spans="19:21" hidden="1" x14ac:dyDescent="0.2">
      <c r="S7495" s="3">
        <f t="shared" si="235"/>
        <v>0</v>
      </c>
      <c r="T7495" s="3">
        <f t="shared" si="236"/>
        <v>5774</v>
      </c>
      <c r="U7495" s="4">
        <v>52766</v>
      </c>
    </row>
    <row r="7496" spans="19:21" hidden="1" x14ac:dyDescent="0.2">
      <c r="S7496" s="3">
        <f t="shared" si="235"/>
        <v>0</v>
      </c>
      <c r="T7496" s="3">
        <f t="shared" si="236"/>
        <v>5775</v>
      </c>
      <c r="U7496" s="4">
        <v>52796</v>
      </c>
    </row>
    <row r="7497" spans="19:21" hidden="1" x14ac:dyDescent="0.2">
      <c r="S7497" s="3">
        <f t="shared" si="235"/>
        <v>0</v>
      </c>
      <c r="T7497" s="3">
        <f t="shared" si="236"/>
        <v>5776</v>
      </c>
      <c r="U7497" s="4">
        <v>52827</v>
      </c>
    </row>
    <row r="7498" spans="19:21" hidden="1" x14ac:dyDescent="0.2">
      <c r="S7498" s="3">
        <f t="shared" si="235"/>
        <v>0</v>
      </c>
      <c r="T7498" s="3">
        <f t="shared" si="236"/>
        <v>5777</v>
      </c>
      <c r="U7498" s="4">
        <v>52858</v>
      </c>
    </row>
    <row r="7499" spans="19:21" hidden="1" x14ac:dyDescent="0.2">
      <c r="S7499" s="3">
        <f t="shared" si="235"/>
        <v>0</v>
      </c>
      <c r="T7499" s="3">
        <f t="shared" si="236"/>
        <v>5778</v>
      </c>
      <c r="U7499" s="4">
        <v>52888</v>
      </c>
    </row>
    <row r="7500" spans="19:21" hidden="1" x14ac:dyDescent="0.2">
      <c r="S7500" s="3">
        <f t="shared" si="235"/>
        <v>0</v>
      </c>
      <c r="T7500" s="3">
        <f t="shared" si="236"/>
        <v>5779</v>
      </c>
      <c r="U7500" s="4">
        <v>52919</v>
      </c>
    </row>
    <row r="7501" spans="19:21" hidden="1" x14ac:dyDescent="0.2">
      <c r="S7501" s="3">
        <f t="shared" si="235"/>
        <v>0</v>
      </c>
      <c r="T7501" s="3">
        <f t="shared" si="236"/>
        <v>5780</v>
      </c>
      <c r="U7501" s="4">
        <v>52949</v>
      </c>
    </row>
    <row r="7502" spans="19:21" hidden="1" x14ac:dyDescent="0.2">
      <c r="S7502" s="3">
        <f t="shared" si="235"/>
        <v>0</v>
      </c>
      <c r="T7502" s="3">
        <f t="shared" si="236"/>
        <v>5781</v>
      </c>
      <c r="U7502" s="4">
        <v>52980</v>
      </c>
    </row>
    <row r="7503" spans="19:21" hidden="1" x14ac:dyDescent="0.2">
      <c r="S7503" s="3">
        <f t="shared" ref="S7503:S7566" si="237">IF($I$10=U7502,1,0)</f>
        <v>0</v>
      </c>
      <c r="T7503" s="3">
        <f t="shared" si="236"/>
        <v>5782</v>
      </c>
      <c r="U7503" s="4">
        <v>53011</v>
      </c>
    </row>
    <row r="7504" spans="19:21" hidden="1" x14ac:dyDescent="0.2">
      <c r="S7504" s="3">
        <f t="shared" si="237"/>
        <v>0</v>
      </c>
      <c r="T7504" s="3">
        <f t="shared" ref="T7504:T7567" si="238">IF(S7504+T7503=0,0,T7503+1)</f>
        <v>5783</v>
      </c>
      <c r="U7504" s="4">
        <v>53039</v>
      </c>
    </row>
    <row r="7505" spans="19:21" hidden="1" x14ac:dyDescent="0.2">
      <c r="S7505" s="3">
        <f t="shared" si="237"/>
        <v>0</v>
      </c>
      <c r="T7505" s="3">
        <f t="shared" si="238"/>
        <v>5784</v>
      </c>
      <c r="U7505" s="4">
        <v>53070</v>
      </c>
    </row>
    <row r="7506" spans="19:21" hidden="1" x14ac:dyDescent="0.2">
      <c r="S7506" s="3">
        <f t="shared" si="237"/>
        <v>0</v>
      </c>
      <c r="T7506" s="3">
        <f t="shared" si="238"/>
        <v>5785</v>
      </c>
      <c r="U7506" s="4">
        <v>53100</v>
      </c>
    </row>
    <row r="7507" spans="19:21" hidden="1" x14ac:dyDescent="0.2">
      <c r="S7507" s="3">
        <f t="shared" si="237"/>
        <v>0</v>
      </c>
      <c r="T7507" s="3">
        <f t="shared" si="238"/>
        <v>5786</v>
      </c>
      <c r="U7507" s="4">
        <v>53131</v>
      </c>
    </row>
    <row r="7508" spans="19:21" hidden="1" x14ac:dyDescent="0.2">
      <c r="S7508" s="3">
        <f t="shared" si="237"/>
        <v>0</v>
      </c>
      <c r="T7508" s="3">
        <f t="shared" si="238"/>
        <v>5787</v>
      </c>
      <c r="U7508" s="4">
        <v>53161</v>
      </c>
    </row>
    <row r="7509" spans="19:21" hidden="1" x14ac:dyDescent="0.2">
      <c r="S7509" s="3">
        <f t="shared" si="237"/>
        <v>0</v>
      </c>
      <c r="T7509" s="3">
        <f t="shared" si="238"/>
        <v>5788</v>
      </c>
      <c r="U7509" s="4">
        <v>53192</v>
      </c>
    </row>
    <row r="7510" spans="19:21" hidden="1" x14ac:dyDescent="0.2">
      <c r="S7510" s="3">
        <f t="shared" si="237"/>
        <v>0</v>
      </c>
      <c r="T7510" s="3">
        <f t="shared" si="238"/>
        <v>5789</v>
      </c>
      <c r="U7510" s="4">
        <v>53223</v>
      </c>
    </row>
    <row r="7511" spans="19:21" hidden="1" x14ac:dyDescent="0.2">
      <c r="S7511" s="3">
        <f t="shared" si="237"/>
        <v>0</v>
      </c>
      <c r="T7511" s="3">
        <f t="shared" si="238"/>
        <v>5790</v>
      </c>
      <c r="U7511" s="4">
        <v>53253</v>
      </c>
    </row>
    <row r="7512" spans="19:21" hidden="1" x14ac:dyDescent="0.2">
      <c r="S7512" s="3">
        <f t="shared" si="237"/>
        <v>0</v>
      </c>
      <c r="T7512" s="3">
        <f t="shared" si="238"/>
        <v>5791</v>
      </c>
      <c r="U7512" s="4">
        <v>53284</v>
      </c>
    </row>
    <row r="7513" spans="19:21" hidden="1" x14ac:dyDescent="0.2">
      <c r="S7513" s="3">
        <f t="shared" si="237"/>
        <v>0</v>
      </c>
      <c r="T7513" s="3">
        <f t="shared" si="238"/>
        <v>5792</v>
      </c>
      <c r="U7513" s="4">
        <v>53314</v>
      </c>
    </row>
    <row r="7514" spans="19:21" hidden="1" x14ac:dyDescent="0.2">
      <c r="S7514" s="3">
        <f t="shared" si="237"/>
        <v>0</v>
      </c>
      <c r="T7514" s="3">
        <f t="shared" si="238"/>
        <v>5793</v>
      </c>
      <c r="U7514" s="4">
        <v>53345</v>
      </c>
    </row>
    <row r="7515" spans="19:21" hidden="1" x14ac:dyDescent="0.2">
      <c r="S7515" s="3">
        <f t="shared" si="237"/>
        <v>0</v>
      </c>
      <c r="T7515" s="3">
        <f t="shared" si="238"/>
        <v>5794</v>
      </c>
      <c r="U7515" s="4">
        <v>53376</v>
      </c>
    </row>
    <row r="7516" spans="19:21" hidden="1" x14ac:dyDescent="0.2">
      <c r="S7516" s="3">
        <f t="shared" si="237"/>
        <v>0</v>
      </c>
      <c r="T7516" s="3">
        <f t="shared" si="238"/>
        <v>5795</v>
      </c>
      <c r="U7516" s="4">
        <v>53404</v>
      </c>
    </row>
    <row r="7517" spans="19:21" hidden="1" x14ac:dyDescent="0.2">
      <c r="S7517" s="3">
        <f t="shared" si="237"/>
        <v>0</v>
      </c>
      <c r="T7517" s="3">
        <f t="shared" si="238"/>
        <v>5796</v>
      </c>
      <c r="U7517" s="4">
        <v>53435</v>
      </c>
    </row>
    <row r="7518" spans="19:21" hidden="1" x14ac:dyDescent="0.2">
      <c r="S7518" s="3">
        <f t="shared" si="237"/>
        <v>0</v>
      </c>
      <c r="T7518" s="3">
        <f t="shared" si="238"/>
        <v>5797</v>
      </c>
      <c r="U7518" s="4">
        <v>53465</v>
      </c>
    </row>
    <row r="7519" spans="19:21" hidden="1" x14ac:dyDescent="0.2">
      <c r="S7519" s="3">
        <f t="shared" si="237"/>
        <v>0</v>
      </c>
      <c r="T7519" s="3">
        <f t="shared" si="238"/>
        <v>5798</v>
      </c>
      <c r="U7519" s="4">
        <v>53496</v>
      </c>
    </row>
    <row r="7520" spans="19:21" hidden="1" x14ac:dyDescent="0.2">
      <c r="S7520" s="3">
        <f t="shared" si="237"/>
        <v>0</v>
      </c>
      <c r="T7520" s="3">
        <f t="shared" si="238"/>
        <v>5799</v>
      </c>
      <c r="U7520" s="4">
        <v>53526</v>
      </c>
    </row>
    <row r="7521" spans="19:21" hidden="1" x14ac:dyDescent="0.2">
      <c r="S7521" s="3">
        <f t="shared" si="237"/>
        <v>0</v>
      </c>
      <c r="T7521" s="3">
        <f t="shared" si="238"/>
        <v>5800</v>
      </c>
      <c r="U7521" s="4">
        <v>53557</v>
      </c>
    </row>
    <row r="7522" spans="19:21" hidden="1" x14ac:dyDescent="0.2">
      <c r="S7522" s="3">
        <f t="shared" si="237"/>
        <v>0</v>
      </c>
      <c r="T7522" s="3">
        <f t="shared" si="238"/>
        <v>5801</v>
      </c>
      <c r="U7522" s="4">
        <v>53588</v>
      </c>
    </row>
    <row r="7523" spans="19:21" hidden="1" x14ac:dyDescent="0.2">
      <c r="S7523" s="3">
        <f t="shared" si="237"/>
        <v>0</v>
      </c>
      <c r="T7523" s="3">
        <f t="shared" si="238"/>
        <v>5802</v>
      </c>
      <c r="U7523" s="4">
        <v>53618</v>
      </c>
    </row>
    <row r="7524" spans="19:21" hidden="1" x14ac:dyDescent="0.2">
      <c r="S7524" s="3">
        <f t="shared" si="237"/>
        <v>0</v>
      </c>
      <c r="T7524" s="3">
        <f t="shared" si="238"/>
        <v>5803</v>
      </c>
      <c r="U7524" s="4">
        <v>53649</v>
      </c>
    </row>
    <row r="7525" spans="19:21" hidden="1" x14ac:dyDescent="0.2">
      <c r="S7525" s="3">
        <f t="shared" si="237"/>
        <v>0</v>
      </c>
      <c r="T7525" s="3">
        <f t="shared" si="238"/>
        <v>5804</v>
      </c>
      <c r="U7525" s="4">
        <v>53679</v>
      </c>
    </row>
    <row r="7526" spans="19:21" hidden="1" x14ac:dyDescent="0.2">
      <c r="S7526" s="3">
        <f t="shared" si="237"/>
        <v>0</v>
      </c>
      <c r="T7526" s="3">
        <f t="shared" si="238"/>
        <v>5805</v>
      </c>
      <c r="U7526" s="4">
        <v>53710</v>
      </c>
    </row>
    <row r="7527" spans="19:21" hidden="1" x14ac:dyDescent="0.2">
      <c r="S7527" s="3">
        <f t="shared" si="237"/>
        <v>0</v>
      </c>
      <c r="T7527" s="3">
        <f t="shared" si="238"/>
        <v>5806</v>
      </c>
      <c r="U7527" s="4">
        <v>53741</v>
      </c>
    </row>
    <row r="7528" spans="19:21" hidden="1" x14ac:dyDescent="0.2">
      <c r="S7528" s="3">
        <f t="shared" si="237"/>
        <v>0</v>
      </c>
      <c r="T7528" s="3">
        <f t="shared" si="238"/>
        <v>5807</v>
      </c>
      <c r="U7528" s="4">
        <v>53769</v>
      </c>
    </row>
    <row r="7529" spans="19:21" hidden="1" x14ac:dyDescent="0.2">
      <c r="S7529" s="3">
        <f t="shared" si="237"/>
        <v>0</v>
      </c>
      <c r="T7529" s="3">
        <f t="shared" si="238"/>
        <v>5808</v>
      </c>
      <c r="U7529" s="4">
        <v>53800</v>
      </c>
    </row>
    <row r="7530" spans="19:21" hidden="1" x14ac:dyDescent="0.2">
      <c r="S7530" s="3">
        <f t="shared" si="237"/>
        <v>0</v>
      </c>
      <c r="T7530" s="3">
        <f t="shared" si="238"/>
        <v>5809</v>
      </c>
      <c r="U7530" s="4">
        <v>53830</v>
      </c>
    </row>
    <row r="7531" spans="19:21" hidden="1" x14ac:dyDescent="0.2">
      <c r="S7531" s="3">
        <f t="shared" si="237"/>
        <v>0</v>
      </c>
      <c r="T7531" s="3">
        <f t="shared" si="238"/>
        <v>5810</v>
      </c>
      <c r="U7531" s="4">
        <v>53861</v>
      </c>
    </row>
    <row r="7532" spans="19:21" hidden="1" x14ac:dyDescent="0.2">
      <c r="S7532" s="3">
        <f t="shared" si="237"/>
        <v>0</v>
      </c>
      <c r="T7532" s="3">
        <f t="shared" si="238"/>
        <v>5811</v>
      </c>
      <c r="U7532" s="4">
        <v>53891</v>
      </c>
    </row>
    <row r="7533" spans="19:21" hidden="1" x14ac:dyDescent="0.2">
      <c r="S7533" s="3">
        <f t="shared" si="237"/>
        <v>0</v>
      </c>
      <c r="T7533" s="3">
        <f t="shared" si="238"/>
        <v>5812</v>
      </c>
      <c r="U7533" s="4">
        <v>53922</v>
      </c>
    </row>
    <row r="7534" spans="19:21" hidden="1" x14ac:dyDescent="0.2">
      <c r="S7534" s="3">
        <f t="shared" si="237"/>
        <v>0</v>
      </c>
      <c r="T7534" s="3">
        <f t="shared" si="238"/>
        <v>5813</v>
      </c>
      <c r="U7534" s="4">
        <v>53953</v>
      </c>
    </row>
    <row r="7535" spans="19:21" hidden="1" x14ac:dyDescent="0.2">
      <c r="S7535" s="3">
        <f t="shared" si="237"/>
        <v>0</v>
      </c>
      <c r="T7535" s="3">
        <f t="shared" si="238"/>
        <v>5814</v>
      </c>
      <c r="U7535" s="4">
        <v>53983</v>
      </c>
    </row>
    <row r="7536" spans="19:21" hidden="1" x14ac:dyDescent="0.2">
      <c r="S7536" s="3">
        <f t="shared" si="237"/>
        <v>0</v>
      </c>
      <c r="T7536" s="3">
        <f t="shared" si="238"/>
        <v>5815</v>
      </c>
      <c r="U7536" s="4">
        <v>54014</v>
      </c>
    </row>
    <row r="7537" spans="19:21" hidden="1" x14ac:dyDescent="0.2">
      <c r="S7537" s="3">
        <f t="shared" si="237"/>
        <v>0</v>
      </c>
      <c r="T7537" s="3">
        <f t="shared" si="238"/>
        <v>5816</v>
      </c>
      <c r="U7537" s="4">
        <v>54044</v>
      </c>
    </row>
    <row r="7538" spans="19:21" hidden="1" x14ac:dyDescent="0.2">
      <c r="S7538" s="3">
        <f t="shared" si="237"/>
        <v>0</v>
      </c>
      <c r="T7538" s="3">
        <f t="shared" si="238"/>
        <v>5817</v>
      </c>
      <c r="U7538" s="4">
        <v>54075</v>
      </c>
    </row>
    <row r="7539" spans="19:21" hidden="1" x14ac:dyDescent="0.2">
      <c r="S7539" s="3">
        <f t="shared" si="237"/>
        <v>0</v>
      </c>
      <c r="T7539" s="3">
        <f t="shared" si="238"/>
        <v>5818</v>
      </c>
      <c r="U7539" s="4">
        <v>54106</v>
      </c>
    </row>
    <row r="7540" spans="19:21" hidden="1" x14ac:dyDescent="0.2">
      <c r="S7540" s="3">
        <f t="shared" si="237"/>
        <v>0</v>
      </c>
      <c r="T7540" s="3">
        <f t="shared" si="238"/>
        <v>5819</v>
      </c>
      <c r="U7540" s="4">
        <v>54135</v>
      </c>
    </row>
    <row r="7541" spans="19:21" hidden="1" x14ac:dyDescent="0.2">
      <c r="S7541" s="3">
        <f t="shared" si="237"/>
        <v>0</v>
      </c>
      <c r="T7541" s="3">
        <f t="shared" si="238"/>
        <v>5820</v>
      </c>
      <c r="U7541" s="4">
        <v>54166</v>
      </c>
    </row>
    <row r="7542" spans="19:21" hidden="1" x14ac:dyDescent="0.2">
      <c r="S7542" s="3">
        <f t="shared" si="237"/>
        <v>0</v>
      </c>
      <c r="T7542" s="3">
        <f t="shared" si="238"/>
        <v>5821</v>
      </c>
      <c r="U7542" s="4">
        <v>54196</v>
      </c>
    </row>
    <row r="7543" spans="19:21" hidden="1" x14ac:dyDescent="0.2">
      <c r="S7543" s="3">
        <f t="shared" si="237"/>
        <v>0</v>
      </c>
      <c r="T7543" s="3">
        <f t="shared" si="238"/>
        <v>5822</v>
      </c>
      <c r="U7543" s="4">
        <v>54227</v>
      </c>
    </row>
    <row r="7544" spans="19:21" hidden="1" x14ac:dyDescent="0.2">
      <c r="S7544" s="3">
        <f t="shared" si="237"/>
        <v>0</v>
      </c>
      <c r="T7544" s="3">
        <f t="shared" si="238"/>
        <v>5823</v>
      </c>
      <c r="U7544" s="4">
        <v>54257</v>
      </c>
    </row>
    <row r="7545" spans="19:21" hidden="1" x14ac:dyDescent="0.2">
      <c r="S7545" s="3">
        <f t="shared" si="237"/>
        <v>0</v>
      </c>
      <c r="T7545" s="3">
        <f t="shared" si="238"/>
        <v>5824</v>
      </c>
      <c r="U7545" s="4">
        <v>54288</v>
      </c>
    </row>
    <row r="7546" spans="19:21" hidden="1" x14ac:dyDescent="0.2">
      <c r="S7546" s="3">
        <f t="shared" si="237"/>
        <v>0</v>
      </c>
      <c r="T7546" s="3">
        <f t="shared" si="238"/>
        <v>5825</v>
      </c>
      <c r="U7546" s="4">
        <v>54319</v>
      </c>
    </row>
    <row r="7547" spans="19:21" hidden="1" x14ac:dyDescent="0.2">
      <c r="S7547" s="3">
        <f t="shared" si="237"/>
        <v>0</v>
      </c>
      <c r="T7547" s="3">
        <f t="shared" si="238"/>
        <v>5826</v>
      </c>
      <c r="U7547" s="4">
        <v>54349</v>
      </c>
    </row>
    <row r="7548" spans="19:21" hidden="1" x14ac:dyDescent="0.2">
      <c r="S7548" s="3">
        <f t="shared" si="237"/>
        <v>0</v>
      </c>
      <c r="T7548" s="3">
        <f t="shared" si="238"/>
        <v>5827</v>
      </c>
      <c r="U7548" s="4">
        <v>54380</v>
      </c>
    </row>
    <row r="7549" spans="19:21" hidden="1" x14ac:dyDescent="0.2">
      <c r="S7549" s="3">
        <f t="shared" si="237"/>
        <v>0</v>
      </c>
      <c r="T7549" s="3">
        <f t="shared" si="238"/>
        <v>5828</v>
      </c>
      <c r="U7549" s="4">
        <v>54410</v>
      </c>
    </row>
    <row r="7550" spans="19:21" hidden="1" x14ac:dyDescent="0.2">
      <c r="S7550" s="3">
        <f t="shared" si="237"/>
        <v>0</v>
      </c>
      <c r="T7550" s="3">
        <f t="shared" si="238"/>
        <v>5829</v>
      </c>
      <c r="U7550" s="4">
        <v>54441</v>
      </c>
    </row>
    <row r="7551" spans="19:21" hidden="1" x14ac:dyDescent="0.2">
      <c r="S7551" s="3">
        <f t="shared" si="237"/>
        <v>0</v>
      </c>
      <c r="T7551" s="3">
        <f t="shared" si="238"/>
        <v>5830</v>
      </c>
      <c r="U7551" s="4">
        <v>54472</v>
      </c>
    </row>
    <row r="7552" spans="19:21" hidden="1" x14ac:dyDescent="0.2">
      <c r="S7552" s="3">
        <f t="shared" si="237"/>
        <v>0</v>
      </c>
      <c r="T7552" s="3">
        <f t="shared" si="238"/>
        <v>5831</v>
      </c>
      <c r="U7552" s="4">
        <v>54500</v>
      </c>
    </row>
    <row r="7553" spans="19:21" hidden="1" x14ac:dyDescent="0.2">
      <c r="S7553" s="3">
        <f t="shared" si="237"/>
        <v>0</v>
      </c>
      <c r="T7553" s="3">
        <f t="shared" si="238"/>
        <v>5832</v>
      </c>
      <c r="U7553" s="4">
        <v>54531</v>
      </c>
    </row>
    <row r="7554" spans="19:21" hidden="1" x14ac:dyDescent="0.2">
      <c r="S7554" s="3">
        <f t="shared" si="237"/>
        <v>0</v>
      </c>
      <c r="T7554" s="3">
        <f t="shared" si="238"/>
        <v>5833</v>
      </c>
      <c r="U7554" s="4">
        <v>54561</v>
      </c>
    </row>
    <row r="7555" spans="19:21" hidden="1" x14ac:dyDescent="0.2">
      <c r="S7555" s="3">
        <f t="shared" si="237"/>
        <v>0</v>
      </c>
      <c r="T7555" s="3">
        <f t="shared" si="238"/>
        <v>5834</v>
      </c>
      <c r="U7555" s="4">
        <v>54592</v>
      </c>
    </row>
    <row r="7556" spans="19:21" hidden="1" x14ac:dyDescent="0.2">
      <c r="S7556" s="3">
        <f t="shared" si="237"/>
        <v>0</v>
      </c>
      <c r="T7556" s="3">
        <f t="shared" si="238"/>
        <v>5835</v>
      </c>
      <c r="U7556" s="4">
        <v>54622</v>
      </c>
    </row>
    <row r="7557" spans="19:21" hidden="1" x14ac:dyDescent="0.2">
      <c r="S7557" s="3">
        <f t="shared" si="237"/>
        <v>0</v>
      </c>
      <c r="T7557" s="3">
        <f t="shared" si="238"/>
        <v>5836</v>
      </c>
      <c r="U7557" s="4">
        <v>54653</v>
      </c>
    </row>
    <row r="7558" spans="19:21" hidden="1" x14ac:dyDescent="0.2">
      <c r="S7558" s="3">
        <f t="shared" si="237"/>
        <v>0</v>
      </c>
      <c r="T7558" s="3">
        <f t="shared" si="238"/>
        <v>5837</v>
      </c>
      <c r="U7558" s="4">
        <v>54684</v>
      </c>
    </row>
    <row r="7559" spans="19:21" hidden="1" x14ac:dyDescent="0.2">
      <c r="S7559" s="3">
        <f t="shared" si="237"/>
        <v>0</v>
      </c>
      <c r="T7559" s="3">
        <f t="shared" si="238"/>
        <v>5838</v>
      </c>
      <c r="U7559" s="4">
        <v>54714</v>
      </c>
    </row>
    <row r="7560" spans="19:21" hidden="1" x14ac:dyDescent="0.2">
      <c r="S7560" s="3">
        <f t="shared" si="237"/>
        <v>0</v>
      </c>
      <c r="T7560" s="3">
        <f t="shared" si="238"/>
        <v>5839</v>
      </c>
      <c r="U7560" s="4">
        <v>54745</v>
      </c>
    </row>
    <row r="7561" spans="19:21" hidden="1" x14ac:dyDescent="0.2">
      <c r="S7561" s="3">
        <f t="shared" si="237"/>
        <v>0</v>
      </c>
      <c r="T7561" s="3">
        <f t="shared" si="238"/>
        <v>5840</v>
      </c>
      <c r="U7561" s="4">
        <v>54775</v>
      </c>
    </row>
    <row r="7562" spans="19:21" hidden="1" x14ac:dyDescent="0.2">
      <c r="S7562" s="3">
        <f t="shared" si="237"/>
        <v>0</v>
      </c>
      <c r="T7562" s="3">
        <f t="shared" si="238"/>
        <v>5841</v>
      </c>
      <c r="U7562" s="4">
        <v>54806</v>
      </c>
    </row>
    <row r="7563" spans="19:21" hidden="1" x14ac:dyDescent="0.2">
      <c r="S7563" s="3">
        <f t="shared" si="237"/>
        <v>0</v>
      </c>
      <c r="T7563" s="3">
        <f t="shared" si="238"/>
        <v>5842</v>
      </c>
      <c r="U7563" s="4">
        <v>54837</v>
      </c>
    </row>
    <row r="7564" spans="19:21" hidden="1" x14ac:dyDescent="0.2">
      <c r="S7564" s="3">
        <f t="shared" si="237"/>
        <v>0</v>
      </c>
      <c r="T7564" s="3">
        <f t="shared" si="238"/>
        <v>5843</v>
      </c>
      <c r="U7564" s="4">
        <v>54865</v>
      </c>
    </row>
    <row r="7565" spans="19:21" hidden="1" x14ac:dyDescent="0.2">
      <c r="S7565" s="3">
        <f t="shared" si="237"/>
        <v>0</v>
      </c>
      <c r="T7565" s="3">
        <f t="shared" si="238"/>
        <v>5844</v>
      </c>
      <c r="U7565" s="4">
        <v>54896</v>
      </c>
    </row>
    <row r="7566" spans="19:21" hidden="1" x14ac:dyDescent="0.2">
      <c r="S7566" s="3">
        <f t="shared" si="237"/>
        <v>0</v>
      </c>
      <c r="T7566" s="3">
        <f t="shared" si="238"/>
        <v>5845</v>
      </c>
      <c r="U7566" s="4">
        <v>54926</v>
      </c>
    </row>
    <row r="7567" spans="19:21" hidden="1" x14ac:dyDescent="0.2">
      <c r="S7567" s="3">
        <f t="shared" ref="S7567:S7630" si="239">IF($I$10=U7566,1,0)</f>
        <v>0</v>
      </c>
      <c r="T7567" s="3">
        <f t="shared" si="238"/>
        <v>5846</v>
      </c>
      <c r="U7567" s="4">
        <v>54957</v>
      </c>
    </row>
    <row r="7568" spans="19:21" hidden="1" x14ac:dyDescent="0.2">
      <c r="S7568" s="3">
        <f t="shared" si="239"/>
        <v>0</v>
      </c>
      <c r="T7568" s="3">
        <f t="shared" ref="T7568:T7631" si="240">IF(S7568+T7567=0,0,T7567+1)</f>
        <v>5847</v>
      </c>
      <c r="U7568" s="4">
        <v>54987</v>
      </c>
    </row>
    <row r="7569" spans="19:21" hidden="1" x14ac:dyDescent="0.2">
      <c r="S7569" s="3">
        <f t="shared" si="239"/>
        <v>0</v>
      </c>
      <c r="T7569" s="3">
        <f t="shared" si="240"/>
        <v>5848</v>
      </c>
      <c r="U7569" s="4">
        <v>55018</v>
      </c>
    </row>
    <row r="7570" spans="19:21" hidden="1" x14ac:dyDescent="0.2">
      <c r="S7570" s="3">
        <f t="shared" si="239"/>
        <v>0</v>
      </c>
      <c r="T7570" s="3">
        <f t="shared" si="240"/>
        <v>5849</v>
      </c>
      <c r="U7570" s="4">
        <v>55049</v>
      </c>
    </row>
    <row r="7571" spans="19:21" hidden="1" x14ac:dyDescent="0.2">
      <c r="S7571" s="3">
        <f t="shared" si="239"/>
        <v>0</v>
      </c>
      <c r="T7571" s="3">
        <f t="shared" si="240"/>
        <v>5850</v>
      </c>
      <c r="U7571" s="4">
        <v>55079</v>
      </c>
    </row>
    <row r="7572" spans="19:21" hidden="1" x14ac:dyDescent="0.2">
      <c r="S7572" s="3">
        <f t="shared" si="239"/>
        <v>0</v>
      </c>
      <c r="T7572" s="3">
        <f t="shared" si="240"/>
        <v>5851</v>
      </c>
      <c r="U7572" s="4">
        <v>55110</v>
      </c>
    </row>
    <row r="7573" spans="19:21" hidden="1" x14ac:dyDescent="0.2">
      <c r="S7573" s="3">
        <f t="shared" si="239"/>
        <v>0</v>
      </c>
      <c r="T7573" s="3">
        <f t="shared" si="240"/>
        <v>5852</v>
      </c>
      <c r="U7573" s="4">
        <v>55140</v>
      </c>
    </row>
    <row r="7574" spans="19:21" hidden="1" x14ac:dyDescent="0.2">
      <c r="S7574" s="3">
        <f t="shared" si="239"/>
        <v>0</v>
      </c>
      <c r="T7574" s="3">
        <f t="shared" si="240"/>
        <v>5853</v>
      </c>
      <c r="U7574" s="4">
        <v>42388</v>
      </c>
    </row>
    <row r="7575" spans="19:21" hidden="1" x14ac:dyDescent="0.2">
      <c r="S7575" s="3">
        <f t="shared" si="239"/>
        <v>0</v>
      </c>
      <c r="T7575" s="3">
        <f t="shared" si="240"/>
        <v>5854</v>
      </c>
      <c r="U7575" s="4">
        <v>42419</v>
      </c>
    </row>
    <row r="7576" spans="19:21" hidden="1" x14ac:dyDescent="0.2">
      <c r="S7576" s="3">
        <f t="shared" si="239"/>
        <v>0</v>
      </c>
      <c r="T7576" s="3">
        <f t="shared" si="240"/>
        <v>5855</v>
      </c>
      <c r="U7576" s="4">
        <v>42448</v>
      </c>
    </row>
    <row r="7577" spans="19:21" hidden="1" x14ac:dyDescent="0.2">
      <c r="S7577" s="3">
        <f t="shared" si="239"/>
        <v>0</v>
      </c>
      <c r="T7577" s="3">
        <f t="shared" si="240"/>
        <v>5856</v>
      </c>
      <c r="U7577" s="4">
        <v>42479</v>
      </c>
    </row>
    <row r="7578" spans="19:21" hidden="1" x14ac:dyDescent="0.2">
      <c r="S7578" s="3">
        <f t="shared" si="239"/>
        <v>0</v>
      </c>
      <c r="T7578" s="3">
        <f t="shared" si="240"/>
        <v>5857</v>
      </c>
      <c r="U7578" s="4">
        <v>42509</v>
      </c>
    </row>
    <row r="7579" spans="19:21" hidden="1" x14ac:dyDescent="0.2">
      <c r="S7579" s="3">
        <f t="shared" si="239"/>
        <v>0</v>
      </c>
      <c r="T7579" s="3">
        <f t="shared" si="240"/>
        <v>5858</v>
      </c>
      <c r="U7579" s="4">
        <v>42540</v>
      </c>
    </row>
    <row r="7580" spans="19:21" hidden="1" x14ac:dyDescent="0.2">
      <c r="S7580" s="3">
        <f t="shared" si="239"/>
        <v>0</v>
      </c>
      <c r="T7580" s="3">
        <f t="shared" si="240"/>
        <v>5859</v>
      </c>
      <c r="U7580" s="4">
        <v>42570</v>
      </c>
    </row>
    <row r="7581" spans="19:21" hidden="1" x14ac:dyDescent="0.2">
      <c r="S7581" s="3">
        <f t="shared" si="239"/>
        <v>0</v>
      </c>
      <c r="T7581" s="3">
        <f t="shared" si="240"/>
        <v>5860</v>
      </c>
      <c r="U7581" s="4">
        <v>42601</v>
      </c>
    </row>
    <row r="7582" spans="19:21" hidden="1" x14ac:dyDescent="0.2">
      <c r="S7582" s="3">
        <f t="shared" si="239"/>
        <v>0</v>
      </c>
      <c r="T7582" s="3">
        <f t="shared" si="240"/>
        <v>5861</v>
      </c>
      <c r="U7582" s="4">
        <v>42632</v>
      </c>
    </row>
    <row r="7583" spans="19:21" hidden="1" x14ac:dyDescent="0.2">
      <c r="S7583" s="3">
        <f t="shared" si="239"/>
        <v>0</v>
      </c>
      <c r="T7583" s="3">
        <f t="shared" si="240"/>
        <v>5862</v>
      </c>
      <c r="U7583" s="4">
        <v>42662</v>
      </c>
    </row>
    <row r="7584" spans="19:21" hidden="1" x14ac:dyDescent="0.2">
      <c r="S7584" s="3">
        <f t="shared" si="239"/>
        <v>0</v>
      </c>
      <c r="T7584" s="3">
        <f t="shared" si="240"/>
        <v>5863</v>
      </c>
      <c r="U7584" s="4">
        <v>42693</v>
      </c>
    </row>
    <row r="7585" spans="19:21" hidden="1" x14ac:dyDescent="0.2">
      <c r="S7585" s="3">
        <f t="shared" si="239"/>
        <v>0</v>
      </c>
      <c r="T7585" s="3">
        <f t="shared" si="240"/>
        <v>5864</v>
      </c>
      <c r="U7585" s="4">
        <v>42723</v>
      </c>
    </row>
    <row r="7586" spans="19:21" hidden="1" x14ac:dyDescent="0.2">
      <c r="S7586" s="3">
        <f t="shared" si="239"/>
        <v>0</v>
      </c>
      <c r="T7586" s="3">
        <f t="shared" si="240"/>
        <v>5865</v>
      </c>
      <c r="U7586" s="4">
        <v>42754</v>
      </c>
    </row>
    <row r="7587" spans="19:21" hidden="1" x14ac:dyDescent="0.2">
      <c r="S7587" s="3">
        <f t="shared" si="239"/>
        <v>0</v>
      </c>
      <c r="T7587" s="3">
        <f t="shared" si="240"/>
        <v>5866</v>
      </c>
      <c r="U7587" s="4">
        <v>42785</v>
      </c>
    </row>
    <row r="7588" spans="19:21" hidden="1" x14ac:dyDescent="0.2">
      <c r="S7588" s="3">
        <f t="shared" si="239"/>
        <v>0</v>
      </c>
      <c r="T7588" s="3">
        <f t="shared" si="240"/>
        <v>5867</v>
      </c>
      <c r="U7588" s="4">
        <v>42813</v>
      </c>
    </row>
    <row r="7589" spans="19:21" hidden="1" x14ac:dyDescent="0.2">
      <c r="S7589" s="3">
        <f t="shared" si="239"/>
        <v>0</v>
      </c>
      <c r="T7589" s="3">
        <f t="shared" si="240"/>
        <v>5868</v>
      </c>
      <c r="U7589" s="4">
        <v>42844</v>
      </c>
    </row>
    <row r="7590" spans="19:21" hidden="1" x14ac:dyDescent="0.2">
      <c r="S7590" s="3">
        <f t="shared" si="239"/>
        <v>0</v>
      </c>
      <c r="T7590" s="3">
        <f t="shared" si="240"/>
        <v>5869</v>
      </c>
      <c r="U7590" s="4">
        <v>42874</v>
      </c>
    </row>
    <row r="7591" spans="19:21" hidden="1" x14ac:dyDescent="0.2">
      <c r="S7591" s="3">
        <f t="shared" si="239"/>
        <v>0</v>
      </c>
      <c r="T7591" s="3">
        <f t="shared" si="240"/>
        <v>5870</v>
      </c>
      <c r="U7591" s="4">
        <v>42905</v>
      </c>
    </row>
    <row r="7592" spans="19:21" hidden="1" x14ac:dyDescent="0.2">
      <c r="S7592" s="3">
        <f t="shared" si="239"/>
        <v>0</v>
      </c>
      <c r="T7592" s="3">
        <f t="shared" si="240"/>
        <v>5871</v>
      </c>
      <c r="U7592" s="4">
        <v>42935</v>
      </c>
    </row>
    <row r="7593" spans="19:21" hidden="1" x14ac:dyDescent="0.2">
      <c r="S7593" s="3">
        <f t="shared" si="239"/>
        <v>0</v>
      </c>
      <c r="T7593" s="3">
        <f t="shared" si="240"/>
        <v>5872</v>
      </c>
      <c r="U7593" s="4">
        <v>42966</v>
      </c>
    </row>
    <row r="7594" spans="19:21" hidden="1" x14ac:dyDescent="0.2">
      <c r="S7594" s="3">
        <f t="shared" si="239"/>
        <v>0</v>
      </c>
      <c r="T7594" s="3">
        <f t="shared" si="240"/>
        <v>5873</v>
      </c>
      <c r="U7594" s="4">
        <v>42997</v>
      </c>
    </row>
    <row r="7595" spans="19:21" hidden="1" x14ac:dyDescent="0.2">
      <c r="S7595" s="3">
        <f t="shared" si="239"/>
        <v>0</v>
      </c>
      <c r="T7595" s="3">
        <f t="shared" si="240"/>
        <v>5874</v>
      </c>
      <c r="U7595" s="4">
        <v>43027</v>
      </c>
    </row>
    <row r="7596" spans="19:21" hidden="1" x14ac:dyDescent="0.2">
      <c r="S7596" s="3">
        <f t="shared" si="239"/>
        <v>0</v>
      </c>
      <c r="T7596" s="3">
        <f t="shared" si="240"/>
        <v>5875</v>
      </c>
      <c r="U7596" s="4">
        <v>43058</v>
      </c>
    </row>
    <row r="7597" spans="19:21" hidden="1" x14ac:dyDescent="0.2">
      <c r="S7597" s="3">
        <f t="shared" si="239"/>
        <v>0</v>
      </c>
      <c r="T7597" s="3">
        <f t="shared" si="240"/>
        <v>5876</v>
      </c>
      <c r="U7597" s="4">
        <v>43088</v>
      </c>
    </row>
    <row r="7598" spans="19:21" hidden="1" x14ac:dyDescent="0.2">
      <c r="S7598" s="3">
        <f t="shared" si="239"/>
        <v>0</v>
      </c>
      <c r="T7598" s="3">
        <f t="shared" si="240"/>
        <v>5877</v>
      </c>
      <c r="U7598" s="4">
        <v>43119</v>
      </c>
    </row>
    <row r="7599" spans="19:21" hidden="1" x14ac:dyDescent="0.2">
      <c r="S7599" s="3">
        <f t="shared" si="239"/>
        <v>0</v>
      </c>
      <c r="T7599" s="3">
        <f t="shared" si="240"/>
        <v>5878</v>
      </c>
      <c r="U7599" s="4">
        <v>43150</v>
      </c>
    </row>
    <row r="7600" spans="19:21" hidden="1" x14ac:dyDescent="0.2">
      <c r="S7600" s="3">
        <f t="shared" si="239"/>
        <v>0</v>
      </c>
      <c r="T7600" s="3">
        <f t="shared" si="240"/>
        <v>5879</v>
      </c>
      <c r="U7600" s="4">
        <v>43178</v>
      </c>
    </row>
    <row r="7601" spans="19:21" hidden="1" x14ac:dyDescent="0.2">
      <c r="S7601" s="3">
        <f t="shared" si="239"/>
        <v>0</v>
      </c>
      <c r="T7601" s="3">
        <f t="shared" si="240"/>
        <v>5880</v>
      </c>
      <c r="U7601" s="4">
        <v>43209</v>
      </c>
    </row>
    <row r="7602" spans="19:21" hidden="1" x14ac:dyDescent="0.2">
      <c r="S7602" s="3">
        <f t="shared" si="239"/>
        <v>0</v>
      </c>
      <c r="T7602" s="3">
        <f t="shared" si="240"/>
        <v>5881</v>
      </c>
      <c r="U7602" s="4">
        <v>43239</v>
      </c>
    </row>
    <row r="7603" spans="19:21" hidden="1" x14ac:dyDescent="0.2">
      <c r="S7603" s="3">
        <f t="shared" si="239"/>
        <v>0</v>
      </c>
      <c r="T7603" s="3">
        <f t="shared" si="240"/>
        <v>5882</v>
      </c>
      <c r="U7603" s="4">
        <v>43270</v>
      </c>
    </row>
    <row r="7604" spans="19:21" hidden="1" x14ac:dyDescent="0.2">
      <c r="S7604" s="3">
        <f t="shared" si="239"/>
        <v>0</v>
      </c>
      <c r="T7604" s="3">
        <f t="shared" si="240"/>
        <v>5883</v>
      </c>
      <c r="U7604" s="4">
        <v>43300</v>
      </c>
    </row>
    <row r="7605" spans="19:21" hidden="1" x14ac:dyDescent="0.2">
      <c r="S7605" s="3">
        <f t="shared" si="239"/>
        <v>0</v>
      </c>
      <c r="T7605" s="3">
        <f t="shared" si="240"/>
        <v>5884</v>
      </c>
      <c r="U7605" s="4">
        <v>43331</v>
      </c>
    </row>
    <row r="7606" spans="19:21" hidden="1" x14ac:dyDescent="0.2">
      <c r="S7606" s="3">
        <f t="shared" si="239"/>
        <v>0</v>
      </c>
      <c r="T7606" s="3">
        <f t="shared" si="240"/>
        <v>5885</v>
      </c>
      <c r="U7606" s="4">
        <v>43362</v>
      </c>
    </row>
    <row r="7607" spans="19:21" hidden="1" x14ac:dyDescent="0.2">
      <c r="S7607" s="3">
        <f t="shared" si="239"/>
        <v>0</v>
      </c>
      <c r="T7607" s="3">
        <f t="shared" si="240"/>
        <v>5886</v>
      </c>
      <c r="U7607" s="4">
        <v>43392</v>
      </c>
    </row>
    <row r="7608" spans="19:21" hidden="1" x14ac:dyDescent="0.2">
      <c r="S7608" s="3">
        <f t="shared" si="239"/>
        <v>0</v>
      </c>
      <c r="T7608" s="3">
        <f t="shared" si="240"/>
        <v>5887</v>
      </c>
      <c r="U7608" s="4">
        <v>43423</v>
      </c>
    </row>
    <row r="7609" spans="19:21" hidden="1" x14ac:dyDescent="0.2">
      <c r="S7609" s="3">
        <f t="shared" si="239"/>
        <v>0</v>
      </c>
      <c r="T7609" s="3">
        <f t="shared" si="240"/>
        <v>5888</v>
      </c>
      <c r="U7609" s="4">
        <v>43453</v>
      </c>
    </row>
    <row r="7610" spans="19:21" hidden="1" x14ac:dyDescent="0.2">
      <c r="S7610" s="3">
        <f t="shared" si="239"/>
        <v>0</v>
      </c>
      <c r="T7610" s="3">
        <f t="shared" si="240"/>
        <v>5889</v>
      </c>
      <c r="U7610" s="4">
        <v>43484</v>
      </c>
    </row>
    <row r="7611" spans="19:21" hidden="1" x14ac:dyDescent="0.2">
      <c r="S7611" s="3">
        <f t="shared" si="239"/>
        <v>0</v>
      </c>
      <c r="T7611" s="3">
        <f t="shared" si="240"/>
        <v>5890</v>
      </c>
      <c r="U7611" s="4">
        <v>43515</v>
      </c>
    </row>
    <row r="7612" spans="19:21" hidden="1" x14ac:dyDescent="0.2">
      <c r="S7612" s="3">
        <f t="shared" si="239"/>
        <v>0</v>
      </c>
      <c r="T7612" s="3">
        <f t="shared" si="240"/>
        <v>5891</v>
      </c>
      <c r="U7612" s="4">
        <v>43543</v>
      </c>
    </row>
    <row r="7613" spans="19:21" hidden="1" x14ac:dyDescent="0.2">
      <c r="S7613" s="3">
        <f t="shared" si="239"/>
        <v>0</v>
      </c>
      <c r="T7613" s="3">
        <f t="shared" si="240"/>
        <v>5892</v>
      </c>
      <c r="U7613" s="4">
        <v>43574</v>
      </c>
    </row>
    <row r="7614" spans="19:21" hidden="1" x14ac:dyDescent="0.2">
      <c r="S7614" s="3">
        <f t="shared" si="239"/>
        <v>0</v>
      </c>
      <c r="T7614" s="3">
        <f t="shared" si="240"/>
        <v>5893</v>
      </c>
      <c r="U7614" s="4">
        <v>43604</v>
      </c>
    </row>
    <row r="7615" spans="19:21" hidden="1" x14ac:dyDescent="0.2">
      <c r="S7615" s="3">
        <f t="shared" si="239"/>
        <v>0</v>
      </c>
      <c r="T7615" s="3">
        <f t="shared" si="240"/>
        <v>5894</v>
      </c>
      <c r="U7615" s="4">
        <v>43635</v>
      </c>
    </row>
    <row r="7616" spans="19:21" hidden="1" x14ac:dyDescent="0.2">
      <c r="S7616" s="3">
        <f t="shared" si="239"/>
        <v>0</v>
      </c>
      <c r="T7616" s="3">
        <f t="shared" si="240"/>
        <v>5895</v>
      </c>
      <c r="U7616" s="4">
        <v>43665</v>
      </c>
    </row>
    <row r="7617" spans="19:21" hidden="1" x14ac:dyDescent="0.2">
      <c r="S7617" s="3">
        <f t="shared" si="239"/>
        <v>0</v>
      </c>
      <c r="T7617" s="3">
        <f t="shared" si="240"/>
        <v>5896</v>
      </c>
      <c r="U7617" s="4">
        <v>43696</v>
      </c>
    </row>
    <row r="7618" spans="19:21" hidden="1" x14ac:dyDescent="0.2">
      <c r="S7618" s="3">
        <f t="shared" si="239"/>
        <v>0</v>
      </c>
      <c r="T7618" s="3">
        <f t="shared" si="240"/>
        <v>5897</v>
      </c>
      <c r="U7618" s="4">
        <v>43727</v>
      </c>
    </row>
    <row r="7619" spans="19:21" hidden="1" x14ac:dyDescent="0.2">
      <c r="S7619" s="3">
        <f t="shared" si="239"/>
        <v>0</v>
      </c>
      <c r="T7619" s="3">
        <f t="shared" si="240"/>
        <v>5898</v>
      </c>
      <c r="U7619" s="4">
        <v>43757</v>
      </c>
    </row>
    <row r="7620" spans="19:21" hidden="1" x14ac:dyDescent="0.2">
      <c r="S7620" s="3">
        <f t="shared" si="239"/>
        <v>0</v>
      </c>
      <c r="T7620" s="3">
        <f t="shared" si="240"/>
        <v>5899</v>
      </c>
      <c r="U7620" s="4">
        <v>43788</v>
      </c>
    </row>
    <row r="7621" spans="19:21" hidden="1" x14ac:dyDescent="0.2">
      <c r="S7621" s="3">
        <f t="shared" si="239"/>
        <v>0</v>
      </c>
      <c r="T7621" s="3">
        <f t="shared" si="240"/>
        <v>5900</v>
      </c>
      <c r="U7621" s="4">
        <v>43818</v>
      </c>
    </row>
    <row r="7622" spans="19:21" hidden="1" x14ac:dyDescent="0.2">
      <c r="S7622" s="3">
        <f t="shared" si="239"/>
        <v>0</v>
      </c>
      <c r="T7622" s="3">
        <f t="shared" si="240"/>
        <v>5901</v>
      </c>
      <c r="U7622" s="4">
        <v>43849</v>
      </c>
    </row>
    <row r="7623" spans="19:21" hidden="1" x14ac:dyDescent="0.2">
      <c r="S7623" s="3">
        <f t="shared" si="239"/>
        <v>0</v>
      </c>
      <c r="T7623" s="3">
        <f t="shared" si="240"/>
        <v>5902</v>
      </c>
      <c r="U7623" s="4">
        <v>43880</v>
      </c>
    </row>
    <row r="7624" spans="19:21" hidden="1" x14ac:dyDescent="0.2">
      <c r="S7624" s="3">
        <f t="shared" si="239"/>
        <v>0</v>
      </c>
      <c r="T7624" s="3">
        <f t="shared" si="240"/>
        <v>5903</v>
      </c>
      <c r="U7624" s="4">
        <v>43909</v>
      </c>
    </row>
    <row r="7625" spans="19:21" hidden="1" x14ac:dyDescent="0.2">
      <c r="S7625" s="3">
        <f t="shared" si="239"/>
        <v>0</v>
      </c>
      <c r="T7625" s="3">
        <f t="shared" si="240"/>
        <v>5904</v>
      </c>
      <c r="U7625" s="4">
        <v>43940</v>
      </c>
    </row>
    <row r="7626" spans="19:21" hidden="1" x14ac:dyDescent="0.2">
      <c r="S7626" s="3">
        <f t="shared" si="239"/>
        <v>0</v>
      </c>
      <c r="T7626" s="3">
        <f t="shared" si="240"/>
        <v>5905</v>
      </c>
      <c r="U7626" s="4">
        <v>43970</v>
      </c>
    </row>
    <row r="7627" spans="19:21" hidden="1" x14ac:dyDescent="0.2">
      <c r="S7627" s="3">
        <f t="shared" si="239"/>
        <v>0</v>
      </c>
      <c r="T7627" s="3">
        <f t="shared" si="240"/>
        <v>5906</v>
      </c>
      <c r="U7627" s="4">
        <v>44001</v>
      </c>
    </row>
    <row r="7628" spans="19:21" hidden="1" x14ac:dyDescent="0.2">
      <c r="S7628" s="3">
        <f t="shared" si="239"/>
        <v>0</v>
      </c>
      <c r="T7628" s="3">
        <f t="shared" si="240"/>
        <v>5907</v>
      </c>
      <c r="U7628" s="4">
        <v>44031</v>
      </c>
    </row>
    <row r="7629" spans="19:21" hidden="1" x14ac:dyDescent="0.2">
      <c r="S7629" s="3">
        <f t="shared" si="239"/>
        <v>0</v>
      </c>
      <c r="T7629" s="3">
        <f t="shared" si="240"/>
        <v>5908</v>
      </c>
      <c r="U7629" s="4">
        <v>44062</v>
      </c>
    </row>
    <row r="7630" spans="19:21" hidden="1" x14ac:dyDescent="0.2">
      <c r="S7630" s="3">
        <f t="shared" si="239"/>
        <v>0</v>
      </c>
      <c r="T7630" s="3">
        <f t="shared" si="240"/>
        <v>5909</v>
      </c>
      <c r="U7630" s="4">
        <v>44093</v>
      </c>
    </row>
    <row r="7631" spans="19:21" hidden="1" x14ac:dyDescent="0.2">
      <c r="S7631" s="3">
        <f t="shared" ref="S7631:S7694" si="241">IF($I$10=U7630,1,0)</f>
        <v>0</v>
      </c>
      <c r="T7631" s="3">
        <f t="shared" si="240"/>
        <v>5910</v>
      </c>
      <c r="U7631" s="4">
        <v>44123</v>
      </c>
    </row>
    <row r="7632" spans="19:21" hidden="1" x14ac:dyDescent="0.2">
      <c r="S7632" s="3">
        <f t="shared" si="241"/>
        <v>0</v>
      </c>
      <c r="T7632" s="3">
        <f t="shared" ref="T7632:T7695" si="242">IF(S7632+T7631=0,0,T7631+1)</f>
        <v>5911</v>
      </c>
      <c r="U7632" s="4">
        <v>44154</v>
      </c>
    </row>
    <row r="7633" spans="19:21" hidden="1" x14ac:dyDescent="0.2">
      <c r="S7633" s="3">
        <f t="shared" si="241"/>
        <v>0</v>
      </c>
      <c r="T7633" s="3">
        <f t="shared" si="242"/>
        <v>5912</v>
      </c>
      <c r="U7633" s="4">
        <v>44184</v>
      </c>
    </row>
    <row r="7634" spans="19:21" hidden="1" x14ac:dyDescent="0.2">
      <c r="S7634" s="3">
        <f t="shared" si="241"/>
        <v>0</v>
      </c>
      <c r="T7634" s="3">
        <f t="shared" si="242"/>
        <v>5913</v>
      </c>
      <c r="U7634" s="4">
        <v>44215</v>
      </c>
    </row>
    <row r="7635" spans="19:21" hidden="1" x14ac:dyDescent="0.2">
      <c r="S7635" s="3">
        <f t="shared" si="241"/>
        <v>0</v>
      </c>
      <c r="T7635" s="3">
        <f t="shared" si="242"/>
        <v>5914</v>
      </c>
      <c r="U7635" s="4">
        <v>44246</v>
      </c>
    </row>
    <row r="7636" spans="19:21" hidden="1" x14ac:dyDescent="0.2">
      <c r="S7636" s="3">
        <f t="shared" si="241"/>
        <v>0</v>
      </c>
      <c r="T7636" s="3">
        <f t="shared" si="242"/>
        <v>5915</v>
      </c>
      <c r="U7636" s="4">
        <v>44274</v>
      </c>
    </row>
    <row r="7637" spans="19:21" hidden="1" x14ac:dyDescent="0.2">
      <c r="S7637" s="3">
        <f t="shared" si="241"/>
        <v>0</v>
      </c>
      <c r="T7637" s="3">
        <f t="shared" si="242"/>
        <v>5916</v>
      </c>
      <c r="U7637" s="4">
        <v>44305</v>
      </c>
    </row>
    <row r="7638" spans="19:21" hidden="1" x14ac:dyDescent="0.2">
      <c r="S7638" s="3">
        <f t="shared" si="241"/>
        <v>0</v>
      </c>
      <c r="T7638" s="3">
        <f t="shared" si="242"/>
        <v>5917</v>
      </c>
      <c r="U7638" s="4">
        <v>44335</v>
      </c>
    </row>
    <row r="7639" spans="19:21" hidden="1" x14ac:dyDescent="0.2">
      <c r="S7639" s="3">
        <f t="shared" si="241"/>
        <v>0</v>
      </c>
      <c r="T7639" s="3">
        <f t="shared" si="242"/>
        <v>5918</v>
      </c>
      <c r="U7639" s="4">
        <v>44366</v>
      </c>
    </row>
    <row r="7640" spans="19:21" hidden="1" x14ac:dyDescent="0.2">
      <c r="S7640" s="3">
        <f t="shared" si="241"/>
        <v>0</v>
      </c>
      <c r="T7640" s="3">
        <f t="shared" si="242"/>
        <v>5919</v>
      </c>
      <c r="U7640" s="4">
        <v>44396</v>
      </c>
    </row>
    <row r="7641" spans="19:21" hidden="1" x14ac:dyDescent="0.2">
      <c r="S7641" s="3">
        <f t="shared" si="241"/>
        <v>0</v>
      </c>
      <c r="T7641" s="3">
        <f t="shared" si="242"/>
        <v>5920</v>
      </c>
      <c r="U7641" s="4">
        <v>44427</v>
      </c>
    </row>
    <row r="7642" spans="19:21" hidden="1" x14ac:dyDescent="0.2">
      <c r="S7642" s="3">
        <f t="shared" si="241"/>
        <v>0</v>
      </c>
      <c r="T7642" s="3">
        <f t="shared" si="242"/>
        <v>5921</v>
      </c>
      <c r="U7642" s="4">
        <v>44458</v>
      </c>
    </row>
    <row r="7643" spans="19:21" hidden="1" x14ac:dyDescent="0.2">
      <c r="S7643" s="3">
        <f t="shared" si="241"/>
        <v>0</v>
      </c>
      <c r="T7643" s="3">
        <f t="shared" si="242"/>
        <v>5922</v>
      </c>
      <c r="U7643" s="4">
        <v>44488</v>
      </c>
    </row>
    <row r="7644" spans="19:21" hidden="1" x14ac:dyDescent="0.2">
      <c r="S7644" s="3">
        <f t="shared" si="241"/>
        <v>0</v>
      </c>
      <c r="T7644" s="3">
        <f t="shared" si="242"/>
        <v>5923</v>
      </c>
      <c r="U7644" s="4">
        <v>44519</v>
      </c>
    </row>
    <row r="7645" spans="19:21" hidden="1" x14ac:dyDescent="0.2">
      <c r="S7645" s="3">
        <f t="shared" si="241"/>
        <v>0</v>
      </c>
      <c r="T7645" s="3">
        <f t="shared" si="242"/>
        <v>5924</v>
      </c>
      <c r="U7645" s="4">
        <v>44549</v>
      </c>
    </row>
    <row r="7646" spans="19:21" hidden="1" x14ac:dyDescent="0.2">
      <c r="S7646" s="3">
        <f t="shared" si="241"/>
        <v>0</v>
      </c>
      <c r="T7646" s="3">
        <f t="shared" si="242"/>
        <v>5925</v>
      </c>
      <c r="U7646" s="4">
        <v>44580</v>
      </c>
    </row>
    <row r="7647" spans="19:21" hidden="1" x14ac:dyDescent="0.2">
      <c r="S7647" s="3">
        <f t="shared" si="241"/>
        <v>0</v>
      </c>
      <c r="T7647" s="3">
        <f t="shared" si="242"/>
        <v>5926</v>
      </c>
      <c r="U7647" s="4">
        <v>44611</v>
      </c>
    </row>
    <row r="7648" spans="19:21" hidden="1" x14ac:dyDescent="0.2">
      <c r="S7648" s="3">
        <f t="shared" si="241"/>
        <v>0</v>
      </c>
      <c r="T7648" s="3">
        <f t="shared" si="242"/>
        <v>5927</v>
      </c>
      <c r="U7648" s="4">
        <v>44639</v>
      </c>
    </row>
    <row r="7649" spans="19:21" hidden="1" x14ac:dyDescent="0.2">
      <c r="S7649" s="3">
        <f t="shared" si="241"/>
        <v>0</v>
      </c>
      <c r="T7649" s="3">
        <f t="shared" si="242"/>
        <v>5928</v>
      </c>
      <c r="U7649" s="4">
        <v>44670</v>
      </c>
    </row>
    <row r="7650" spans="19:21" hidden="1" x14ac:dyDescent="0.2">
      <c r="S7650" s="3">
        <f t="shared" si="241"/>
        <v>0</v>
      </c>
      <c r="T7650" s="3">
        <f t="shared" si="242"/>
        <v>5929</v>
      </c>
      <c r="U7650" s="4">
        <v>44700</v>
      </c>
    </row>
    <row r="7651" spans="19:21" hidden="1" x14ac:dyDescent="0.2">
      <c r="S7651" s="3">
        <f t="shared" si="241"/>
        <v>0</v>
      </c>
      <c r="T7651" s="3">
        <f t="shared" si="242"/>
        <v>5930</v>
      </c>
      <c r="U7651" s="4">
        <v>44731</v>
      </c>
    </row>
    <row r="7652" spans="19:21" hidden="1" x14ac:dyDescent="0.2">
      <c r="S7652" s="3">
        <f t="shared" si="241"/>
        <v>0</v>
      </c>
      <c r="T7652" s="3">
        <f t="shared" si="242"/>
        <v>5931</v>
      </c>
      <c r="U7652" s="4">
        <v>44761</v>
      </c>
    </row>
    <row r="7653" spans="19:21" hidden="1" x14ac:dyDescent="0.2">
      <c r="S7653" s="3">
        <f t="shared" si="241"/>
        <v>0</v>
      </c>
      <c r="T7653" s="3">
        <f t="shared" si="242"/>
        <v>5932</v>
      </c>
      <c r="U7653" s="4">
        <v>44792</v>
      </c>
    </row>
    <row r="7654" spans="19:21" hidden="1" x14ac:dyDescent="0.2">
      <c r="S7654" s="3">
        <f t="shared" si="241"/>
        <v>0</v>
      </c>
      <c r="T7654" s="3">
        <f t="shared" si="242"/>
        <v>5933</v>
      </c>
      <c r="U7654" s="4">
        <v>44823</v>
      </c>
    </row>
    <row r="7655" spans="19:21" hidden="1" x14ac:dyDescent="0.2">
      <c r="S7655" s="3">
        <f t="shared" si="241"/>
        <v>0</v>
      </c>
      <c r="T7655" s="3">
        <f t="shared" si="242"/>
        <v>5934</v>
      </c>
      <c r="U7655" s="4">
        <v>44853</v>
      </c>
    </row>
    <row r="7656" spans="19:21" hidden="1" x14ac:dyDescent="0.2">
      <c r="S7656" s="3">
        <f t="shared" si="241"/>
        <v>0</v>
      </c>
      <c r="T7656" s="3">
        <f t="shared" si="242"/>
        <v>5935</v>
      </c>
      <c r="U7656" s="4">
        <v>44884</v>
      </c>
    </row>
    <row r="7657" spans="19:21" hidden="1" x14ac:dyDescent="0.2">
      <c r="S7657" s="3">
        <f t="shared" si="241"/>
        <v>0</v>
      </c>
      <c r="T7657" s="3">
        <f t="shared" si="242"/>
        <v>5936</v>
      </c>
      <c r="U7657" s="4">
        <v>44914</v>
      </c>
    </row>
    <row r="7658" spans="19:21" hidden="1" x14ac:dyDescent="0.2">
      <c r="S7658" s="3">
        <f t="shared" si="241"/>
        <v>0</v>
      </c>
      <c r="T7658" s="3">
        <f t="shared" si="242"/>
        <v>5937</v>
      </c>
      <c r="U7658" s="4">
        <v>44945</v>
      </c>
    </row>
    <row r="7659" spans="19:21" hidden="1" x14ac:dyDescent="0.2">
      <c r="S7659" s="3">
        <f t="shared" si="241"/>
        <v>0</v>
      </c>
      <c r="T7659" s="3">
        <f t="shared" si="242"/>
        <v>5938</v>
      </c>
      <c r="U7659" s="4">
        <v>44976</v>
      </c>
    </row>
    <row r="7660" spans="19:21" hidden="1" x14ac:dyDescent="0.2">
      <c r="S7660" s="3">
        <f t="shared" si="241"/>
        <v>0</v>
      </c>
      <c r="T7660" s="3">
        <f t="shared" si="242"/>
        <v>5939</v>
      </c>
      <c r="U7660" s="4">
        <v>45004</v>
      </c>
    </row>
    <row r="7661" spans="19:21" hidden="1" x14ac:dyDescent="0.2">
      <c r="S7661" s="3">
        <f t="shared" si="241"/>
        <v>0</v>
      </c>
      <c r="T7661" s="3">
        <f t="shared" si="242"/>
        <v>5940</v>
      </c>
      <c r="U7661" s="4">
        <v>45035</v>
      </c>
    </row>
    <row r="7662" spans="19:21" hidden="1" x14ac:dyDescent="0.2">
      <c r="S7662" s="3">
        <f t="shared" si="241"/>
        <v>0</v>
      </c>
      <c r="T7662" s="3">
        <f t="shared" si="242"/>
        <v>5941</v>
      </c>
      <c r="U7662" s="4">
        <v>45065</v>
      </c>
    </row>
    <row r="7663" spans="19:21" hidden="1" x14ac:dyDescent="0.2">
      <c r="S7663" s="3">
        <f t="shared" si="241"/>
        <v>0</v>
      </c>
      <c r="T7663" s="3">
        <f t="shared" si="242"/>
        <v>5942</v>
      </c>
      <c r="U7663" s="4">
        <v>45096</v>
      </c>
    </row>
    <row r="7664" spans="19:21" hidden="1" x14ac:dyDescent="0.2">
      <c r="S7664" s="3">
        <f t="shared" si="241"/>
        <v>0</v>
      </c>
      <c r="T7664" s="3">
        <f t="shared" si="242"/>
        <v>5943</v>
      </c>
      <c r="U7664" s="4">
        <v>45126</v>
      </c>
    </row>
    <row r="7665" spans="19:21" hidden="1" x14ac:dyDescent="0.2">
      <c r="S7665" s="3">
        <f t="shared" si="241"/>
        <v>0</v>
      </c>
      <c r="T7665" s="3">
        <f t="shared" si="242"/>
        <v>5944</v>
      </c>
      <c r="U7665" s="4">
        <v>45157</v>
      </c>
    </row>
    <row r="7666" spans="19:21" hidden="1" x14ac:dyDescent="0.2">
      <c r="S7666" s="3">
        <f t="shared" si="241"/>
        <v>0</v>
      </c>
      <c r="T7666" s="3">
        <f t="shared" si="242"/>
        <v>5945</v>
      </c>
      <c r="U7666" s="4">
        <v>45188</v>
      </c>
    </row>
    <row r="7667" spans="19:21" hidden="1" x14ac:dyDescent="0.2">
      <c r="S7667" s="3">
        <f t="shared" si="241"/>
        <v>0</v>
      </c>
      <c r="T7667" s="3">
        <f t="shared" si="242"/>
        <v>5946</v>
      </c>
      <c r="U7667" s="4">
        <v>45218</v>
      </c>
    </row>
    <row r="7668" spans="19:21" hidden="1" x14ac:dyDescent="0.2">
      <c r="S7668" s="3">
        <f t="shared" si="241"/>
        <v>0</v>
      </c>
      <c r="T7668" s="3">
        <f t="shared" si="242"/>
        <v>5947</v>
      </c>
      <c r="U7668" s="4">
        <v>45249</v>
      </c>
    </row>
    <row r="7669" spans="19:21" hidden="1" x14ac:dyDescent="0.2">
      <c r="S7669" s="3">
        <f t="shared" si="241"/>
        <v>0</v>
      </c>
      <c r="T7669" s="3">
        <f t="shared" si="242"/>
        <v>5948</v>
      </c>
      <c r="U7669" s="4">
        <v>45279</v>
      </c>
    </row>
    <row r="7670" spans="19:21" hidden="1" x14ac:dyDescent="0.2">
      <c r="S7670" s="3">
        <f t="shared" si="241"/>
        <v>0</v>
      </c>
      <c r="T7670" s="3">
        <f t="shared" si="242"/>
        <v>5949</v>
      </c>
      <c r="U7670" s="4">
        <v>45310</v>
      </c>
    </row>
    <row r="7671" spans="19:21" hidden="1" x14ac:dyDescent="0.2">
      <c r="S7671" s="3">
        <f t="shared" si="241"/>
        <v>0</v>
      </c>
      <c r="T7671" s="3">
        <f t="shared" si="242"/>
        <v>5950</v>
      </c>
      <c r="U7671" s="4">
        <v>45341</v>
      </c>
    </row>
    <row r="7672" spans="19:21" hidden="1" x14ac:dyDescent="0.2">
      <c r="S7672" s="3">
        <f t="shared" si="241"/>
        <v>0</v>
      </c>
      <c r="T7672" s="3">
        <f t="shared" si="242"/>
        <v>5951</v>
      </c>
      <c r="U7672" s="4">
        <v>45370</v>
      </c>
    </row>
    <row r="7673" spans="19:21" hidden="1" x14ac:dyDescent="0.2">
      <c r="S7673" s="3">
        <f t="shared" si="241"/>
        <v>0</v>
      </c>
      <c r="T7673" s="3">
        <f t="shared" si="242"/>
        <v>5952</v>
      </c>
      <c r="U7673" s="4">
        <v>45401</v>
      </c>
    </row>
    <row r="7674" spans="19:21" hidden="1" x14ac:dyDescent="0.2">
      <c r="S7674" s="3">
        <f t="shared" si="241"/>
        <v>0</v>
      </c>
      <c r="T7674" s="3">
        <f t="shared" si="242"/>
        <v>5953</v>
      </c>
      <c r="U7674" s="4">
        <v>45431</v>
      </c>
    </row>
    <row r="7675" spans="19:21" hidden="1" x14ac:dyDescent="0.2">
      <c r="S7675" s="3">
        <f t="shared" si="241"/>
        <v>0</v>
      </c>
      <c r="T7675" s="3">
        <f t="shared" si="242"/>
        <v>5954</v>
      </c>
      <c r="U7675" s="4">
        <v>45462</v>
      </c>
    </row>
    <row r="7676" spans="19:21" hidden="1" x14ac:dyDescent="0.2">
      <c r="S7676" s="3">
        <f t="shared" si="241"/>
        <v>0</v>
      </c>
      <c r="T7676" s="3">
        <f t="shared" si="242"/>
        <v>5955</v>
      </c>
      <c r="U7676" s="4">
        <v>45492</v>
      </c>
    </row>
    <row r="7677" spans="19:21" hidden="1" x14ac:dyDescent="0.2">
      <c r="S7677" s="3">
        <f t="shared" si="241"/>
        <v>0</v>
      </c>
      <c r="T7677" s="3">
        <f t="shared" si="242"/>
        <v>5956</v>
      </c>
      <c r="U7677" s="4">
        <v>45523</v>
      </c>
    </row>
    <row r="7678" spans="19:21" hidden="1" x14ac:dyDescent="0.2">
      <c r="S7678" s="3">
        <f t="shared" si="241"/>
        <v>0</v>
      </c>
      <c r="T7678" s="3">
        <f t="shared" si="242"/>
        <v>5957</v>
      </c>
      <c r="U7678" s="4">
        <v>45554</v>
      </c>
    </row>
    <row r="7679" spans="19:21" hidden="1" x14ac:dyDescent="0.2">
      <c r="S7679" s="3">
        <f t="shared" si="241"/>
        <v>0</v>
      </c>
      <c r="T7679" s="3">
        <f t="shared" si="242"/>
        <v>5958</v>
      </c>
      <c r="U7679" s="4">
        <v>45584</v>
      </c>
    </row>
    <row r="7680" spans="19:21" hidden="1" x14ac:dyDescent="0.2">
      <c r="S7680" s="3">
        <f t="shared" si="241"/>
        <v>0</v>
      </c>
      <c r="T7680" s="3">
        <f t="shared" si="242"/>
        <v>5959</v>
      </c>
      <c r="U7680" s="4">
        <v>45615</v>
      </c>
    </row>
    <row r="7681" spans="19:21" hidden="1" x14ac:dyDescent="0.2">
      <c r="S7681" s="3">
        <f t="shared" si="241"/>
        <v>0</v>
      </c>
      <c r="T7681" s="3">
        <f t="shared" si="242"/>
        <v>5960</v>
      </c>
      <c r="U7681" s="4">
        <v>45645</v>
      </c>
    </row>
    <row r="7682" spans="19:21" hidden="1" x14ac:dyDescent="0.2">
      <c r="S7682" s="3">
        <f t="shared" si="241"/>
        <v>0</v>
      </c>
      <c r="T7682" s="3">
        <f t="shared" si="242"/>
        <v>5961</v>
      </c>
      <c r="U7682" s="4">
        <v>45676</v>
      </c>
    </row>
    <row r="7683" spans="19:21" hidden="1" x14ac:dyDescent="0.2">
      <c r="S7683" s="3">
        <f t="shared" si="241"/>
        <v>0</v>
      </c>
      <c r="T7683" s="3">
        <f t="shared" si="242"/>
        <v>5962</v>
      </c>
      <c r="U7683" s="4">
        <v>45707</v>
      </c>
    </row>
    <row r="7684" spans="19:21" hidden="1" x14ac:dyDescent="0.2">
      <c r="S7684" s="3">
        <f t="shared" si="241"/>
        <v>0</v>
      </c>
      <c r="T7684" s="3">
        <f t="shared" si="242"/>
        <v>5963</v>
      </c>
      <c r="U7684" s="4">
        <v>45735</v>
      </c>
    </row>
    <row r="7685" spans="19:21" hidden="1" x14ac:dyDescent="0.2">
      <c r="S7685" s="3">
        <f t="shared" si="241"/>
        <v>0</v>
      </c>
      <c r="T7685" s="3">
        <f t="shared" si="242"/>
        <v>5964</v>
      </c>
      <c r="U7685" s="4">
        <v>45766</v>
      </c>
    </row>
    <row r="7686" spans="19:21" hidden="1" x14ac:dyDescent="0.2">
      <c r="S7686" s="3">
        <f t="shared" si="241"/>
        <v>0</v>
      </c>
      <c r="T7686" s="3">
        <f t="shared" si="242"/>
        <v>5965</v>
      </c>
      <c r="U7686" s="4">
        <v>45796</v>
      </c>
    </row>
    <row r="7687" spans="19:21" hidden="1" x14ac:dyDescent="0.2">
      <c r="S7687" s="3">
        <f t="shared" si="241"/>
        <v>0</v>
      </c>
      <c r="T7687" s="3">
        <f t="shared" si="242"/>
        <v>5966</v>
      </c>
      <c r="U7687" s="4">
        <v>45827</v>
      </c>
    </row>
    <row r="7688" spans="19:21" hidden="1" x14ac:dyDescent="0.2">
      <c r="S7688" s="3">
        <f t="shared" si="241"/>
        <v>0</v>
      </c>
      <c r="T7688" s="3">
        <f t="shared" si="242"/>
        <v>5967</v>
      </c>
      <c r="U7688" s="4">
        <v>45857</v>
      </c>
    </row>
    <row r="7689" spans="19:21" hidden="1" x14ac:dyDescent="0.2">
      <c r="S7689" s="3">
        <f t="shared" si="241"/>
        <v>0</v>
      </c>
      <c r="T7689" s="3">
        <f t="shared" si="242"/>
        <v>5968</v>
      </c>
      <c r="U7689" s="4">
        <v>45888</v>
      </c>
    </row>
    <row r="7690" spans="19:21" hidden="1" x14ac:dyDescent="0.2">
      <c r="S7690" s="3">
        <f t="shared" si="241"/>
        <v>0</v>
      </c>
      <c r="T7690" s="3">
        <f t="shared" si="242"/>
        <v>5969</v>
      </c>
      <c r="U7690" s="4">
        <v>45919</v>
      </c>
    </row>
    <row r="7691" spans="19:21" hidden="1" x14ac:dyDescent="0.2">
      <c r="S7691" s="3">
        <f t="shared" si="241"/>
        <v>0</v>
      </c>
      <c r="T7691" s="3">
        <f t="shared" si="242"/>
        <v>5970</v>
      </c>
      <c r="U7691" s="4">
        <v>45949</v>
      </c>
    </row>
    <row r="7692" spans="19:21" hidden="1" x14ac:dyDescent="0.2">
      <c r="S7692" s="3">
        <f t="shared" si="241"/>
        <v>0</v>
      </c>
      <c r="T7692" s="3">
        <f t="shared" si="242"/>
        <v>5971</v>
      </c>
      <c r="U7692" s="4">
        <v>45980</v>
      </c>
    </row>
    <row r="7693" spans="19:21" hidden="1" x14ac:dyDescent="0.2">
      <c r="S7693" s="3">
        <f t="shared" si="241"/>
        <v>0</v>
      </c>
      <c r="T7693" s="3">
        <f t="shared" si="242"/>
        <v>5972</v>
      </c>
      <c r="U7693" s="4">
        <v>46010</v>
      </c>
    </row>
    <row r="7694" spans="19:21" hidden="1" x14ac:dyDescent="0.2">
      <c r="S7694" s="3">
        <f t="shared" si="241"/>
        <v>0</v>
      </c>
      <c r="T7694" s="3">
        <f t="shared" si="242"/>
        <v>5973</v>
      </c>
      <c r="U7694" s="4">
        <v>46041</v>
      </c>
    </row>
    <row r="7695" spans="19:21" hidden="1" x14ac:dyDescent="0.2">
      <c r="S7695" s="3">
        <f t="shared" ref="S7695:S7758" si="243">IF($I$10=U7694,1,0)</f>
        <v>0</v>
      </c>
      <c r="T7695" s="3">
        <f t="shared" si="242"/>
        <v>5974</v>
      </c>
      <c r="U7695" s="4">
        <v>46072</v>
      </c>
    </row>
    <row r="7696" spans="19:21" hidden="1" x14ac:dyDescent="0.2">
      <c r="S7696" s="3">
        <f t="shared" si="243"/>
        <v>0</v>
      </c>
      <c r="T7696" s="3">
        <f t="shared" ref="T7696:T7759" si="244">IF(S7696+T7695=0,0,T7695+1)</f>
        <v>5975</v>
      </c>
      <c r="U7696" s="4">
        <v>46100</v>
      </c>
    </row>
    <row r="7697" spans="19:21" hidden="1" x14ac:dyDescent="0.2">
      <c r="S7697" s="3">
        <f t="shared" si="243"/>
        <v>0</v>
      </c>
      <c r="T7697" s="3">
        <f t="shared" si="244"/>
        <v>5976</v>
      </c>
      <c r="U7697" s="4">
        <v>46131</v>
      </c>
    </row>
    <row r="7698" spans="19:21" hidden="1" x14ac:dyDescent="0.2">
      <c r="S7698" s="3">
        <f t="shared" si="243"/>
        <v>0</v>
      </c>
      <c r="T7698" s="3">
        <f t="shared" si="244"/>
        <v>5977</v>
      </c>
      <c r="U7698" s="4">
        <v>46161</v>
      </c>
    </row>
    <row r="7699" spans="19:21" hidden="1" x14ac:dyDescent="0.2">
      <c r="S7699" s="3">
        <f t="shared" si="243"/>
        <v>0</v>
      </c>
      <c r="T7699" s="3">
        <f t="shared" si="244"/>
        <v>5978</v>
      </c>
      <c r="U7699" s="4">
        <v>46192</v>
      </c>
    </row>
    <row r="7700" spans="19:21" hidden="1" x14ac:dyDescent="0.2">
      <c r="S7700" s="3">
        <f t="shared" si="243"/>
        <v>0</v>
      </c>
      <c r="T7700" s="3">
        <f t="shared" si="244"/>
        <v>5979</v>
      </c>
      <c r="U7700" s="4">
        <v>46222</v>
      </c>
    </row>
    <row r="7701" spans="19:21" hidden="1" x14ac:dyDescent="0.2">
      <c r="S7701" s="3">
        <f t="shared" si="243"/>
        <v>0</v>
      </c>
      <c r="T7701" s="3">
        <f t="shared" si="244"/>
        <v>5980</v>
      </c>
      <c r="U7701" s="4">
        <v>46253</v>
      </c>
    </row>
    <row r="7702" spans="19:21" hidden="1" x14ac:dyDescent="0.2">
      <c r="S7702" s="3">
        <f t="shared" si="243"/>
        <v>0</v>
      </c>
      <c r="T7702" s="3">
        <f t="shared" si="244"/>
        <v>5981</v>
      </c>
      <c r="U7702" s="4">
        <v>46284</v>
      </c>
    </row>
    <row r="7703" spans="19:21" hidden="1" x14ac:dyDescent="0.2">
      <c r="S7703" s="3">
        <f t="shared" si="243"/>
        <v>0</v>
      </c>
      <c r="T7703" s="3">
        <f t="shared" si="244"/>
        <v>5982</v>
      </c>
      <c r="U7703" s="4">
        <v>46314</v>
      </c>
    </row>
    <row r="7704" spans="19:21" hidden="1" x14ac:dyDescent="0.2">
      <c r="S7704" s="3">
        <f t="shared" si="243"/>
        <v>0</v>
      </c>
      <c r="T7704" s="3">
        <f t="shared" si="244"/>
        <v>5983</v>
      </c>
      <c r="U7704" s="4">
        <v>46345</v>
      </c>
    </row>
    <row r="7705" spans="19:21" hidden="1" x14ac:dyDescent="0.2">
      <c r="S7705" s="3">
        <f t="shared" si="243"/>
        <v>0</v>
      </c>
      <c r="T7705" s="3">
        <f t="shared" si="244"/>
        <v>5984</v>
      </c>
      <c r="U7705" s="4">
        <v>46375</v>
      </c>
    </row>
    <row r="7706" spans="19:21" hidden="1" x14ac:dyDescent="0.2">
      <c r="S7706" s="3">
        <f t="shared" si="243"/>
        <v>0</v>
      </c>
      <c r="T7706" s="3">
        <f t="shared" si="244"/>
        <v>5985</v>
      </c>
      <c r="U7706" s="4">
        <v>46406</v>
      </c>
    </row>
    <row r="7707" spans="19:21" hidden="1" x14ac:dyDescent="0.2">
      <c r="S7707" s="3">
        <f t="shared" si="243"/>
        <v>0</v>
      </c>
      <c r="T7707" s="3">
        <f t="shared" si="244"/>
        <v>5986</v>
      </c>
      <c r="U7707" s="4">
        <v>46437</v>
      </c>
    </row>
    <row r="7708" spans="19:21" hidden="1" x14ac:dyDescent="0.2">
      <c r="S7708" s="3">
        <f t="shared" si="243"/>
        <v>0</v>
      </c>
      <c r="T7708" s="3">
        <f t="shared" si="244"/>
        <v>5987</v>
      </c>
      <c r="U7708" s="4">
        <v>46465</v>
      </c>
    </row>
    <row r="7709" spans="19:21" hidden="1" x14ac:dyDescent="0.2">
      <c r="S7709" s="3">
        <f t="shared" si="243"/>
        <v>0</v>
      </c>
      <c r="T7709" s="3">
        <f t="shared" si="244"/>
        <v>5988</v>
      </c>
      <c r="U7709" s="4">
        <v>46496</v>
      </c>
    </row>
    <row r="7710" spans="19:21" hidden="1" x14ac:dyDescent="0.2">
      <c r="S7710" s="3">
        <f t="shared" si="243"/>
        <v>0</v>
      </c>
      <c r="T7710" s="3">
        <f t="shared" si="244"/>
        <v>5989</v>
      </c>
      <c r="U7710" s="4">
        <v>46526</v>
      </c>
    </row>
    <row r="7711" spans="19:21" hidden="1" x14ac:dyDescent="0.2">
      <c r="S7711" s="3">
        <f t="shared" si="243"/>
        <v>0</v>
      </c>
      <c r="T7711" s="3">
        <f t="shared" si="244"/>
        <v>5990</v>
      </c>
      <c r="U7711" s="4">
        <v>46557</v>
      </c>
    </row>
    <row r="7712" spans="19:21" hidden="1" x14ac:dyDescent="0.2">
      <c r="S7712" s="3">
        <f t="shared" si="243"/>
        <v>0</v>
      </c>
      <c r="T7712" s="3">
        <f t="shared" si="244"/>
        <v>5991</v>
      </c>
      <c r="U7712" s="4">
        <v>46587</v>
      </c>
    </row>
    <row r="7713" spans="19:21" hidden="1" x14ac:dyDescent="0.2">
      <c r="S7713" s="3">
        <f t="shared" si="243"/>
        <v>0</v>
      </c>
      <c r="T7713" s="3">
        <f t="shared" si="244"/>
        <v>5992</v>
      </c>
      <c r="U7713" s="4">
        <v>46618</v>
      </c>
    </row>
    <row r="7714" spans="19:21" hidden="1" x14ac:dyDescent="0.2">
      <c r="S7714" s="3">
        <f t="shared" si="243"/>
        <v>0</v>
      </c>
      <c r="T7714" s="3">
        <f t="shared" si="244"/>
        <v>5993</v>
      </c>
      <c r="U7714" s="4">
        <v>46649</v>
      </c>
    </row>
    <row r="7715" spans="19:21" hidden="1" x14ac:dyDescent="0.2">
      <c r="S7715" s="3">
        <f t="shared" si="243"/>
        <v>0</v>
      </c>
      <c r="T7715" s="3">
        <f t="shared" si="244"/>
        <v>5994</v>
      </c>
      <c r="U7715" s="4">
        <v>46679</v>
      </c>
    </row>
    <row r="7716" spans="19:21" hidden="1" x14ac:dyDescent="0.2">
      <c r="S7716" s="3">
        <f t="shared" si="243"/>
        <v>0</v>
      </c>
      <c r="T7716" s="3">
        <f t="shared" si="244"/>
        <v>5995</v>
      </c>
      <c r="U7716" s="4">
        <v>46710</v>
      </c>
    </row>
    <row r="7717" spans="19:21" hidden="1" x14ac:dyDescent="0.2">
      <c r="S7717" s="3">
        <f t="shared" si="243"/>
        <v>0</v>
      </c>
      <c r="T7717" s="3">
        <f t="shared" si="244"/>
        <v>5996</v>
      </c>
      <c r="U7717" s="4">
        <v>46740</v>
      </c>
    </row>
    <row r="7718" spans="19:21" hidden="1" x14ac:dyDescent="0.2">
      <c r="S7718" s="3">
        <f t="shared" si="243"/>
        <v>0</v>
      </c>
      <c r="T7718" s="3">
        <f t="shared" si="244"/>
        <v>5997</v>
      </c>
      <c r="U7718" s="4">
        <v>46771</v>
      </c>
    </row>
    <row r="7719" spans="19:21" hidden="1" x14ac:dyDescent="0.2">
      <c r="S7719" s="3">
        <f t="shared" si="243"/>
        <v>0</v>
      </c>
      <c r="T7719" s="3">
        <f t="shared" si="244"/>
        <v>5998</v>
      </c>
      <c r="U7719" s="4">
        <v>46802</v>
      </c>
    </row>
    <row r="7720" spans="19:21" hidden="1" x14ac:dyDescent="0.2">
      <c r="S7720" s="3">
        <f t="shared" si="243"/>
        <v>0</v>
      </c>
      <c r="T7720" s="3">
        <f t="shared" si="244"/>
        <v>5999</v>
      </c>
      <c r="U7720" s="4">
        <v>46831</v>
      </c>
    </row>
    <row r="7721" spans="19:21" hidden="1" x14ac:dyDescent="0.2">
      <c r="S7721" s="3">
        <f t="shared" si="243"/>
        <v>0</v>
      </c>
      <c r="T7721" s="3">
        <f t="shared" si="244"/>
        <v>6000</v>
      </c>
      <c r="U7721" s="4">
        <v>46862</v>
      </c>
    </row>
    <row r="7722" spans="19:21" hidden="1" x14ac:dyDescent="0.2">
      <c r="S7722" s="3">
        <f t="shared" si="243"/>
        <v>0</v>
      </c>
      <c r="T7722" s="3">
        <f t="shared" si="244"/>
        <v>6001</v>
      </c>
      <c r="U7722" s="4">
        <v>46892</v>
      </c>
    </row>
    <row r="7723" spans="19:21" hidden="1" x14ac:dyDescent="0.2">
      <c r="S7723" s="3">
        <f t="shared" si="243"/>
        <v>0</v>
      </c>
      <c r="T7723" s="3">
        <f t="shared" si="244"/>
        <v>6002</v>
      </c>
      <c r="U7723" s="4">
        <v>46923</v>
      </c>
    </row>
    <row r="7724" spans="19:21" hidden="1" x14ac:dyDescent="0.2">
      <c r="S7724" s="3">
        <f t="shared" si="243"/>
        <v>0</v>
      </c>
      <c r="T7724" s="3">
        <f t="shared" si="244"/>
        <v>6003</v>
      </c>
      <c r="U7724" s="4">
        <v>46953</v>
      </c>
    </row>
    <row r="7725" spans="19:21" hidden="1" x14ac:dyDescent="0.2">
      <c r="S7725" s="3">
        <f t="shared" si="243"/>
        <v>0</v>
      </c>
      <c r="T7725" s="3">
        <f t="shared" si="244"/>
        <v>6004</v>
      </c>
      <c r="U7725" s="4">
        <v>46984</v>
      </c>
    </row>
    <row r="7726" spans="19:21" hidden="1" x14ac:dyDescent="0.2">
      <c r="S7726" s="3">
        <f t="shared" si="243"/>
        <v>0</v>
      </c>
      <c r="T7726" s="3">
        <f t="shared" si="244"/>
        <v>6005</v>
      </c>
      <c r="U7726" s="4">
        <v>47015</v>
      </c>
    </row>
    <row r="7727" spans="19:21" hidden="1" x14ac:dyDescent="0.2">
      <c r="S7727" s="3">
        <f t="shared" si="243"/>
        <v>0</v>
      </c>
      <c r="T7727" s="3">
        <f t="shared" si="244"/>
        <v>6006</v>
      </c>
      <c r="U7727" s="4">
        <v>47045</v>
      </c>
    </row>
    <row r="7728" spans="19:21" hidden="1" x14ac:dyDescent="0.2">
      <c r="S7728" s="3">
        <f t="shared" si="243"/>
        <v>0</v>
      </c>
      <c r="T7728" s="3">
        <f t="shared" si="244"/>
        <v>6007</v>
      </c>
      <c r="U7728" s="4">
        <v>47076</v>
      </c>
    </row>
    <row r="7729" spans="19:21" hidden="1" x14ac:dyDescent="0.2">
      <c r="S7729" s="3">
        <f t="shared" si="243"/>
        <v>0</v>
      </c>
      <c r="T7729" s="3">
        <f t="shared" si="244"/>
        <v>6008</v>
      </c>
      <c r="U7729" s="4">
        <v>47106</v>
      </c>
    </row>
    <row r="7730" spans="19:21" hidden="1" x14ac:dyDescent="0.2">
      <c r="S7730" s="3">
        <f t="shared" si="243"/>
        <v>0</v>
      </c>
      <c r="T7730" s="3">
        <f t="shared" si="244"/>
        <v>6009</v>
      </c>
      <c r="U7730" s="4">
        <v>47137</v>
      </c>
    </row>
    <row r="7731" spans="19:21" hidden="1" x14ac:dyDescent="0.2">
      <c r="S7731" s="3">
        <f t="shared" si="243"/>
        <v>0</v>
      </c>
      <c r="T7731" s="3">
        <f t="shared" si="244"/>
        <v>6010</v>
      </c>
      <c r="U7731" s="4">
        <v>47168</v>
      </c>
    </row>
    <row r="7732" spans="19:21" hidden="1" x14ac:dyDescent="0.2">
      <c r="S7732" s="3">
        <f t="shared" si="243"/>
        <v>0</v>
      </c>
      <c r="T7732" s="3">
        <f t="shared" si="244"/>
        <v>6011</v>
      </c>
      <c r="U7732" s="4">
        <v>47196</v>
      </c>
    </row>
    <row r="7733" spans="19:21" hidden="1" x14ac:dyDescent="0.2">
      <c r="S7733" s="3">
        <f t="shared" si="243"/>
        <v>0</v>
      </c>
      <c r="T7733" s="3">
        <f t="shared" si="244"/>
        <v>6012</v>
      </c>
      <c r="U7733" s="4">
        <v>47227</v>
      </c>
    </row>
    <row r="7734" spans="19:21" hidden="1" x14ac:dyDescent="0.2">
      <c r="S7734" s="3">
        <f t="shared" si="243"/>
        <v>0</v>
      </c>
      <c r="T7734" s="3">
        <f t="shared" si="244"/>
        <v>6013</v>
      </c>
      <c r="U7734" s="4">
        <v>47257</v>
      </c>
    </row>
    <row r="7735" spans="19:21" hidden="1" x14ac:dyDescent="0.2">
      <c r="S7735" s="3">
        <f t="shared" si="243"/>
        <v>0</v>
      </c>
      <c r="T7735" s="3">
        <f t="shared" si="244"/>
        <v>6014</v>
      </c>
      <c r="U7735" s="4">
        <v>47288</v>
      </c>
    </row>
    <row r="7736" spans="19:21" hidden="1" x14ac:dyDescent="0.2">
      <c r="S7736" s="3">
        <f t="shared" si="243"/>
        <v>0</v>
      </c>
      <c r="T7736" s="3">
        <f t="shared" si="244"/>
        <v>6015</v>
      </c>
      <c r="U7736" s="4">
        <v>47318</v>
      </c>
    </row>
    <row r="7737" spans="19:21" hidden="1" x14ac:dyDescent="0.2">
      <c r="S7737" s="3">
        <f t="shared" si="243"/>
        <v>0</v>
      </c>
      <c r="T7737" s="3">
        <f t="shared" si="244"/>
        <v>6016</v>
      </c>
      <c r="U7737" s="4">
        <v>47349</v>
      </c>
    </row>
    <row r="7738" spans="19:21" hidden="1" x14ac:dyDescent="0.2">
      <c r="S7738" s="3">
        <f t="shared" si="243"/>
        <v>0</v>
      </c>
      <c r="T7738" s="3">
        <f t="shared" si="244"/>
        <v>6017</v>
      </c>
      <c r="U7738" s="4">
        <v>47380</v>
      </c>
    </row>
    <row r="7739" spans="19:21" hidden="1" x14ac:dyDescent="0.2">
      <c r="S7739" s="3">
        <f t="shared" si="243"/>
        <v>0</v>
      </c>
      <c r="T7739" s="3">
        <f t="shared" si="244"/>
        <v>6018</v>
      </c>
      <c r="U7739" s="4">
        <v>47410</v>
      </c>
    </row>
    <row r="7740" spans="19:21" hidden="1" x14ac:dyDescent="0.2">
      <c r="S7740" s="3">
        <f t="shared" si="243"/>
        <v>0</v>
      </c>
      <c r="T7740" s="3">
        <f t="shared" si="244"/>
        <v>6019</v>
      </c>
      <c r="U7740" s="4">
        <v>47441</v>
      </c>
    </row>
    <row r="7741" spans="19:21" hidden="1" x14ac:dyDescent="0.2">
      <c r="S7741" s="3">
        <f t="shared" si="243"/>
        <v>0</v>
      </c>
      <c r="T7741" s="3">
        <f t="shared" si="244"/>
        <v>6020</v>
      </c>
      <c r="U7741" s="4">
        <v>47471</v>
      </c>
    </row>
    <row r="7742" spans="19:21" hidden="1" x14ac:dyDescent="0.2">
      <c r="S7742" s="3">
        <f t="shared" si="243"/>
        <v>0</v>
      </c>
      <c r="T7742" s="3">
        <f t="shared" si="244"/>
        <v>6021</v>
      </c>
      <c r="U7742" s="4">
        <v>47502</v>
      </c>
    </row>
    <row r="7743" spans="19:21" hidden="1" x14ac:dyDescent="0.2">
      <c r="S7743" s="3">
        <f t="shared" si="243"/>
        <v>0</v>
      </c>
      <c r="T7743" s="3">
        <f t="shared" si="244"/>
        <v>6022</v>
      </c>
      <c r="U7743" s="4">
        <v>47533</v>
      </c>
    </row>
    <row r="7744" spans="19:21" hidden="1" x14ac:dyDescent="0.2">
      <c r="S7744" s="3">
        <f t="shared" si="243"/>
        <v>0</v>
      </c>
      <c r="T7744" s="3">
        <f t="shared" si="244"/>
        <v>6023</v>
      </c>
      <c r="U7744" s="4">
        <v>47561</v>
      </c>
    </row>
    <row r="7745" spans="19:21" hidden="1" x14ac:dyDescent="0.2">
      <c r="S7745" s="3">
        <f t="shared" si="243"/>
        <v>0</v>
      </c>
      <c r="T7745" s="3">
        <f t="shared" si="244"/>
        <v>6024</v>
      </c>
      <c r="U7745" s="4">
        <v>47592</v>
      </c>
    </row>
    <row r="7746" spans="19:21" hidden="1" x14ac:dyDescent="0.2">
      <c r="S7746" s="3">
        <f t="shared" si="243"/>
        <v>0</v>
      </c>
      <c r="T7746" s="3">
        <f t="shared" si="244"/>
        <v>6025</v>
      </c>
      <c r="U7746" s="4">
        <v>47622</v>
      </c>
    </row>
    <row r="7747" spans="19:21" hidden="1" x14ac:dyDescent="0.2">
      <c r="S7747" s="3">
        <f t="shared" si="243"/>
        <v>0</v>
      </c>
      <c r="T7747" s="3">
        <f t="shared" si="244"/>
        <v>6026</v>
      </c>
      <c r="U7747" s="4">
        <v>47653</v>
      </c>
    </row>
    <row r="7748" spans="19:21" hidden="1" x14ac:dyDescent="0.2">
      <c r="S7748" s="3">
        <f t="shared" si="243"/>
        <v>0</v>
      </c>
      <c r="T7748" s="3">
        <f t="shared" si="244"/>
        <v>6027</v>
      </c>
      <c r="U7748" s="4">
        <v>47683</v>
      </c>
    </row>
    <row r="7749" spans="19:21" hidden="1" x14ac:dyDescent="0.2">
      <c r="S7749" s="3">
        <f t="shared" si="243"/>
        <v>0</v>
      </c>
      <c r="T7749" s="3">
        <f t="shared" si="244"/>
        <v>6028</v>
      </c>
      <c r="U7749" s="4">
        <v>47714</v>
      </c>
    </row>
    <row r="7750" spans="19:21" hidden="1" x14ac:dyDescent="0.2">
      <c r="S7750" s="3">
        <f t="shared" si="243"/>
        <v>0</v>
      </c>
      <c r="T7750" s="3">
        <f t="shared" si="244"/>
        <v>6029</v>
      </c>
      <c r="U7750" s="4">
        <v>47745</v>
      </c>
    </row>
    <row r="7751" spans="19:21" hidden="1" x14ac:dyDescent="0.2">
      <c r="S7751" s="3">
        <f t="shared" si="243"/>
        <v>0</v>
      </c>
      <c r="T7751" s="3">
        <f t="shared" si="244"/>
        <v>6030</v>
      </c>
      <c r="U7751" s="4">
        <v>47775</v>
      </c>
    </row>
    <row r="7752" spans="19:21" hidden="1" x14ac:dyDescent="0.2">
      <c r="S7752" s="3">
        <f t="shared" si="243"/>
        <v>0</v>
      </c>
      <c r="T7752" s="3">
        <f t="shared" si="244"/>
        <v>6031</v>
      </c>
      <c r="U7752" s="4">
        <v>47806</v>
      </c>
    </row>
    <row r="7753" spans="19:21" hidden="1" x14ac:dyDescent="0.2">
      <c r="S7753" s="3">
        <f t="shared" si="243"/>
        <v>0</v>
      </c>
      <c r="T7753" s="3">
        <f t="shared" si="244"/>
        <v>6032</v>
      </c>
      <c r="U7753" s="4">
        <v>47836</v>
      </c>
    </row>
    <row r="7754" spans="19:21" hidden="1" x14ac:dyDescent="0.2">
      <c r="S7754" s="3">
        <f t="shared" si="243"/>
        <v>0</v>
      </c>
      <c r="T7754" s="3">
        <f t="shared" si="244"/>
        <v>6033</v>
      </c>
      <c r="U7754" s="4">
        <v>47867</v>
      </c>
    </row>
    <row r="7755" spans="19:21" hidden="1" x14ac:dyDescent="0.2">
      <c r="S7755" s="3">
        <f t="shared" si="243"/>
        <v>0</v>
      </c>
      <c r="T7755" s="3">
        <f t="shared" si="244"/>
        <v>6034</v>
      </c>
      <c r="U7755" s="4">
        <v>47898</v>
      </c>
    </row>
    <row r="7756" spans="19:21" hidden="1" x14ac:dyDescent="0.2">
      <c r="S7756" s="3">
        <f t="shared" si="243"/>
        <v>0</v>
      </c>
      <c r="T7756" s="3">
        <f t="shared" si="244"/>
        <v>6035</v>
      </c>
      <c r="U7756" s="4">
        <v>47926</v>
      </c>
    </row>
    <row r="7757" spans="19:21" hidden="1" x14ac:dyDescent="0.2">
      <c r="S7757" s="3">
        <f t="shared" si="243"/>
        <v>0</v>
      </c>
      <c r="T7757" s="3">
        <f t="shared" si="244"/>
        <v>6036</v>
      </c>
      <c r="U7757" s="4">
        <v>47957</v>
      </c>
    </row>
    <row r="7758" spans="19:21" hidden="1" x14ac:dyDescent="0.2">
      <c r="S7758" s="3">
        <f t="shared" si="243"/>
        <v>0</v>
      </c>
      <c r="T7758" s="3">
        <f t="shared" si="244"/>
        <v>6037</v>
      </c>
      <c r="U7758" s="4">
        <v>47987</v>
      </c>
    </row>
    <row r="7759" spans="19:21" hidden="1" x14ac:dyDescent="0.2">
      <c r="S7759" s="3">
        <f t="shared" ref="S7759:S7822" si="245">IF($I$10=U7758,1,0)</f>
        <v>0</v>
      </c>
      <c r="T7759" s="3">
        <f t="shared" si="244"/>
        <v>6038</v>
      </c>
      <c r="U7759" s="4">
        <v>48018</v>
      </c>
    </row>
    <row r="7760" spans="19:21" hidden="1" x14ac:dyDescent="0.2">
      <c r="S7760" s="3">
        <f t="shared" si="245"/>
        <v>0</v>
      </c>
      <c r="T7760" s="3">
        <f t="shared" ref="T7760:T7823" si="246">IF(S7760+T7759=0,0,T7759+1)</f>
        <v>6039</v>
      </c>
      <c r="U7760" s="4">
        <v>48048</v>
      </c>
    </row>
    <row r="7761" spans="19:21" hidden="1" x14ac:dyDescent="0.2">
      <c r="S7761" s="3">
        <f t="shared" si="245"/>
        <v>0</v>
      </c>
      <c r="T7761" s="3">
        <f t="shared" si="246"/>
        <v>6040</v>
      </c>
      <c r="U7761" s="4">
        <v>48079</v>
      </c>
    </row>
    <row r="7762" spans="19:21" hidden="1" x14ac:dyDescent="0.2">
      <c r="S7762" s="3">
        <f t="shared" si="245"/>
        <v>0</v>
      </c>
      <c r="T7762" s="3">
        <f t="shared" si="246"/>
        <v>6041</v>
      </c>
      <c r="U7762" s="4">
        <v>48110</v>
      </c>
    </row>
    <row r="7763" spans="19:21" hidden="1" x14ac:dyDescent="0.2">
      <c r="S7763" s="3">
        <f t="shared" si="245"/>
        <v>0</v>
      </c>
      <c r="T7763" s="3">
        <f t="shared" si="246"/>
        <v>6042</v>
      </c>
      <c r="U7763" s="4">
        <v>48140</v>
      </c>
    </row>
    <row r="7764" spans="19:21" hidden="1" x14ac:dyDescent="0.2">
      <c r="S7764" s="3">
        <f t="shared" si="245"/>
        <v>0</v>
      </c>
      <c r="T7764" s="3">
        <f t="shared" si="246"/>
        <v>6043</v>
      </c>
      <c r="U7764" s="4">
        <v>48171</v>
      </c>
    </row>
    <row r="7765" spans="19:21" hidden="1" x14ac:dyDescent="0.2">
      <c r="S7765" s="3">
        <f t="shared" si="245"/>
        <v>0</v>
      </c>
      <c r="T7765" s="3">
        <f t="shared" si="246"/>
        <v>6044</v>
      </c>
      <c r="U7765" s="4">
        <v>48201</v>
      </c>
    </row>
    <row r="7766" spans="19:21" hidden="1" x14ac:dyDescent="0.2">
      <c r="S7766" s="3">
        <f t="shared" si="245"/>
        <v>0</v>
      </c>
      <c r="T7766" s="3">
        <f t="shared" si="246"/>
        <v>6045</v>
      </c>
      <c r="U7766" s="4">
        <v>48232</v>
      </c>
    </row>
    <row r="7767" spans="19:21" hidden="1" x14ac:dyDescent="0.2">
      <c r="S7767" s="3">
        <f t="shared" si="245"/>
        <v>0</v>
      </c>
      <c r="T7767" s="3">
        <f t="shared" si="246"/>
        <v>6046</v>
      </c>
      <c r="U7767" s="4">
        <v>48263</v>
      </c>
    </row>
    <row r="7768" spans="19:21" hidden="1" x14ac:dyDescent="0.2">
      <c r="S7768" s="3">
        <f t="shared" si="245"/>
        <v>0</v>
      </c>
      <c r="T7768" s="3">
        <f t="shared" si="246"/>
        <v>6047</v>
      </c>
      <c r="U7768" s="4">
        <v>48292</v>
      </c>
    </row>
    <row r="7769" spans="19:21" hidden="1" x14ac:dyDescent="0.2">
      <c r="S7769" s="3">
        <f t="shared" si="245"/>
        <v>0</v>
      </c>
      <c r="T7769" s="3">
        <f t="shared" si="246"/>
        <v>6048</v>
      </c>
      <c r="U7769" s="4">
        <v>48323</v>
      </c>
    </row>
    <row r="7770" spans="19:21" hidden="1" x14ac:dyDescent="0.2">
      <c r="S7770" s="3">
        <f t="shared" si="245"/>
        <v>0</v>
      </c>
      <c r="T7770" s="3">
        <f t="shared" si="246"/>
        <v>6049</v>
      </c>
      <c r="U7770" s="4">
        <v>48353</v>
      </c>
    </row>
    <row r="7771" spans="19:21" hidden="1" x14ac:dyDescent="0.2">
      <c r="S7771" s="3">
        <f t="shared" si="245"/>
        <v>0</v>
      </c>
      <c r="T7771" s="3">
        <f t="shared" si="246"/>
        <v>6050</v>
      </c>
      <c r="U7771" s="4">
        <v>48384</v>
      </c>
    </row>
    <row r="7772" spans="19:21" hidden="1" x14ac:dyDescent="0.2">
      <c r="S7772" s="3">
        <f t="shared" si="245"/>
        <v>0</v>
      </c>
      <c r="T7772" s="3">
        <f t="shared" si="246"/>
        <v>6051</v>
      </c>
      <c r="U7772" s="4">
        <v>48414</v>
      </c>
    </row>
    <row r="7773" spans="19:21" hidden="1" x14ac:dyDescent="0.2">
      <c r="S7773" s="3">
        <f t="shared" si="245"/>
        <v>0</v>
      </c>
      <c r="T7773" s="3">
        <f t="shared" si="246"/>
        <v>6052</v>
      </c>
      <c r="U7773" s="4">
        <v>48445</v>
      </c>
    </row>
    <row r="7774" spans="19:21" hidden="1" x14ac:dyDescent="0.2">
      <c r="S7774" s="3">
        <f t="shared" si="245"/>
        <v>0</v>
      </c>
      <c r="T7774" s="3">
        <f t="shared" si="246"/>
        <v>6053</v>
      </c>
      <c r="U7774" s="4">
        <v>48476</v>
      </c>
    </row>
    <row r="7775" spans="19:21" hidden="1" x14ac:dyDescent="0.2">
      <c r="S7775" s="3">
        <f t="shared" si="245"/>
        <v>0</v>
      </c>
      <c r="T7775" s="3">
        <f t="shared" si="246"/>
        <v>6054</v>
      </c>
      <c r="U7775" s="4">
        <v>48506</v>
      </c>
    </row>
    <row r="7776" spans="19:21" hidden="1" x14ac:dyDescent="0.2">
      <c r="S7776" s="3">
        <f t="shared" si="245"/>
        <v>0</v>
      </c>
      <c r="T7776" s="3">
        <f t="shared" si="246"/>
        <v>6055</v>
      </c>
      <c r="U7776" s="4">
        <v>48537</v>
      </c>
    </row>
    <row r="7777" spans="19:21" hidden="1" x14ac:dyDescent="0.2">
      <c r="S7777" s="3">
        <f t="shared" si="245"/>
        <v>0</v>
      </c>
      <c r="T7777" s="3">
        <f t="shared" si="246"/>
        <v>6056</v>
      </c>
      <c r="U7777" s="4">
        <v>48567</v>
      </c>
    </row>
    <row r="7778" spans="19:21" hidden="1" x14ac:dyDescent="0.2">
      <c r="S7778" s="3">
        <f t="shared" si="245"/>
        <v>0</v>
      </c>
      <c r="T7778" s="3">
        <f t="shared" si="246"/>
        <v>6057</v>
      </c>
      <c r="U7778" s="4">
        <v>48598</v>
      </c>
    </row>
    <row r="7779" spans="19:21" hidden="1" x14ac:dyDescent="0.2">
      <c r="S7779" s="3">
        <f t="shared" si="245"/>
        <v>0</v>
      </c>
      <c r="T7779" s="3">
        <f t="shared" si="246"/>
        <v>6058</v>
      </c>
      <c r="U7779" s="4">
        <v>48629</v>
      </c>
    </row>
    <row r="7780" spans="19:21" hidden="1" x14ac:dyDescent="0.2">
      <c r="S7780" s="3">
        <f t="shared" si="245"/>
        <v>0</v>
      </c>
      <c r="T7780" s="3">
        <f t="shared" si="246"/>
        <v>6059</v>
      </c>
      <c r="U7780" s="4">
        <v>48657</v>
      </c>
    </row>
    <row r="7781" spans="19:21" hidden="1" x14ac:dyDescent="0.2">
      <c r="S7781" s="3">
        <f t="shared" si="245"/>
        <v>0</v>
      </c>
      <c r="T7781" s="3">
        <f t="shared" si="246"/>
        <v>6060</v>
      </c>
      <c r="U7781" s="4">
        <v>48688</v>
      </c>
    </row>
    <row r="7782" spans="19:21" hidden="1" x14ac:dyDescent="0.2">
      <c r="S7782" s="3">
        <f t="shared" si="245"/>
        <v>0</v>
      </c>
      <c r="T7782" s="3">
        <f t="shared" si="246"/>
        <v>6061</v>
      </c>
      <c r="U7782" s="4">
        <v>48718</v>
      </c>
    </row>
    <row r="7783" spans="19:21" hidden="1" x14ac:dyDescent="0.2">
      <c r="S7783" s="3">
        <f t="shared" si="245"/>
        <v>0</v>
      </c>
      <c r="T7783" s="3">
        <f t="shared" si="246"/>
        <v>6062</v>
      </c>
      <c r="U7783" s="4">
        <v>48749</v>
      </c>
    </row>
    <row r="7784" spans="19:21" hidden="1" x14ac:dyDescent="0.2">
      <c r="S7784" s="3">
        <f t="shared" si="245"/>
        <v>0</v>
      </c>
      <c r="T7784" s="3">
        <f t="shared" si="246"/>
        <v>6063</v>
      </c>
      <c r="U7784" s="4">
        <v>48779</v>
      </c>
    </row>
    <row r="7785" spans="19:21" hidden="1" x14ac:dyDescent="0.2">
      <c r="S7785" s="3">
        <f t="shared" si="245"/>
        <v>0</v>
      </c>
      <c r="T7785" s="3">
        <f t="shared" si="246"/>
        <v>6064</v>
      </c>
      <c r="U7785" s="4">
        <v>48810</v>
      </c>
    </row>
    <row r="7786" spans="19:21" hidden="1" x14ac:dyDescent="0.2">
      <c r="S7786" s="3">
        <f t="shared" si="245"/>
        <v>0</v>
      </c>
      <c r="T7786" s="3">
        <f t="shared" si="246"/>
        <v>6065</v>
      </c>
      <c r="U7786" s="4">
        <v>48841</v>
      </c>
    </row>
    <row r="7787" spans="19:21" hidden="1" x14ac:dyDescent="0.2">
      <c r="S7787" s="3">
        <f t="shared" si="245"/>
        <v>0</v>
      </c>
      <c r="T7787" s="3">
        <f t="shared" si="246"/>
        <v>6066</v>
      </c>
      <c r="U7787" s="4">
        <v>48871</v>
      </c>
    </row>
    <row r="7788" spans="19:21" hidden="1" x14ac:dyDescent="0.2">
      <c r="S7788" s="3">
        <f t="shared" si="245"/>
        <v>0</v>
      </c>
      <c r="T7788" s="3">
        <f t="shared" si="246"/>
        <v>6067</v>
      </c>
      <c r="U7788" s="4">
        <v>48902</v>
      </c>
    </row>
    <row r="7789" spans="19:21" hidden="1" x14ac:dyDescent="0.2">
      <c r="S7789" s="3">
        <f t="shared" si="245"/>
        <v>0</v>
      </c>
      <c r="T7789" s="3">
        <f t="shared" si="246"/>
        <v>6068</v>
      </c>
      <c r="U7789" s="4">
        <v>48932</v>
      </c>
    </row>
    <row r="7790" spans="19:21" hidden="1" x14ac:dyDescent="0.2">
      <c r="S7790" s="3">
        <f t="shared" si="245"/>
        <v>0</v>
      </c>
      <c r="T7790" s="3">
        <f t="shared" si="246"/>
        <v>6069</v>
      </c>
      <c r="U7790" s="4">
        <v>48963</v>
      </c>
    </row>
    <row r="7791" spans="19:21" hidden="1" x14ac:dyDescent="0.2">
      <c r="S7791" s="3">
        <f t="shared" si="245"/>
        <v>0</v>
      </c>
      <c r="T7791" s="3">
        <f t="shared" si="246"/>
        <v>6070</v>
      </c>
      <c r="U7791" s="4">
        <v>48994</v>
      </c>
    </row>
    <row r="7792" spans="19:21" hidden="1" x14ac:dyDescent="0.2">
      <c r="S7792" s="3">
        <f t="shared" si="245"/>
        <v>0</v>
      </c>
      <c r="T7792" s="3">
        <f t="shared" si="246"/>
        <v>6071</v>
      </c>
      <c r="U7792" s="4">
        <v>49022</v>
      </c>
    </row>
    <row r="7793" spans="19:21" hidden="1" x14ac:dyDescent="0.2">
      <c r="S7793" s="3">
        <f t="shared" si="245"/>
        <v>0</v>
      </c>
      <c r="T7793" s="3">
        <f t="shared" si="246"/>
        <v>6072</v>
      </c>
      <c r="U7793" s="4">
        <v>49053</v>
      </c>
    </row>
    <row r="7794" spans="19:21" hidden="1" x14ac:dyDescent="0.2">
      <c r="S7794" s="3">
        <f t="shared" si="245"/>
        <v>0</v>
      </c>
      <c r="T7794" s="3">
        <f t="shared" si="246"/>
        <v>6073</v>
      </c>
      <c r="U7794" s="4">
        <v>49083</v>
      </c>
    </row>
    <row r="7795" spans="19:21" hidden="1" x14ac:dyDescent="0.2">
      <c r="S7795" s="3">
        <f t="shared" si="245"/>
        <v>0</v>
      </c>
      <c r="T7795" s="3">
        <f t="shared" si="246"/>
        <v>6074</v>
      </c>
      <c r="U7795" s="4">
        <v>49114</v>
      </c>
    </row>
    <row r="7796" spans="19:21" hidden="1" x14ac:dyDescent="0.2">
      <c r="S7796" s="3">
        <f t="shared" si="245"/>
        <v>0</v>
      </c>
      <c r="T7796" s="3">
        <f t="shared" si="246"/>
        <v>6075</v>
      </c>
      <c r="U7796" s="4">
        <v>49144</v>
      </c>
    </row>
    <row r="7797" spans="19:21" hidden="1" x14ac:dyDescent="0.2">
      <c r="S7797" s="3">
        <f t="shared" si="245"/>
        <v>0</v>
      </c>
      <c r="T7797" s="3">
        <f t="shared" si="246"/>
        <v>6076</v>
      </c>
      <c r="U7797" s="4">
        <v>49175</v>
      </c>
    </row>
    <row r="7798" spans="19:21" hidden="1" x14ac:dyDescent="0.2">
      <c r="S7798" s="3">
        <f t="shared" si="245"/>
        <v>0</v>
      </c>
      <c r="T7798" s="3">
        <f t="shared" si="246"/>
        <v>6077</v>
      </c>
      <c r="U7798" s="4">
        <v>49206</v>
      </c>
    </row>
    <row r="7799" spans="19:21" hidden="1" x14ac:dyDescent="0.2">
      <c r="S7799" s="3">
        <f t="shared" si="245"/>
        <v>0</v>
      </c>
      <c r="T7799" s="3">
        <f t="shared" si="246"/>
        <v>6078</v>
      </c>
      <c r="U7799" s="4">
        <v>49236</v>
      </c>
    </row>
    <row r="7800" spans="19:21" hidden="1" x14ac:dyDescent="0.2">
      <c r="S7800" s="3">
        <f t="shared" si="245"/>
        <v>0</v>
      </c>
      <c r="T7800" s="3">
        <f t="shared" si="246"/>
        <v>6079</v>
      </c>
      <c r="U7800" s="4">
        <v>49267</v>
      </c>
    </row>
    <row r="7801" spans="19:21" hidden="1" x14ac:dyDescent="0.2">
      <c r="S7801" s="3">
        <f t="shared" si="245"/>
        <v>0</v>
      </c>
      <c r="T7801" s="3">
        <f t="shared" si="246"/>
        <v>6080</v>
      </c>
      <c r="U7801" s="4">
        <v>49297</v>
      </c>
    </row>
    <row r="7802" spans="19:21" hidden="1" x14ac:dyDescent="0.2">
      <c r="S7802" s="3">
        <f t="shared" si="245"/>
        <v>0</v>
      </c>
      <c r="T7802" s="3">
        <f t="shared" si="246"/>
        <v>6081</v>
      </c>
      <c r="U7802" s="4">
        <v>49328</v>
      </c>
    </row>
    <row r="7803" spans="19:21" hidden="1" x14ac:dyDescent="0.2">
      <c r="S7803" s="3">
        <f t="shared" si="245"/>
        <v>0</v>
      </c>
      <c r="T7803" s="3">
        <f t="shared" si="246"/>
        <v>6082</v>
      </c>
      <c r="U7803" s="4">
        <v>49359</v>
      </c>
    </row>
    <row r="7804" spans="19:21" hidden="1" x14ac:dyDescent="0.2">
      <c r="S7804" s="3">
        <f t="shared" si="245"/>
        <v>0</v>
      </c>
      <c r="T7804" s="3">
        <f t="shared" si="246"/>
        <v>6083</v>
      </c>
      <c r="U7804" s="4">
        <v>49387</v>
      </c>
    </row>
    <row r="7805" spans="19:21" hidden="1" x14ac:dyDescent="0.2">
      <c r="S7805" s="3">
        <f t="shared" si="245"/>
        <v>0</v>
      </c>
      <c r="T7805" s="3">
        <f t="shared" si="246"/>
        <v>6084</v>
      </c>
      <c r="U7805" s="4">
        <v>49418</v>
      </c>
    </row>
    <row r="7806" spans="19:21" hidden="1" x14ac:dyDescent="0.2">
      <c r="S7806" s="3">
        <f t="shared" si="245"/>
        <v>0</v>
      </c>
      <c r="T7806" s="3">
        <f t="shared" si="246"/>
        <v>6085</v>
      </c>
      <c r="U7806" s="4">
        <v>49448</v>
      </c>
    </row>
    <row r="7807" spans="19:21" hidden="1" x14ac:dyDescent="0.2">
      <c r="S7807" s="3">
        <f t="shared" si="245"/>
        <v>0</v>
      </c>
      <c r="T7807" s="3">
        <f t="shared" si="246"/>
        <v>6086</v>
      </c>
      <c r="U7807" s="4">
        <v>49479</v>
      </c>
    </row>
    <row r="7808" spans="19:21" hidden="1" x14ac:dyDescent="0.2">
      <c r="S7808" s="3">
        <f t="shared" si="245"/>
        <v>0</v>
      </c>
      <c r="T7808" s="3">
        <f t="shared" si="246"/>
        <v>6087</v>
      </c>
      <c r="U7808" s="4">
        <v>49509</v>
      </c>
    </row>
    <row r="7809" spans="19:21" hidden="1" x14ac:dyDescent="0.2">
      <c r="S7809" s="3">
        <f t="shared" si="245"/>
        <v>0</v>
      </c>
      <c r="T7809" s="3">
        <f t="shared" si="246"/>
        <v>6088</v>
      </c>
      <c r="U7809" s="4">
        <v>49540</v>
      </c>
    </row>
    <row r="7810" spans="19:21" hidden="1" x14ac:dyDescent="0.2">
      <c r="S7810" s="3">
        <f t="shared" si="245"/>
        <v>0</v>
      </c>
      <c r="T7810" s="3">
        <f t="shared" si="246"/>
        <v>6089</v>
      </c>
      <c r="U7810" s="4">
        <v>49571</v>
      </c>
    </row>
    <row r="7811" spans="19:21" hidden="1" x14ac:dyDescent="0.2">
      <c r="S7811" s="3">
        <f t="shared" si="245"/>
        <v>0</v>
      </c>
      <c r="T7811" s="3">
        <f t="shared" si="246"/>
        <v>6090</v>
      </c>
      <c r="U7811" s="4">
        <v>49601</v>
      </c>
    </row>
    <row r="7812" spans="19:21" hidden="1" x14ac:dyDescent="0.2">
      <c r="S7812" s="3">
        <f t="shared" si="245"/>
        <v>0</v>
      </c>
      <c r="T7812" s="3">
        <f t="shared" si="246"/>
        <v>6091</v>
      </c>
      <c r="U7812" s="4">
        <v>49632</v>
      </c>
    </row>
    <row r="7813" spans="19:21" hidden="1" x14ac:dyDescent="0.2">
      <c r="S7813" s="3">
        <f t="shared" si="245"/>
        <v>0</v>
      </c>
      <c r="T7813" s="3">
        <f t="shared" si="246"/>
        <v>6092</v>
      </c>
      <c r="U7813" s="4">
        <v>49662</v>
      </c>
    </row>
    <row r="7814" spans="19:21" hidden="1" x14ac:dyDescent="0.2">
      <c r="S7814" s="3">
        <f t="shared" si="245"/>
        <v>0</v>
      </c>
      <c r="T7814" s="3">
        <f t="shared" si="246"/>
        <v>6093</v>
      </c>
      <c r="U7814" s="4">
        <v>49693</v>
      </c>
    </row>
    <row r="7815" spans="19:21" hidden="1" x14ac:dyDescent="0.2">
      <c r="S7815" s="3">
        <f t="shared" si="245"/>
        <v>0</v>
      </c>
      <c r="T7815" s="3">
        <f t="shared" si="246"/>
        <v>6094</v>
      </c>
      <c r="U7815" s="4">
        <v>49724</v>
      </c>
    </row>
    <row r="7816" spans="19:21" hidden="1" x14ac:dyDescent="0.2">
      <c r="S7816" s="3">
        <f t="shared" si="245"/>
        <v>0</v>
      </c>
      <c r="T7816" s="3">
        <f t="shared" si="246"/>
        <v>6095</v>
      </c>
      <c r="U7816" s="4">
        <v>49753</v>
      </c>
    </row>
    <row r="7817" spans="19:21" hidden="1" x14ac:dyDescent="0.2">
      <c r="S7817" s="3">
        <f t="shared" si="245"/>
        <v>0</v>
      </c>
      <c r="T7817" s="3">
        <f t="shared" si="246"/>
        <v>6096</v>
      </c>
      <c r="U7817" s="4">
        <v>49784</v>
      </c>
    </row>
    <row r="7818" spans="19:21" hidden="1" x14ac:dyDescent="0.2">
      <c r="S7818" s="3">
        <f t="shared" si="245"/>
        <v>0</v>
      </c>
      <c r="T7818" s="3">
        <f t="shared" si="246"/>
        <v>6097</v>
      </c>
      <c r="U7818" s="4">
        <v>49814</v>
      </c>
    </row>
    <row r="7819" spans="19:21" hidden="1" x14ac:dyDescent="0.2">
      <c r="S7819" s="3">
        <f t="shared" si="245"/>
        <v>0</v>
      </c>
      <c r="T7819" s="3">
        <f t="shared" si="246"/>
        <v>6098</v>
      </c>
      <c r="U7819" s="4">
        <v>49845</v>
      </c>
    </row>
    <row r="7820" spans="19:21" hidden="1" x14ac:dyDescent="0.2">
      <c r="S7820" s="3">
        <f t="shared" si="245"/>
        <v>0</v>
      </c>
      <c r="T7820" s="3">
        <f t="shared" si="246"/>
        <v>6099</v>
      </c>
      <c r="U7820" s="4">
        <v>49875</v>
      </c>
    </row>
    <row r="7821" spans="19:21" hidden="1" x14ac:dyDescent="0.2">
      <c r="S7821" s="3">
        <f t="shared" si="245"/>
        <v>0</v>
      </c>
      <c r="T7821" s="3">
        <f t="shared" si="246"/>
        <v>6100</v>
      </c>
      <c r="U7821" s="4">
        <v>49906</v>
      </c>
    </row>
    <row r="7822" spans="19:21" hidden="1" x14ac:dyDescent="0.2">
      <c r="S7822" s="3">
        <f t="shared" si="245"/>
        <v>0</v>
      </c>
      <c r="T7822" s="3">
        <f t="shared" si="246"/>
        <v>6101</v>
      </c>
      <c r="U7822" s="4">
        <v>49937</v>
      </c>
    </row>
    <row r="7823" spans="19:21" hidden="1" x14ac:dyDescent="0.2">
      <c r="S7823" s="3">
        <f t="shared" ref="S7823:S7886" si="247">IF($I$10=U7822,1,0)</f>
        <v>0</v>
      </c>
      <c r="T7823" s="3">
        <f t="shared" si="246"/>
        <v>6102</v>
      </c>
      <c r="U7823" s="4">
        <v>49967</v>
      </c>
    </row>
    <row r="7824" spans="19:21" hidden="1" x14ac:dyDescent="0.2">
      <c r="S7824" s="3">
        <f t="shared" si="247"/>
        <v>0</v>
      </c>
      <c r="T7824" s="3">
        <f t="shared" ref="T7824:T7887" si="248">IF(S7824+T7823=0,0,T7823+1)</f>
        <v>6103</v>
      </c>
      <c r="U7824" s="4">
        <v>49998</v>
      </c>
    </row>
    <row r="7825" spans="19:21" hidden="1" x14ac:dyDescent="0.2">
      <c r="S7825" s="3">
        <f t="shared" si="247"/>
        <v>0</v>
      </c>
      <c r="T7825" s="3">
        <f t="shared" si="248"/>
        <v>6104</v>
      </c>
      <c r="U7825" s="4">
        <v>50028</v>
      </c>
    </row>
    <row r="7826" spans="19:21" hidden="1" x14ac:dyDescent="0.2">
      <c r="S7826" s="3">
        <f t="shared" si="247"/>
        <v>0</v>
      </c>
      <c r="T7826" s="3">
        <f t="shared" si="248"/>
        <v>6105</v>
      </c>
      <c r="U7826" s="4">
        <v>50059</v>
      </c>
    </row>
    <row r="7827" spans="19:21" hidden="1" x14ac:dyDescent="0.2">
      <c r="S7827" s="3">
        <f t="shared" si="247"/>
        <v>0</v>
      </c>
      <c r="T7827" s="3">
        <f t="shared" si="248"/>
        <v>6106</v>
      </c>
      <c r="U7827" s="4">
        <v>50090</v>
      </c>
    </row>
    <row r="7828" spans="19:21" hidden="1" x14ac:dyDescent="0.2">
      <c r="S7828" s="3">
        <f t="shared" si="247"/>
        <v>0</v>
      </c>
      <c r="T7828" s="3">
        <f t="shared" si="248"/>
        <v>6107</v>
      </c>
      <c r="U7828" s="4">
        <v>50118</v>
      </c>
    </row>
    <row r="7829" spans="19:21" hidden="1" x14ac:dyDescent="0.2">
      <c r="S7829" s="3">
        <f t="shared" si="247"/>
        <v>0</v>
      </c>
      <c r="T7829" s="3">
        <f t="shared" si="248"/>
        <v>6108</v>
      </c>
      <c r="U7829" s="4">
        <v>50149</v>
      </c>
    </row>
    <row r="7830" spans="19:21" hidden="1" x14ac:dyDescent="0.2">
      <c r="S7830" s="3">
        <f t="shared" si="247"/>
        <v>0</v>
      </c>
      <c r="T7830" s="3">
        <f t="shared" si="248"/>
        <v>6109</v>
      </c>
      <c r="U7830" s="4">
        <v>50179</v>
      </c>
    </row>
    <row r="7831" spans="19:21" hidden="1" x14ac:dyDescent="0.2">
      <c r="S7831" s="3">
        <f t="shared" si="247"/>
        <v>0</v>
      </c>
      <c r="T7831" s="3">
        <f t="shared" si="248"/>
        <v>6110</v>
      </c>
      <c r="U7831" s="4">
        <v>50210</v>
      </c>
    </row>
    <row r="7832" spans="19:21" hidden="1" x14ac:dyDescent="0.2">
      <c r="S7832" s="3">
        <f t="shared" si="247"/>
        <v>0</v>
      </c>
      <c r="T7832" s="3">
        <f t="shared" si="248"/>
        <v>6111</v>
      </c>
      <c r="U7832" s="4">
        <v>50240</v>
      </c>
    </row>
    <row r="7833" spans="19:21" hidden="1" x14ac:dyDescent="0.2">
      <c r="S7833" s="3">
        <f t="shared" si="247"/>
        <v>0</v>
      </c>
      <c r="T7833" s="3">
        <f t="shared" si="248"/>
        <v>6112</v>
      </c>
      <c r="U7833" s="4">
        <v>50271</v>
      </c>
    </row>
    <row r="7834" spans="19:21" hidden="1" x14ac:dyDescent="0.2">
      <c r="S7834" s="3">
        <f t="shared" si="247"/>
        <v>0</v>
      </c>
      <c r="T7834" s="3">
        <f t="shared" si="248"/>
        <v>6113</v>
      </c>
      <c r="U7834" s="4">
        <v>50302</v>
      </c>
    </row>
    <row r="7835" spans="19:21" hidden="1" x14ac:dyDescent="0.2">
      <c r="S7835" s="3">
        <f t="shared" si="247"/>
        <v>0</v>
      </c>
      <c r="T7835" s="3">
        <f t="shared" si="248"/>
        <v>6114</v>
      </c>
      <c r="U7835" s="4">
        <v>50332</v>
      </c>
    </row>
    <row r="7836" spans="19:21" hidden="1" x14ac:dyDescent="0.2">
      <c r="S7836" s="3">
        <f t="shared" si="247"/>
        <v>0</v>
      </c>
      <c r="T7836" s="3">
        <f t="shared" si="248"/>
        <v>6115</v>
      </c>
      <c r="U7836" s="4">
        <v>50363</v>
      </c>
    </row>
    <row r="7837" spans="19:21" hidden="1" x14ac:dyDescent="0.2">
      <c r="S7837" s="3">
        <f t="shared" si="247"/>
        <v>0</v>
      </c>
      <c r="T7837" s="3">
        <f t="shared" si="248"/>
        <v>6116</v>
      </c>
      <c r="U7837" s="4">
        <v>50393</v>
      </c>
    </row>
    <row r="7838" spans="19:21" hidden="1" x14ac:dyDescent="0.2">
      <c r="S7838" s="3">
        <f t="shared" si="247"/>
        <v>0</v>
      </c>
      <c r="T7838" s="3">
        <f t="shared" si="248"/>
        <v>6117</v>
      </c>
      <c r="U7838" s="4">
        <v>50424</v>
      </c>
    </row>
    <row r="7839" spans="19:21" hidden="1" x14ac:dyDescent="0.2">
      <c r="S7839" s="3">
        <f t="shared" si="247"/>
        <v>0</v>
      </c>
      <c r="T7839" s="3">
        <f t="shared" si="248"/>
        <v>6118</v>
      </c>
      <c r="U7839" s="4">
        <v>50455</v>
      </c>
    </row>
    <row r="7840" spans="19:21" hidden="1" x14ac:dyDescent="0.2">
      <c r="S7840" s="3">
        <f t="shared" si="247"/>
        <v>0</v>
      </c>
      <c r="T7840" s="3">
        <f t="shared" si="248"/>
        <v>6119</v>
      </c>
      <c r="U7840" s="4">
        <v>50483</v>
      </c>
    </row>
    <row r="7841" spans="19:21" hidden="1" x14ac:dyDescent="0.2">
      <c r="S7841" s="3">
        <f t="shared" si="247"/>
        <v>0</v>
      </c>
      <c r="T7841" s="3">
        <f t="shared" si="248"/>
        <v>6120</v>
      </c>
      <c r="U7841" s="4">
        <v>50514</v>
      </c>
    </row>
    <row r="7842" spans="19:21" hidden="1" x14ac:dyDescent="0.2">
      <c r="S7842" s="3">
        <f t="shared" si="247"/>
        <v>0</v>
      </c>
      <c r="T7842" s="3">
        <f t="shared" si="248"/>
        <v>6121</v>
      </c>
      <c r="U7842" s="4">
        <v>50544</v>
      </c>
    </row>
    <row r="7843" spans="19:21" hidden="1" x14ac:dyDescent="0.2">
      <c r="S7843" s="3">
        <f t="shared" si="247"/>
        <v>0</v>
      </c>
      <c r="T7843" s="3">
        <f t="shared" si="248"/>
        <v>6122</v>
      </c>
      <c r="U7843" s="4">
        <v>50575</v>
      </c>
    </row>
    <row r="7844" spans="19:21" hidden="1" x14ac:dyDescent="0.2">
      <c r="S7844" s="3">
        <f t="shared" si="247"/>
        <v>0</v>
      </c>
      <c r="T7844" s="3">
        <f t="shared" si="248"/>
        <v>6123</v>
      </c>
      <c r="U7844" s="4">
        <v>50605</v>
      </c>
    </row>
    <row r="7845" spans="19:21" hidden="1" x14ac:dyDescent="0.2">
      <c r="S7845" s="3">
        <f t="shared" si="247"/>
        <v>0</v>
      </c>
      <c r="T7845" s="3">
        <f t="shared" si="248"/>
        <v>6124</v>
      </c>
      <c r="U7845" s="4">
        <v>50636</v>
      </c>
    </row>
    <row r="7846" spans="19:21" hidden="1" x14ac:dyDescent="0.2">
      <c r="S7846" s="3">
        <f t="shared" si="247"/>
        <v>0</v>
      </c>
      <c r="T7846" s="3">
        <f t="shared" si="248"/>
        <v>6125</v>
      </c>
      <c r="U7846" s="4">
        <v>50667</v>
      </c>
    </row>
    <row r="7847" spans="19:21" hidden="1" x14ac:dyDescent="0.2">
      <c r="S7847" s="3">
        <f t="shared" si="247"/>
        <v>0</v>
      </c>
      <c r="T7847" s="3">
        <f t="shared" si="248"/>
        <v>6126</v>
      </c>
      <c r="U7847" s="4">
        <v>50697</v>
      </c>
    </row>
    <row r="7848" spans="19:21" hidden="1" x14ac:dyDescent="0.2">
      <c r="S7848" s="3">
        <f t="shared" si="247"/>
        <v>0</v>
      </c>
      <c r="T7848" s="3">
        <f t="shared" si="248"/>
        <v>6127</v>
      </c>
      <c r="U7848" s="4">
        <v>50728</v>
      </c>
    </row>
    <row r="7849" spans="19:21" hidden="1" x14ac:dyDescent="0.2">
      <c r="S7849" s="3">
        <f t="shared" si="247"/>
        <v>0</v>
      </c>
      <c r="T7849" s="3">
        <f t="shared" si="248"/>
        <v>6128</v>
      </c>
      <c r="U7849" s="4">
        <v>50758</v>
      </c>
    </row>
    <row r="7850" spans="19:21" hidden="1" x14ac:dyDescent="0.2">
      <c r="S7850" s="3">
        <f t="shared" si="247"/>
        <v>0</v>
      </c>
      <c r="T7850" s="3">
        <f t="shared" si="248"/>
        <v>6129</v>
      </c>
      <c r="U7850" s="4">
        <v>50789</v>
      </c>
    </row>
    <row r="7851" spans="19:21" hidden="1" x14ac:dyDescent="0.2">
      <c r="S7851" s="3">
        <f t="shared" si="247"/>
        <v>0</v>
      </c>
      <c r="T7851" s="3">
        <f t="shared" si="248"/>
        <v>6130</v>
      </c>
      <c r="U7851" s="4">
        <v>50820</v>
      </c>
    </row>
    <row r="7852" spans="19:21" hidden="1" x14ac:dyDescent="0.2">
      <c r="S7852" s="3">
        <f t="shared" si="247"/>
        <v>0</v>
      </c>
      <c r="T7852" s="3">
        <f t="shared" si="248"/>
        <v>6131</v>
      </c>
      <c r="U7852" s="4">
        <v>50848</v>
      </c>
    </row>
    <row r="7853" spans="19:21" hidden="1" x14ac:dyDescent="0.2">
      <c r="S7853" s="3">
        <f t="shared" si="247"/>
        <v>0</v>
      </c>
      <c r="T7853" s="3">
        <f t="shared" si="248"/>
        <v>6132</v>
      </c>
      <c r="U7853" s="4">
        <v>50879</v>
      </c>
    </row>
    <row r="7854" spans="19:21" hidden="1" x14ac:dyDescent="0.2">
      <c r="S7854" s="3">
        <f t="shared" si="247"/>
        <v>0</v>
      </c>
      <c r="T7854" s="3">
        <f t="shared" si="248"/>
        <v>6133</v>
      </c>
      <c r="U7854" s="4">
        <v>50909</v>
      </c>
    </row>
    <row r="7855" spans="19:21" hidden="1" x14ac:dyDescent="0.2">
      <c r="S7855" s="3">
        <f t="shared" si="247"/>
        <v>0</v>
      </c>
      <c r="T7855" s="3">
        <f t="shared" si="248"/>
        <v>6134</v>
      </c>
      <c r="U7855" s="4">
        <v>50940</v>
      </c>
    </row>
    <row r="7856" spans="19:21" hidden="1" x14ac:dyDescent="0.2">
      <c r="S7856" s="3">
        <f t="shared" si="247"/>
        <v>0</v>
      </c>
      <c r="T7856" s="3">
        <f t="shared" si="248"/>
        <v>6135</v>
      </c>
      <c r="U7856" s="4">
        <v>50970</v>
      </c>
    </row>
    <row r="7857" spans="19:21" hidden="1" x14ac:dyDescent="0.2">
      <c r="S7857" s="3">
        <f t="shared" si="247"/>
        <v>0</v>
      </c>
      <c r="T7857" s="3">
        <f t="shared" si="248"/>
        <v>6136</v>
      </c>
      <c r="U7857" s="4">
        <v>51001</v>
      </c>
    </row>
    <row r="7858" spans="19:21" hidden="1" x14ac:dyDescent="0.2">
      <c r="S7858" s="3">
        <f t="shared" si="247"/>
        <v>0</v>
      </c>
      <c r="T7858" s="3">
        <f t="shared" si="248"/>
        <v>6137</v>
      </c>
      <c r="U7858" s="4">
        <v>51032</v>
      </c>
    </row>
    <row r="7859" spans="19:21" hidden="1" x14ac:dyDescent="0.2">
      <c r="S7859" s="3">
        <f t="shared" si="247"/>
        <v>0</v>
      </c>
      <c r="T7859" s="3">
        <f t="shared" si="248"/>
        <v>6138</v>
      </c>
      <c r="U7859" s="4">
        <v>51062</v>
      </c>
    </row>
    <row r="7860" spans="19:21" hidden="1" x14ac:dyDescent="0.2">
      <c r="S7860" s="3">
        <f t="shared" si="247"/>
        <v>0</v>
      </c>
      <c r="T7860" s="3">
        <f t="shared" si="248"/>
        <v>6139</v>
      </c>
      <c r="U7860" s="4">
        <v>51093</v>
      </c>
    </row>
    <row r="7861" spans="19:21" hidden="1" x14ac:dyDescent="0.2">
      <c r="S7861" s="3">
        <f t="shared" si="247"/>
        <v>0</v>
      </c>
      <c r="T7861" s="3">
        <f t="shared" si="248"/>
        <v>6140</v>
      </c>
      <c r="U7861" s="4">
        <v>51123</v>
      </c>
    </row>
    <row r="7862" spans="19:21" hidden="1" x14ac:dyDescent="0.2">
      <c r="S7862" s="3">
        <f t="shared" si="247"/>
        <v>0</v>
      </c>
      <c r="T7862" s="3">
        <f t="shared" si="248"/>
        <v>6141</v>
      </c>
      <c r="U7862" s="4">
        <v>51154</v>
      </c>
    </row>
    <row r="7863" spans="19:21" hidden="1" x14ac:dyDescent="0.2">
      <c r="S7863" s="3">
        <f t="shared" si="247"/>
        <v>0</v>
      </c>
      <c r="T7863" s="3">
        <f t="shared" si="248"/>
        <v>6142</v>
      </c>
      <c r="U7863" s="4">
        <v>51185</v>
      </c>
    </row>
    <row r="7864" spans="19:21" hidden="1" x14ac:dyDescent="0.2">
      <c r="S7864" s="3">
        <f t="shared" si="247"/>
        <v>0</v>
      </c>
      <c r="T7864" s="3">
        <f t="shared" si="248"/>
        <v>6143</v>
      </c>
      <c r="U7864" s="4">
        <v>51214</v>
      </c>
    </row>
    <row r="7865" spans="19:21" hidden="1" x14ac:dyDescent="0.2">
      <c r="S7865" s="3">
        <f t="shared" si="247"/>
        <v>0</v>
      </c>
      <c r="T7865" s="3">
        <f t="shared" si="248"/>
        <v>6144</v>
      </c>
      <c r="U7865" s="4">
        <v>51245</v>
      </c>
    </row>
    <row r="7866" spans="19:21" hidden="1" x14ac:dyDescent="0.2">
      <c r="S7866" s="3">
        <f t="shared" si="247"/>
        <v>0</v>
      </c>
      <c r="T7866" s="3">
        <f t="shared" si="248"/>
        <v>6145</v>
      </c>
      <c r="U7866" s="4">
        <v>51275</v>
      </c>
    </row>
    <row r="7867" spans="19:21" hidden="1" x14ac:dyDescent="0.2">
      <c r="S7867" s="3">
        <f t="shared" si="247"/>
        <v>0</v>
      </c>
      <c r="T7867" s="3">
        <f t="shared" si="248"/>
        <v>6146</v>
      </c>
      <c r="U7867" s="4">
        <v>51306</v>
      </c>
    </row>
    <row r="7868" spans="19:21" hidden="1" x14ac:dyDescent="0.2">
      <c r="S7868" s="3">
        <f t="shared" si="247"/>
        <v>0</v>
      </c>
      <c r="T7868" s="3">
        <f t="shared" si="248"/>
        <v>6147</v>
      </c>
      <c r="U7868" s="4">
        <v>51336</v>
      </c>
    </row>
    <row r="7869" spans="19:21" hidden="1" x14ac:dyDescent="0.2">
      <c r="S7869" s="3">
        <f t="shared" si="247"/>
        <v>0</v>
      </c>
      <c r="T7869" s="3">
        <f t="shared" si="248"/>
        <v>6148</v>
      </c>
      <c r="U7869" s="4">
        <v>51367</v>
      </c>
    </row>
    <row r="7870" spans="19:21" hidden="1" x14ac:dyDescent="0.2">
      <c r="S7870" s="3">
        <f t="shared" si="247"/>
        <v>0</v>
      </c>
      <c r="T7870" s="3">
        <f t="shared" si="248"/>
        <v>6149</v>
      </c>
      <c r="U7870" s="4">
        <v>51398</v>
      </c>
    </row>
    <row r="7871" spans="19:21" hidden="1" x14ac:dyDescent="0.2">
      <c r="S7871" s="3">
        <f t="shared" si="247"/>
        <v>0</v>
      </c>
      <c r="T7871" s="3">
        <f t="shared" si="248"/>
        <v>6150</v>
      </c>
      <c r="U7871" s="4">
        <v>51428</v>
      </c>
    </row>
    <row r="7872" spans="19:21" hidden="1" x14ac:dyDescent="0.2">
      <c r="S7872" s="3">
        <f t="shared" si="247"/>
        <v>0</v>
      </c>
      <c r="T7872" s="3">
        <f t="shared" si="248"/>
        <v>6151</v>
      </c>
      <c r="U7872" s="4">
        <v>51459</v>
      </c>
    </row>
    <row r="7873" spans="19:21" hidden="1" x14ac:dyDescent="0.2">
      <c r="S7873" s="3">
        <f t="shared" si="247"/>
        <v>0</v>
      </c>
      <c r="T7873" s="3">
        <f t="shared" si="248"/>
        <v>6152</v>
      </c>
      <c r="U7873" s="4">
        <v>51489</v>
      </c>
    </row>
    <row r="7874" spans="19:21" hidden="1" x14ac:dyDescent="0.2">
      <c r="S7874" s="3">
        <f t="shared" si="247"/>
        <v>0</v>
      </c>
      <c r="T7874" s="3">
        <f t="shared" si="248"/>
        <v>6153</v>
      </c>
      <c r="U7874" s="4">
        <v>51520</v>
      </c>
    </row>
    <row r="7875" spans="19:21" hidden="1" x14ac:dyDescent="0.2">
      <c r="S7875" s="3">
        <f t="shared" si="247"/>
        <v>0</v>
      </c>
      <c r="T7875" s="3">
        <f t="shared" si="248"/>
        <v>6154</v>
      </c>
      <c r="U7875" s="4">
        <v>51551</v>
      </c>
    </row>
    <row r="7876" spans="19:21" hidden="1" x14ac:dyDescent="0.2">
      <c r="S7876" s="3">
        <f t="shared" si="247"/>
        <v>0</v>
      </c>
      <c r="T7876" s="3">
        <f t="shared" si="248"/>
        <v>6155</v>
      </c>
      <c r="U7876" s="4">
        <v>51579</v>
      </c>
    </row>
    <row r="7877" spans="19:21" hidden="1" x14ac:dyDescent="0.2">
      <c r="S7877" s="3">
        <f t="shared" si="247"/>
        <v>0</v>
      </c>
      <c r="T7877" s="3">
        <f t="shared" si="248"/>
        <v>6156</v>
      </c>
      <c r="U7877" s="4">
        <v>51610</v>
      </c>
    </row>
    <row r="7878" spans="19:21" hidden="1" x14ac:dyDescent="0.2">
      <c r="S7878" s="3">
        <f t="shared" si="247"/>
        <v>0</v>
      </c>
      <c r="T7878" s="3">
        <f t="shared" si="248"/>
        <v>6157</v>
      </c>
      <c r="U7878" s="4">
        <v>51640</v>
      </c>
    </row>
    <row r="7879" spans="19:21" hidden="1" x14ac:dyDescent="0.2">
      <c r="S7879" s="3">
        <f t="shared" si="247"/>
        <v>0</v>
      </c>
      <c r="T7879" s="3">
        <f t="shared" si="248"/>
        <v>6158</v>
      </c>
      <c r="U7879" s="4">
        <v>51671</v>
      </c>
    </row>
    <row r="7880" spans="19:21" hidden="1" x14ac:dyDescent="0.2">
      <c r="S7880" s="3">
        <f t="shared" si="247"/>
        <v>0</v>
      </c>
      <c r="T7880" s="3">
        <f t="shared" si="248"/>
        <v>6159</v>
      </c>
      <c r="U7880" s="4">
        <v>51701</v>
      </c>
    </row>
    <row r="7881" spans="19:21" hidden="1" x14ac:dyDescent="0.2">
      <c r="S7881" s="3">
        <f t="shared" si="247"/>
        <v>0</v>
      </c>
      <c r="T7881" s="3">
        <f t="shared" si="248"/>
        <v>6160</v>
      </c>
      <c r="U7881" s="4">
        <v>51732</v>
      </c>
    </row>
    <row r="7882" spans="19:21" hidden="1" x14ac:dyDescent="0.2">
      <c r="S7882" s="3">
        <f t="shared" si="247"/>
        <v>0</v>
      </c>
      <c r="T7882" s="3">
        <f t="shared" si="248"/>
        <v>6161</v>
      </c>
      <c r="U7882" s="4">
        <v>51763</v>
      </c>
    </row>
    <row r="7883" spans="19:21" hidden="1" x14ac:dyDescent="0.2">
      <c r="S7883" s="3">
        <f t="shared" si="247"/>
        <v>0</v>
      </c>
      <c r="T7883" s="3">
        <f t="shared" si="248"/>
        <v>6162</v>
      </c>
      <c r="U7883" s="4">
        <v>51793</v>
      </c>
    </row>
    <row r="7884" spans="19:21" hidden="1" x14ac:dyDescent="0.2">
      <c r="S7884" s="3">
        <f t="shared" si="247"/>
        <v>0</v>
      </c>
      <c r="T7884" s="3">
        <f t="shared" si="248"/>
        <v>6163</v>
      </c>
      <c r="U7884" s="4">
        <v>51824</v>
      </c>
    </row>
    <row r="7885" spans="19:21" hidden="1" x14ac:dyDescent="0.2">
      <c r="S7885" s="3">
        <f t="shared" si="247"/>
        <v>0</v>
      </c>
      <c r="T7885" s="3">
        <f t="shared" si="248"/>
        <v>6164</v>
      </c>
      <c r="U7885" s="4">
        <v>51854</v>
      </c>
    </row>
    <row r="7886" spans="19:21" hidden="1" x14ac:dyDescent="0.2">
      <c r="S7886" s="3">
        <f t="shared" si="247"/>
        <v>0</v>
      </c>
      <c r="T7886" s="3">
        <f t="shared" si="248"/>
        <v>6165</v>
      </c>
      <c r="U7886" s="4">
        <v>51885</v>
      </c>
    </row>
    <row r="7887" spans="19:21" hidden="1" x14ac:dyDescent="0.2">
      <c r="S7887" s="3">
        <f t="shared" ref="S7887:S7950" si="249">IF($I$10=U7886,1,0)</f>
        <v>0</v>
      </c>
      <c r="T7887" s="3">
        <f t="shared" si="248"/>
        <v>6166</v>
      </c>
      <c r="U7887" s="4">
        <v>51916</v>
      </c>
    </row>
    <row r="7888" spans="19:21" hidden="1" x14ac:dyDescent="0.2">
      <c r="S7888" s="3">
        <f t="shared" si="249"/>
        <v>0</v>
      </c>
      <c r="T7888" s="3">
        <f t="shared" ref="T7888:T7951" si="250">IF(S7888+T7887=0,0,T7887+1)</f>
        <v>6167</v>
      </c>
      <c r="U7888" s="4">
        <v>51944</v>
      </c>
    </row>
    <row r="7889" spans="19:21" hidden="1" x14ac:dyDescent="0.2">
      <c r="S7889" s="3">
        <f t="shared" si="249"/>
        <v>0</v>
      </c>
      <c r="T7889" s="3">
        <f t="shared" si="250"/>
        <v>6168</v>
      </c>
      <c r="U7889" s="4">
        <v>51975</v>
      </c>
    </row>
    <row r="7890" spans="19:21" hidden="1" x14ac:dyDescent="0.2">
      <c r="S7890" s="3">
        <f t="shared" si="249"/>
        <v>0</v>
      </c>
      <c r="T7890" s="3">
        <f t="shared" si="250"/>
        <v>6169</v>
      </c>
      <c r="U7890" s="4">
        <v>52005</v>
      </c>
    </row>
    <row r="7891" spans="19:21" hidden="1" x14ac:dyDescent="0.2">
      <c r="S7891" s="3">
        <f t="shared" si="249"/>
        <v>0</v>
      </c>
      <c r="T7891" s="3">
        <f t="shared" si="250"/>
        <v>6170</v>
      </c>
      <c r="U7891" s="4">
        <v>52036</v>
      </c>
    </row>
    <row r="7892" spans="19:21" hidden="1" x14ac:dyDescent="0.2">
      <c r="S7892" s="3">
        <f t="shared" si="249"/>
        <v>0</v>
      </c>
      <c r="T7892" s="3">
        <f t="shared" si="250"/>
        <v>6171</v>
      </c>
      <c r="U7892" s="4">
        <v>52066</v>
      </c>
    </row>
    <row r="7893" spans="19:21" hidden="1" x14ac:dyDescent="0.2">
      <c r="S7893" s="3">
        <f t="shared" si="249"/>
        <v>0</v>
      </c>
      <c r="T7893" s="3">
        <f t="shared" si="250"/>
        <v>6172</v>
      </c>
      <c r="U7893" s="4">
        <v>52097</v>
      </c>
    </row>
    <row r="7894" spans="19:21" hidden="1" x14ac:dyDescent="0.2">
      <c r="S7894" s="3">
        <f t="shared" si="249"/>
        <v>0</v>
      </c>
      <c r="T7894" s="3">
        <f t="shared" si="250"/>
        <v>6173</v>
      </c>
      <c r="U7894" s="4">
        <v>52128</v>
      </c>
    </row>
    <row r="7895" spans="19:21" hidden="1" x14ac:dyDescent="0.2">
      <c r="S7895" s="3">
        <f t="shared" si="249"/>
        <v>0</v>
      </c>
      <c r="T7895" s="3">
        <f t="shared" si="250"/>
        <v>6174</v>
      </c>
      <c r="U7895" s="4">
        <v>52158</v>
      </c>
    </row>
    <row r="7896" spans="19:21" hidden="1" x14ac:dyDescent="0.2">
      <c r="S7896" s="3">
        <f t="shared" si="249"/>
        <v>0</v>
      </c>
      <c r="T7896" s="3">
        <f t="shared" si="250"/>
        <v>6175</v>
      </c>
      <c r="U7896" s="4">
        <v>52189</v>
      </c>
    </row>
    <row r="7897" spans="19:21" hidden="1" x14ac:dyDescent="0.2">
      <c r="S7897" s="3">
        <f t="shared" si="249"/>
        <v>0</v>
      </c>
      <c r="T7897" s="3">
        <f t="shared" si="250"/>
        <v>6176</v>
      </c>
      <c r="U7897" s="4">
        <v>52219</v>
      </c>
    </row>
    <row r="7898" spans="19:21" hidden="1" x14ac:dyDescent="0.2">
      <c r="S7898" s="3">
        <f t="shared" si="249"/>
        <v>0</v>
      </c>
      <c r="T7898" s="3">
        <f t="shared" si="250"/>
        <v>6177</v>
      </c>
      <c r="U7898" s="4">
        <v>52250</v>
      </c>
    </row>
    <row r="7899" spans="19:21" hidden="1" x14ac:dyDescent="0.2">
      <c r="S7899" s="3">
        <f t="shared" si="249"/>
        <v>0</v>
      </c>
      <c r="T7899" s="3">
        <f t="shared" si="250"/>
        <v>6178</v>
      </c>
      <c r="U7899" s="4">
        <v>52281</v>
      </c>
    </row>
    <row r="7900" spans="19:21" hidden="1" x14ac:dyDescent="0.2">
      <c r="S7900" s="3">
        <f t="shared" si="249"/>
        <v>0</v>
      </c>
      <c r="T7900" s="3">
        <f t="shared" si="250"/>
        <v>6179</v>
      </c>
      <c r="U7900" s="4">
        <v>52309</v>
      </c>
    </row>
    <row r="7901" spans="19:21" hidden="1" x14ac:dyDescent="0.2">
      <c r="S7901" s="3">
        <f t="shared" si="249"/>
        <v>0</v>
      </c>
      <c r="T7901" s="3">
        <f t="shared" si="250"/>
        <v>6180</v>
      </c>
      <c r="U7901" s="4">
        <v>52340</v>
      </c>
    </row>
    <row r="7902" spans="19:21" hidden="1" x14ac:dyDescent="0.2">
      <c r="S7902" s="3">
        <f t="shared" si="249"/>
        <v>0</v>
      </c>
      <c r="T7902" s="3">
        <f t="shared" si="250"/>
        <v>6181</v>
      </c>
      <c r="U7902" s="4">
        <v>52370</v>
      </c>
    </row>
    <row r="7903" spans="19:21" hidden="1" x14ac:dyDescent="0.2">
      <c r="S7903" s="3">
        <f t="shared" si="249"/>
        <v>0</v>
      </c>
      <c r="T7903" s="3">
        <f t="shared" si="250"/>
        <v>6182</v>
      </c>
      <c r="U7903" s="4">
        <v>52401</v>
      </c>
    </row>
    <row r="7904" spans="19:21" hidden="1" x14ac:dyDescent="0.2">
      <c r="S7904" s="3">
        <f t="shared" si="249"/>
        <v>0</v>
      </c>
      <c r="T7904" s="3">
        <f t="shared" si="250"/>
        <v>6183</v>
      </c>
      <c r="U7904" s="4">
        <v>52431</v>
      </c>
    </row>
    <row r="7905" spans="19:21" hidden="1" x14ac:dyDescent="0.2">
      <c r="S7905" s="3">
        <f t="shared" si="249"/>
        <v>0</v>
      </c>
      <c r="T7905" s="3">
        <f t="shared" si="250"/>
        <v>6184</v>
      </c>
      <c r="U7905" s="4">
        <v>52462</v>
      </c>
    </row>
    <row r="7906" spans="19:21" hidden="1" x14ac:dyDescent="0.2">
      <c r="S7906" s="3">
        <f t="shared" si="249"/>
        <v>0</v>
      </c>
      <c r="T7906" s="3">
        <f t="shared" si="250"/>
        <v>6185</v>
      </c>
      <c r="U7906" s="4">
        <v>52493</v>
      </c>
    </row>
    <row r="7907" spans="19:21" hidden="1" x14ac:dyDescent="0.2">
      <c r="S7907" s="3">
        <f t="shared" si="249"/>
        <v>0</v>
      </c>
      <c r="T7907" s="3">
        <f t="shared" si="250"/>
        <v>6186</v>
      </c>
      <c r="U7907" s="4">
        <v>52523</v>
      </c>
    </row>
    <row r="7908" spans="19:21" hidden="1" x14ac:dyDescent="0.2">
      <c r="S7908" s="3">
        <f t="shared" si="249"/>
        <v>0</v>
      </c>
      <c r="T7908" s="3">
        <f t="shared" si="250"/>
        <v>6187</v>
      </c>
      <c r="U7908" s="4">
        <v>52554</v>
      </c>
    </row>
    <row r="7909" spans="19:21" hidden="1" x14ac:dyDescent="0.2">
      <c r="S7909" s="3">
        <f t="shared" si="249"/>
        <v>0</v>
      </c>
      <c r="T7909" s="3">
        <f t="shared" si="250"/>
        <v>6188</v>
      </c>
      <c r="U7909" s="4">
        <v>52584</v>
      </c>
    </row>
    <row r="7910" spans="19:21" hidden="1" x14ac:dyDescent="0.2">
      <c r="S7910" s="3">
        <f t="shared" si="249"/>
        <v>0</v>
      </c>
      <c r="T7910" s="3">
        <f t="shared" si="250"/>
        <v>6189</v>
      </c>
      <c r="U7910" s="4">
        <v>52615</v>
      </c>
    </row>
    <row r="7911" spans="19:21" hidden="1" x14ac:dyDescent="0.2">
      <c r="S7911" s="3">
        <f t="shared" si="249"/>
        <v>0</v>
      </c>
      <c r="T7911" s="3">
        <f t="shared" si="250"/>
        <v>6190</v>
      </c>
      <c r="U7911" s="4">
        <v>52646</v>
      </c>
    </row>
    <row r="7912" spans="19:21" hidden="1" x14ac:dyDescent="0.2">
      <c r="S7912" s="3">
        <f t="shared" si="249"/>
        <v>0</v>
      </c>
      <c r="T7912" s="3">
        <f t="shared" si="250"/>
        <v>6191</v>
      </c>
      <c r="U7912" s="4">
        <v>52675</v>
      </c>
    </row>
    <row r="7913" spans="19:21" hidden="1" x14ac:dyDescent="0.2">
      <c r="S7913" s="3">
        <f t="shared" si="249"/>
        <v>0</v>
      </c>
      <c r="T7913" s="3">
        <f t="shared" si="250"/>
        <v>6192</v>
      </c>
      <c r="U7913" s="4">
        <v>52706</v>
      </c>
    </row>
    <row r="7914" spans="19:21" hidden="1" x14ac:dyDescent="0.2">
      <c r="S7914" s="3">
        <f t="shared" si="249"/>
        <v>0</v>
      </c>
      <c r="T7914" s="3">
        <f t="shared" si="250"/>
        <v>6193</v>
      </c>
      <c r="U7914" s="4">
        <v>52736</v>
      </c>
    </row>
    <row r="7915" spans="19:21" hidden="1" x14ac:dyDescent="0.2">
      <c r="S7915" s="3">
        <f t="shared" si="249"/>
        <v>0</v>
      </c>
      <c r="T7915" s="3">
        <f t="shared" si="250"/>
        <v>6194</v>
      </c>
      <c r="U7915" s="4">
        <v>52767</v>
      </c>
    </row>
    <row r="7916" spans="19:21" hidden="1" x14ac:dyDescent="0.2">
      <c r="S7916" s="3">
        <f t="shared" si="249"/>
        <v>0</v>
      </c>
      <c r="T7916" s="3">
        <f t="shared" si="250"/>
        <v>6195</v>
      </c>
      <c r="U7916" s="4">
        <v>52797</v>
      </c>
    </row>
    <row r="7917" spans="19:21" hidden="1" x14ac:dyDescent="0.2">
      <c r="S7917" s="3">
        <f t="shared" si="249"/>
        <v>0</v>
      </c>
      <c r="T7917" s="3">
        <f t="shared" si="250"/>
        <v>6196</v>
      </c>
      <c r="U7917" s="4">
        <v>52828</v>
      </c>
    </row>
    <row r="7918" spans="19:21" hidden="1" x14ac:dyDescent="0.2">
      <c r="S7918" s="3">
        <f t="shared" si="249"/>
        <v>0</v>
      </c>
      <c r="T7918" s="3">
        <f t="shared" si="250"/>
        <v>6197</v>
      </c>
      <c r="U7918" s="4">
        <v>52859</v>
      </c>
    </row>
    <row r="7919" spans="19:21" hidden="1" x14ac:dyDescent="0.2">
      <c r="S7919" s="3">
        <f t="shared" si="249"/>
        <v>0</v>
      </c>
      <c r="T7919" s="3">
        <f t="shared" si="250"/>
        <v>6198</v>
      </c>
      <c r="U7919" s="4">
        <v>52889</v>
      </c>
    </row>
    <row r="7920" spans="19:21" hidden="1" x14ac:dyDescent="0.2">
      <c r="S7920" s="3">
        <f t="shared" si="249"/>
        <v>0</v>
      </c>
      <c r="T7920" s="3">
        <f t="shared" si="250"/>
        <v>6199</v>
      </c>
      <c r="U7920" s="4">
        <v>52920</v>
      </c>
    </row>
    <row r="7921" spans="19:21" hidden="1" x14ac:dyDescent="0.2">
      <c r="S7921" s="3">
        <f t="shared" si="249"/>
        <v>0</v>
      </c>
      <c r="T7921" s="3">
        <f t="shared" si="250"/>
        <v>6200</v>
      </c>
      <c r="U7921" s="4">
        <v>52950</v>
      </c>
    </row>
    <row r="7922" spans="19:21" hidden="1" x14ac:dyDescent="0.2">
      <c r="S7922" s="3">
        <f t="shared" si="249"/>
        <v>0</v>
      </c>
      <c r="T7922" s="3">
        <f t="shared" si="250"/>
        <v>6201</v>
      </c>
      <c r="U7922" s="4">
        <v>52981</v>
      </c>
    </row>
    <row r="7923" spans="19:21" hidden="1" x14ac:dyDescent="0.2">
      <c r="S7923" s="3">
        <f t="shared" si="249"/>
        <v>0</v>
      </c>
      <c r="T7923" s="3">
        <f t="shared" si="250"/>
        <v>6202</v>
      </c>
      <c r="U7923" s="4">
        <v>53012</v>
      </c>
    </row>
    <row r="7924" spans="19:21" hidden="1" x14ac:dyDescent="0.2">
      <c r="S7924" s="3">
        <f t="shared" si="249"/>
        <v>0</v>
      </c>
      <c r="T7924" s="3">
        <f t="shared" si="250"/>
        <v>6203</v>
      </c>
      <c r="U7924" s="4">
        <v>53040</v>
      </c>
    </row>
    <row r="7925" spans="19:21" hidden="1" x14ac:dyDescent="0.2">
      <c r="S7925" s="3">
        <f t="shared" si="249"/>
        <v>0</v>
      </c>
      <c r="T7925" s="3">
        <f t="shared" si="250"/>
        <v>6204</v>
      </c>
      <c r="U7925" s="4">
        <v>53071</v>
      </c>
    </row>
    <row r="7926" spans="19:21" hidden="1" x14ac:dyDescent="0.2">
      <c r="S7926" s="3">
        <f t="shared" si="249"/>
        <v>0</v>
      </c>
      <c r="T7926" s="3">
        <f t="shared" si="250"/>
        <v>6205</v>
      </c>
      <c r="U7926" s="4">
        <v>53101</v>
      </c>
    </row>
    <row r="7927" spans="19:21" hidden="1" x14ac:dyDescent="0.2">
      <c r="S7927" s="3">
        <f t="shared" si="249"/>
        <v>0</v>
      </c>
      <c r="T7927" s="3">
        <f t="shared" si="250"/>
        <v>6206</v>
      </c>
      <c r="U7927" s="4">
        <v>53132</v>
      </c>
    </row>
    <row r="7928" spans="19:21" hidden="1" x14ac:dyDescent="0.2">
      <c r="S7928" s="3">
        <f t="shared" si="249"/>
        <v>0</v>
      </c>
      <c r="T7928" s="3">
        <f t="shared" si="250"/>
        <v>6207</v>
      </c>
      <c r="U7928" s="4">
        <v>53162</v>
      </c>
    </row>
    <row r="7929" spans="19:21" hidden="1" x14ac:dyDescent="0.2">
      <c r="S7929" s="3">
        <f t="shared" si="249"/>
        <v>0</v>
      </c>
      <c r="T7929" s="3">
        <f t="shared" si="250"/>
        <v>6208</v>
      </c>
      <c r="U7929" s="4">
        <v>53193</v>
      </c>
    </row>
    <row r="7930" spans="19:21" hidden="1" x14ac:dyDescent="0.2">
      <c r="S7930" s="3">
        <f t="shared" si="249"/>
        <v>0</v>
      </c>
      <c r="T7930" s="3">
        <f t="shared" si="250"/>
        <v>6209</v>
      </c>
      <c r="U7930" s="4">
        <v>53224</v>
      </c>
    </row>
    <row r="7931" spans="19:21" hidden="1" x14ac:dyDescent="0.2">
      <c r="S7931" s="3">
        <f t="shared" si="249"/>
        <v>0</v>
      </c>
      <c r="T7931" s="3">
        <f t="shared" si="250"/>
        <v>6210</v>
      </c>
      <c r="U7931" s="4">
        <v>53254</v>
      </c>
    </row>
    <row r="7932" spans="19:21" hidden="1" x14ac:dyDescent="0.2">
      <c r="S7932" s="3">
        <f t="shared" si="249"/>
        <v>0</v>
      </c>
      <c r="T7932" s="3">
        <f t="shared" si="250"/>
        <v>6211</v>
      </c>
      <c r="U7932" s="4">
        <v>53285</v>
      </c>
    </row>
    <row r="7933" spans="19:21" hidden="1" x14ac:dyDescent="0.2">
      <c r="S7933" s="3">
        <f t="shared" si="249"/>
        <v>0</v>
      </c>
      <c r="T7933" s="3">
        <f t="shared" si="250"/>
        <v>6212</v>
      </c>
      <c r="U7933" s="4">
        <v>53315</v>
      </c>
    </row>
    <row r="7934" spans="19:21" hidden="1" x14ac:dyDescent="0.2">
      <c r="S7934" s="3">
        <f t="shared" si="249"/>
        <v>0</v>
      </c>
      <c r="T7934" s="3">
        <f t="shared" si="250"/>
        <v>6213</v>
      </c>
      <c r="U7934" s="4">
        <v>53346</v>
      </c>
    </row>
    <row r="7935" spans="19:21" hidden="1" x14ac:dyDescent="0.2">
      <c r="S7935" s="3">
        <f t="shared" si="249"/>
        <v>0</v>
      </c>
      <c r="T7935" s="3">
        <f t="shared" si="250"/>
        <v>6214</v>
      </c>
      <c r="U7935" s="4">
        <v>53377</v>
      </c>
    </row>
    <row r="7936" spans="19:21" hidden="1" x14ac:dyDescent="0.2">
      <c r="S7936" s="3">
        <f t="shared" si="249"/>
        <v>0</v>
      </c>
      <c r="T7936" s="3">
        <f t="shared" si="250"/>
        <v>6215</v>
      </c>
      <c r="U7936" s="4">
        <v>53405</v>
      </c>
    </row>
    <row r="7937" spans="19:21" hidden="1" x14ac:dyDescent="0.2">
      <c r="S7937" s="3">
        <f t="shared" si="249"/>
        <v>0</v>
      </c>
      <c r="T7937" s="3">
        <f t="shared" si="250"/>
        <v>6216</v>
      </c>
      <c r="U7937" s="4">
        <v>53436</v>
      </c>
    </row>
    <row r="7938" spans="19:21" hidden="1" x14ac:dyDescent="0.2">
      <c r="S7938" s="3">
        <f t="shared" si="249"/>
        <v>0</v>
      </c>
      <c r="T7938" s="3">
        <f t="shared" si="250"/>
        <v>6217</v>
      </c>
      <c r="U7938" s="4">
        <v>53466</v>
      </c>
    </row>
    <row r="7939" spans="19:21" hidden="1" x14ac:dyDescent="0.2">
      <c r="S7939" s="3">
        <f t="shared" si="249"/>
        <v>0</v>
      </c>
      <c r="T7939" s="3">
        <f t="shared" si="250"/>
        <v>6218</v>
      </c>
      <c r="U7939" s="4">
        <v>53497</v>
      </c>
    </row>
    <row r="7940" spans="19:21" hidden="1" x14ac:dyDescent="0.2">
      <c r="S7940" s="3">
        <f t="shared" si="249"/>
        <v>0</v>
      </c>
      <c r="T7940" s="3">
        <f t="shared" si="250"/>
        <v>6219</v>
      </c>
      <c r="U7940" s="4">
        <v>53527</v>
      </c>
    </row>
    <row r="7941" spans="19:21" hidden="1" x14ac:dyDescent="0.2">
      <c r="S7941" s="3">
        <f t="shared" si="249"/>
        <v>0</v>
      </c>
      <c r="T7941" s="3">
        <f t="shared" si="250"/>
        <v>6220</v>
      </c>
      <c r="U7941" s="4">
        <v>53558</v>
      </c>
    </row>
    <row r="7942" spans="19:21" hidden="1" x14ac:dyDescent="0.2">
      <c r="S7942" s="3">
        <f t="shared" si="249"/>
        <v>0</v>
      </c>
      <c r="T7942" s="3">
        <f t="shared" si="250"/>
        <v>6221</v>
      </c>
      <c r="U7942" s="4">
        <v>53589</v>
      </c>
    </row>
    <row r="7943" spans="19:21" hidden="1" x14ac:dyDescent="0.2">
      <c r="S7943" s="3">
        <f t="shared" si="249"/>
        <v>0</v>
      </c>
      <c r="T7943" s="3">
        <f t="shared" si="250"/>
        <v>6222</v>
      </c>
      <c r="U7943" s="4">
        <v>53619</v>
      </c>
    </row>
    <row r="7944" spans="19:21" hidden="1" x14ac:dyDescent="0.2">
      <c r="S7944" s="3">
        <f t="shared" si="249"/>
        <v>0</v>
      </c>
      <c r="T7944" s="3">
        <f t="shared" si="250"/>
        <v>6223</v>
      </c>
      <c r="U7944" s="4">
        <v>53650</v>
      </c>
    </row>
    <row r="7945" spans="19:21" hidden="1" x14ac:dyDescent="0.2">
      <c r="S7945" s="3">
        <f t="shared" si="249"/>
        <v>0</v>
      </c>
      <c r="T7945" s="3">
        <f t="shared" si="250"/>
        <v>6224</v>
      </c>
      <c r="U7945" s="4">
        <v>53680</v>
      </c>
    </row>
    <row r="7946" spans="19:21" hidden="1" x14ac:dyDescent="0.2">
      <c r="S7946" s="3">
        <f t="shared" si="249"/>
        <v>0</v>
      </c>
      <c r="T7946" s="3">
        <f t="shared" si="250"/>
        <v>6225</v>
      </c>
      <c r="U7946" s="4">
        <v>53711</v>
      </c>
    </row>
    <row r="7947" spans="19:21" hidden="1" x14ac:dyDescent="0.2">
      <c r="S7947" s="3">
        <f t="shared" si="249"/>
        <v>0</v>
      </c>
      <c r="T7947" s="3">
        <f t="shared" si="250"/>
        <v>6226</v>
      </c>
      <c r="U7947" s="4">
        <v>53742</v>
      </c>
    </row>
    <row r="7948" spans="19:21" hidden="1" x14ac:dyDescent="0.2">
      <c r="S7948" s="3">
        <f t="shared" si="249"/>
        <v>0</v>
      </c>
      <c r="T7948" s="3">
        <f t="shared" si="250"/>
        <v>6227</v>
      </c>
      <c r="U7948" s="4">
        <v>53770</v>
      </c>
    </row>
    <row r="7949" spans="19:21" hidden="1" x14ac:dyDescent="0.2">
      <c r="S7949" s="3">
        <f t="shared" si="249"/>
        <v>0</v>
      </c>
      <c r="T7949" s="3">
        <f t="shared" si="250"/>
        <v>6228</v>
      </c>
      <c r="U7949" s="4">
        <v>53801</v>
      </c>
    </row>
    <row r="7950" spans="19:21" hidden="1" x14ac:dyDescent="0.2">
      <c r="S7950" s="3">
        <f t="shared" si="249"/>
        <v>0</v>
      </c>
      <c r="T7950" s="3">
        <f t="shared" si="250"/>
        <v>6229</v>
      </c>
      <c r="U7950" s="4">
        <v>53831</v>
      </c>
    </row>
    <row r="7951" spans="19:21" hidden="1" x14ac:dyDescent="0.2">
      <c r="S7951" s="3">
        <f t="shared" ref="S7951:S8014" si="251">IF($I$10=U7950,1,0)</f>
        <v>0</v>
      </c>
      <c r="T7951" s="3">
        <f t="shared" si="250"/>
        <v>6230</v>
      </c>
      <c r="U7951" s="4">
        <v>53862</v>
      </c>
    </row>
    <row r="7952" spans="19:21" hidden="1" x14ac:dyDescent="0.2">
      <c r="S7952" s="3">
        <f t="shared" si="251"/>
        <v>0</v>
      </c>
      <c r="T7952" s="3">
        <f t="shared" ref="T7952:T8015" si="252">IF(S7952+T7951=0,0,T7951+1)</f>
        <v>6231</v>
      </c>
      <c r="U7952" s="4">
        <v>53892</v>
      </c>
    </row>
    <row r="7953" spans="19:21" hidden="1" x14ac:dyDescent="0.2">
      <c r="S7953" s="3">
        <f t="shared" si="251"/>
        <v>0</v>
      </c>
      <c r="T7953" s="3">
        <f t="shared" si="252"/>
        <v>6232</v>
      </c>
      <c r="U7953" s="4">
        <v>53923</v>
      </c>
    </row>
    <row r="7954" spans="19:21" hidden="1" x14ac:dyDescent="0.2">
      <c r="S7954" s="3">
        <f t="shared" si="251"/>
        <v>0</v>
      </c>
      <c r="T7954" s="3">
        <f t="shared" si="252"/>
        <v>6233</v>
      </c>
      <c r="U7954" s="4">
        <v>53954</v>
      </c>
    </row>
    <row r="7955" spans="19:21" hidden="1" x14ac:dyDescent="0.2">
      <c r="S7955" s="3">
        <f t="shared" si="251"/>
        <v>0</v>
      </c>
      <c r="T7955" s="3">
        <f t="shared" si="252"/>
        <v>6234</v>
      </c>
      <c r="U7955" s="4">
        <v>53984</v>
      </c>
    </row>
    <row r="7956" spans="19:21" hidden="1" x14ac:dyDescent="0.2">
      <c r="S7956" s="3">
        <f t="shared" si="251"/>
        <v>0</v>
      </c>
      <c r="T7956" s="3">
        <f t="shared" si="252"/>
        <v>6235</v>
      </c>
      <c r="U7956" s="4">
        <v>54015</v>
      </c>
    </row>
    <row r="7957" spans="19:21" hidden="1" x14ac:dyDescent="0.2">
      <c r="S7957" s="3">
        <f t="shared" si="251"/>
        <v>0</v>
      </c>
      <c r="T7957" s="3">
        <f t="shared" si="252"/>
        <v>6236</v>
      </c>
      <c r="U7957" s="4">
        <v>54045</v>
      </c>
    </row>
    <row r="7958" spans="19:21" hidden="1" x14ac:dyDescent="0.2">
      <c r="S7958" s="3">
        <f t="shared" si="251"/>
        <v>0</v>
      </c>
      <c r="T7958" s="3">
        <f t="shared" si="252"/>
        <v>6237</v>
      </c>
      <c r="U7958" s="4">
        <v>54076</v>
      </c>
    </row>
    <row r="7959" spans="19:21" hidden="1" x14ac:dyDescent="0.2">
      <c r="S7959" s="3">
        <f t="shared" si="251"/>
        <v>0</v>
      </c>
      <c r="T7959" s="3">
        <f t="shared" si="252"/>
        <v>6238</v>
      </c>
      <c r="U7959" s="4">
        <v>54107</v>
      </c>
    </row>
    <row r="7960" spans="19:21" hidden="1" x14ac:dyDescent="0.2">
      <c r="S7960" s="3">
        <f t="shared" si="251"/>
        <v>0</v>
      </c>
      <c r="T7960" s="3">
        <f t="shared" si="252"/>
        <v>6239</v>
      </c>
      <c r="U7960" s="4">
        <v>54136</v>
      </c>
    </row>
    <row r="7961" spans="19:21" hidden="1" x14ac:dyDescent="0.2">
      <c r="S7961" s="3">
        <f t="shared" si="251"/>
        <v>0</v>
      </c>
      <c r="T7961" s="3">
        <f t="shared" si="252"/>
        <v>6240</v>
      </c>
      <c r="U7961" s="4">
        <v>54167</v>
      </c>
    </row>
    <row r="7962" spans="19:21" hidden="1" x14ac:dyDescent="0.2">
      <c r="S7962" s="3">
        <f t="shared" si="251"/>
        <v>0</v>
      </c>
      <c r="T7962" s="3">
        <f t="shared" si="252"/>
        <v>6241</v>
      </c>
      <c r="U7962" s="4">
        <v>54197</v>
      </c>
    </row>
    <row r="7963" spans="19:21" hidden="1" x14ac:dyDescent="0.2">
      <c r="S7963" s="3">
        <f t="shared" si="251"/>
        <v>0</v>
      </c>
      <c r="T7963" s="3">
        <f t="shared" si="252"/>
        <v>6242</v>
      </c>
      <c r="U7963" s="4">
        <v>54228</v>
      </c>
    </row>
    <row r="7964" spans="19:21" hidden="1" x14ac:dyDescent="0.2">
      <c r="S7964" s="3">
        <f t="shared" si="251"/>
        <v>0</v>
      </c>
      <c r="T7964" s="3">
        <f t="shared" si="252"/>
        <v>6243</v>
      </c>
      <c r="U7964" s="4">
        <v>54258</v>
      </c>
    </row>
    <row r="7965" spans="19:21" hidden="1" x14ac:dyDescent="0.2">
      <c r="S7965" s="3">
        <f t="shared" si="251"/>
        <v>0</v>
      </c>
      <c r="T7965" s="3">
        <f t="shared" si="252"/>
        <v>6244</v>
      </c>
      <c r="U7965" s="4">
        <v>54289</v>
      </c>
    </row>
    <row r="7966" spans="19:21" hidden="1" x14ac:dyDescent="0.2">
      <c r="S7966" s="3">
        <f t="shared" si="251"/>
        <v>0</v>
      </c>
      <c r="T7966" s="3">
        <f t="shared" si="252"/>
        <v>6245</v>
      </c>
      <c r="U7966" s="4">
        <v>54320</v>
      </c>
    </row>
    <row r="7967" spans="19:21" hidden="1" x14ac:dyDescent="0.2">
      <c r="S7967" s="3">
        <f t="shared" si="251"/>
        <v>0</v>
      </c>
      <c r="T7967" s="3">
        <f t="shared" si="252"/>
        <v>6246</v>
      </c>
      <c r="U7967" s="4">
        <v>54350</v>
      </c>
    </row>
    <row r="7968" spans="19:21" hidden="1" x14ac:dyDescent="0.2">
      <c r="S7968" s="3">
        <f t="shared" si="251"/>
        <v>0</v>
      </c>
      <c r="T7968" s="3">
        <f t="shared" si="252"/>
        <v>6247</v>
      </c>
      <c r="U7968" s="4">
        <v>54381</v>
      </c>
    </row>
    <row r="7969" spans="19:21" hidden="1" x14ac:dyDescent="0.2">
      <c r="S7969" s="3">
        <f t="shared" si="251"/>
        <v>0</v>
      </c>
      <c r="T7969" s="3">
        <f t="shared" si="252"/>
        <v>6248</v>
      </c>
      <c r="U7969" s="4">
        <v>54411</v>
      </c>
    </row>
    <row r="7970" spans="19:21" hidden="1" x14ac:dyDescent="0.2">
      <c r="S7970" s="3">
        <f t="shared" si="251"/>
        <v>0</v>
      </c>
      <c r="T7970" s="3">
        <f t="shared" si="252"/>
        <v>6249</v>
      </c>
      <c r="U7970" s="4">
        <v>54442</v>
      </c>
    </row>
    <row r="7971" spans="19:21" hidden="1" x14ac:dyDescent="0.2">
      <c r="S7971" s="3">
        <f t="shared" si="251"/>
        <v>0</v>
      </c>
      <c r="T7971" s="3">
        <f t="shared" si="252"/>
        <v>6250</v>
      </c>
      <c r="U7971" s="4">
        <v>54473</v>
      </c>
    </row>
    <row r="7972" spans="19:21" hidden="1" x14ac:dyDescent="0.2">
      <c r="S7972" s="3">
        <f t="shared" si="251"/>
        <v>0</v>
      </c>
      <c r="T7972" s="3">
        <f t="shared" si="252"/>
        <v>6251</v>
      </c>
      <c r="U7972" s="4">
        <v>54501</v>
      </c>
    </row>
    <row r="7973" spans="19:21" hidden="1" x14ac:dyDescent="0.2">
      <c r="S7973" s="3">
        <f t="shared" si="251"/>
        <v>0</v>
      </c>
      <c r="T7973" s="3">
        <f t="shared" si="252"/>
        <v>6252</v>
      </c>
      <c r="U7973" s="4">
        <v>54532</v>
      </c>
    </row>
    <row r="7974" spans="19:21" hidden="1" x14ac:dyDescent="0.2">
      <c r="S7974" s="3">
        <f t="shared" si="251"/>
        <v>0</v>
      </c>
      <c r="T7974" s="3">
        <f t="shared" si="252"/>
        <v>6253</v>
      </c>
      <c r="U7974" s="4">
        <v>54562</v>
      </c>
    </row>
    <row r="7975" spans="19:21" hidden="1" x14ac:dyDescent="0.2">
      <c r="S7975" s="3">
        <f t="shared" si="251"/>
        <v>0</v>
      </c>
      <c r="T7975" s="3">
        <f t="shared" si="252"/>
        <v>6254</v>
      </c>
      <c r="U7975" s="4">
        <v>54593</v>
      </c>
    </row>
    <row r="7976" spans="19:21" hidden="1" x14ac:dyDescent="0.2">
      <c r="S7976" s="3">
        <f t="shared" si="251"/>
        <v>0</v>
      </c>
      <c r="T7976" s="3">
        <f t="shared" si="252"/>
        <v>6255</v>
      </c>
      <c r="U7976" s="4">
        <v>54623</v>
      </c>
    </row>
    <row r="7977" spans="19:21" hidden="1" x14ac:dyDescent="0.2">
      <c r="S7977" s="3">
        <f t="shared" si="251"/>
        <v>0</v>
      </c>
      <c r="T7977" s="3">
        <f t="shared" si="252"/>
        <v>6256</v>
      </c>
      <c r="U7977" s="4">
        <v>54654</v>
      </c>
    </row>
    <row r="7978" spans="19:21" hidden="1" x14ac:dyDescent="0.2">
      <c r="S7978" s="3">
        <f t="shared" si="251"/>
        <v>0</v>
      </c>
      <c r="T7978" s="3">
        <f t="shared" si="252"/>
        <v>6257</v>
      </c>
      <c r="U7978" s="4">
        <v>54685</v>
      </c>
    </row>
    <row r="7979" spans="19:21" hidden="1" x14ac:dyDescent="0.2">
      <c r="S7979" s="3">
        <f t="shared" si="251"/>
        <v>0</v>
      </c>
      <c r="T7979" s="3">
        <f t="shared" si="252"/>
        <v>6258</v>
      </c>
      <c r="U7979" s="4">
        <v>54715</v>
      </c>
    </row>
    <row r="7980" spans="19:21" hidden="1" x14ac:dyDescent="0.2">
      <c r="S7980" s="3">
        <f t="shared" si="251"/>
        <v>0</v>
      </c>
      <c r="T7980" s="3">
        <f t="shared" si="252"/>
        <v>6259</v>
      </c>
      <c r="U7980" s="4">
        <v>54746</v>
      </c>
    </row>
    <row r="7981" spans="19:21" hidden="1" x14ac:dyDescent="0.2">
      <c r="S7981" s="3">
        <f t="shared" si="251"/>
        <v>0</v>
      </c>
      <c r="T7981" s="3">
        <f t="shared" si="252"/>
        <v>6260</v>
      </c>
      <c r="U7981" s="4">
        <v>54776</v>
      </c>
    </row>
    <row r="7982" spans="19:21" hidden="1" x14ac:dyDescent="0.2">
      <c r="S7982" s="3">
        <f t="shared" si="251"/>
        <v>0</v>
      </c>
      <c r="T7982" s="3">
        <f t="shared" si="252"/>
        <v>6261</v>
      </c>
      <c r="U7982" s="4">
        <v>54807</v>
      </c>
    </row>
    <row r="7983" spans="19:21" hidden="1" x14ac:dyDescent="0.2">
      <c r="S7983" s="3">
        <f t="shared" si="251"/>
        <v>0</v>
      </c>
      <c r="T7983" s="3">
        <f t="shared" si="252"/>
        <v>6262</v>
      </c>
      <c r="U7983" s="4">
        <v>54838</v>
      </c>
    </row>
    <row r="7984" spans="19:21" hidden="1" x14ac:dyDescent="0.2">
      <c r="S7984" s="3">
        <f t="shared" si="251"/>
        <v>0</v>
      </c>
      <c r="T7984" s="3">
        <f t="shared" si="252"/>
        <v>6263</v>
      </c>
      <c r="U7984" s="4">
        <v>54866</v>
      </c>
    </row>
    <row r="7985" spans="19:21" hidden="1" x14ac:dyDescent="0.2">
      <c r="S7985" s="3">
        <f t="shared" si="251"/>
        <v>0</v>
      </c>
      <c r="T7985" s="3">
        <f t="shared" si="252"/>
        <v>6264</v>
      </c>
      <c r="U7985" s="4">
        <v>54897</v>
      </c>
    </row>
    <row r="7986" spans="19:21" hidden="1" x14ac:dyDescent="0.2">
      <c r="S7986" s="3">
        <f t="shared" si="251"/>
        <v>0</v>
      </c>
      <c r="T7986" s="3">
        <f t="shared" si="252"/>
        <v>6265</v>
      </c>
      <c r="U7986" s="4">
        <v>54927</v>
      </c>
    </row>
    <row r="7987" spans="19:21" hidden="1" x14ac:dyDescent="0.2">
      <c r="S7987" s="3">
        <f t="shared" si="251"/>
        <v>0</v>
      </c>
      <c r="T7987" s="3">
        <f t="shared" si="252"/>
        <v>6266</v>
      </c>
      <c r="U7987" s="4">
        <v>54958</v>
      </c>
    </row>
    <row r="7988" spans="19:21" hidden="1" x14ac:dyDescent="0.2">
      <c r="S7988" s="3">
        <f t="shared" si="251"/>
        <v>0</v>
      </c>
      <c r="T7988" s="3">
        <f t="shared" si="252"/>
        <v>6267</v>
      </c>
      <c r="U7988" s="4">
        <v>54988</v>
      </c>
    </row>
    <row r="7989" spans="19:21" hidden="1" x14ac:dyDescent="0.2">
      <c r="S7989" s="3">
        <f t="shared" si="251"/>
        <v>0</v>
      </c>
      <c r="T7989" s="3">
        <f t="shared" si="252"/>
        <v>6268</v>
      </c>
      <c r="U7989" s="4">
        <v>55019</v>
      </c>
    </row>
    <row r="7990" spans="19:21" hidden="1" x14ac:dyDescent="0.2">
      <c r="S7990" s="3">
        <f t="shared" si="251"/>
        <v>0</v>
      </c>
      <c r="T7990" s="3">
        <f t="shared" si="252"/>
        <v>6269</v>
      </c>
      <c r="U7990" s="4">
        <v>55050</v>
      </c>
    </row>
    <row r="7991" spans="19:21" hidden="1" x14ac:dyDescent="0.2">
      <c r="S7991" s="3">
        <f t="shared" si="251"/>
        <v>0</v>
      </c>
      <c r="T7991" s="3">
        <f t="shared" si="252"/>
        <v>6270</v>
      </c>
      <c r="U7991" s="4">
        <v>55080</v>
      </c>
    </row>
    <row r="7992" spans="19:21" hidden="1" x14ac:dyDescent="0.2">
      <c r="S7992" s="3">
        <f t="shared" si="251"/>
        <v>0</v>
      </c>
      <c r="T7992" s="3">
        <f t="shared" si="252"/>
        <v>6271</v>
      </c>
      <c r="U7992" s="4">
        <v>55111</v>
      </c>
    </row>
    <row r="7993" spans="19:21" hidden="1" x14ac:dyDescent="0.2">
      <c r="S7993" s="3">
        <f t="shared" si="251"/>
        <v>0</v>
      </c>
      <c r="T7993" s="3">
        <f t="shared" si="252"/>
        <v>6272</v>
      </c>
      <c r="U7993" s="4">
        <v>55141</v>
      </c>
    </row>
    <row r="7994" spans="19:21" hidden="1" x14ac:dyDescent="0.2">
      <c r="S7994" s="3">
        <f t="shared" si="251"/>
        <v>0</v>
      </c>
      <c r="T7994" s="3">
        <f t="shared" si="252"/>
        <v>6273</v>
      </c>
      <c r="U7994" s="4">
        <v>42389</v>
      </c>
    </row>
    <row r="7995" spans="19:21" hidden="1" x14ac:dyDescent="0.2">
      <c r="S7995" s="3">
        <f t="shared" si="251"/>
        <v>0</v>
      </c>
      <c r="T7995" s="3">
        <f t="shared" si="252"/>
        <v>6274</v>
      </c>
      <c r="U7995" s="4">
        <v>42420</v>
      </c>
    </row>
    <row r="7996" spans="19:21" hidden="1" x14ac:dyDescent="0.2">
      <c r="S7996" s="3">
        <f t="shared" si="251"/>
        <v>0</v>
      </c>
      <c r="T7996" s="3">
        <f t="shared" si="252"/>
        <v>6275</v>
      </c>
      <c r="U7996" s="4">
        <v>42449</v>
      </c>
    </row>
    <row r="7997" spans="19:21" hidden="1" x14ac:dyDescent="0.2">
      <c r="S7997" s="3">
        <f t="shared" si="251"/>
        <v>0</v>
      </c>
      <c r="T7997" s="3">
        <f t="shared" si="252"/>
        <v>6276</v>
      </c>
      <c r="U7997" s="4">
        <v>42480</v>
      </c>
    </row>
    <row r="7998" spans="19:21" hidden="1" x14ac:dyDescent="0.2">
      <c r="S7998" s="3">
        <f t="shared" si="251"/>
        <v>0</v>
      </c>
      <c r="T7998" s="3">
        <f t="shared" si="252"/>
        <v>6277</v>
      </c>
      <c r="U7998" s="4">
        <v>42510</v>
      </c>
    </row>
    <row r="7999" spans="19:21" hidden="1" x14ac:dyDescent="0.2">
      <c r="S7999" s="3">
        <f t="shared" si="251"/>
        <v>0</v>
      </c>
      <c r="T7999" s="3">
        <f t="shared" si="252"/>
        <v>6278</v>
      </c>
      <c r="U7999" s="4">
        <v>42541</v>
      </c>
    </row>
    <row r="8000" spans="19:21" hidden="1" x14ac:dyDescent="0.2">
      <c r="S8000" s="3">
        <f t="shared" si="251"/>
        <v>0</v>
      </c>
      <c r="T8000" s="3">
        <f t="shared" si="252"/>
        <v>6279</v>
      </c>
      <c r="U8000" s="4">
        <v>42571</v>
      </c>
    </row>
    <row r="8001" spans="19:21" hidden="1" x14ac:dyDescent="0.2">
      <c r="S8001" s="3">
        <f t="shared" si="251"/>
        <v>0</v>
      </c>
      <c r="T8001" s="3">
        <f t="shared" si="252"/>
        <v>6280</v>
      </c>
      <c r="U8001" s="4">
        <v>42602</v>
      </c>
    </row>
    <row r="8002" spans="19:21" hidden="1" x14ac:dyDescent="0.2">
      <c r="S8002" s="3">
        <f t="shared" si="251"/>
        <v>0</v>
      </c>
      <c r="T8002" s="3">
        <f t="shared" si="252"/>
        <v>6281</v>
      </c>
      <c r="U8002" s="4">
        <v>42633</v>
      </c>
    </row>
    <row r="8003" spans="19:21" hidden="1" x14ac:dyDescent="0.2">
      <c r="S8003" s="3">
        <f t="shared" si="251"/>
        <v>0</v>
      </c>
      <c r="T8003" s="3">
        <f t="shared" si="252"/>
        <v>6282</v>
      </c>
      <c r="U8003" s="4">
        <v>42663</v>
      </c>
    </row>
    <row r="8004" spans="19:21" hidden="1" x14ac:dyDescent="0.2">
      <c r="S8004" s="3">
        <f t="shared" si="251"/>
        <v>0</v>
      </c>
      <c r="T8004" s="3">
        <f t="shared" si="252"/>
        <v>6283</v>
      </c>
      <c r="U8004" s="4">
        <v>42694</v>
      </c>
    </row>
    <row r="8005" spans="19:21" hidden="1" x14ac:dyDescent="0.2">
      <c r="S8005" s="3">
        <f t="shared" si="251"/>
        <v>0</v>
      </c>
      <c r="T8005" s="3">
        <f t="shared" si="252"/>
        <v>6284</v>
      </c>
      <c r="U8005" s="4">
        <v>42724</v>
      </c>
    </row>
    <row r="8006" spans="19:21" hidden="1" x14ac:dyDescent="0.2">
      <c r="S8006" s="3">
        <f t="shared" si="251"/>
        <v>0</v>
      </c>
      <c r="T8006" s="3">
        <f t="shared" si="252"/>
        <v>6285</v>
      </c>
      <c r="U8006" s="4">
        <v>42755</v>
      </c>
    </row>
    <row r="8007" spans="19:21" hidden="1" x14ac:dyDescent="0.2">
      <c r="S8007" s="3">
        <f t="shared" si="251"/>
        <v>0</v>
      </c>
      <c r="T8007" s="3">
        <f t="shared" si="252"/>
        <v>6286</v>
      </c>
      <c r="U8007" s="4">
        <v>42786</v>
      </c>
    </row>
    <row r="8008" spans="19:21" hidden="1" x14ac:dyDescent="0.2">
      <c r="S8008" s="3">
        <f t="shared" si="251"/>
        <v>0</v>
      </c>
      <c r="T8008" s="3">
        <f t="shared" si="252"/>
        <v>6287</v>
      </c>
      <c r="U8008" s="4">
        <v>42814</v>
      </c>
    </row>
    <row r="8009" spans="19:21" hidden="1" x14ac:dyDescent="0.2">
      <c r="S8009" s="3">
        <f t="shared" si="251"/>
        <v>0</v>
      </c>
      <c r="T8009" s="3">
        <f t="shared" si="252"/>
        <v>6288</v>
      </c>
      <c r="U8009" s="4">
        <v>42845</v>
      </c>
    </row>
    <row r="8010" spans="19:21" hidden="1" x14ac:dyDescent="0.2">
      <c r="S8010" s="3">
        <f t="shared" si="251"/>
        <v>0</v>
      </c>
      <c r="T8010" s="3">
        <f t="shared" si="252"/>
        <v>6289</v>
      </c>
      <c r="U8010" s="4">
        <v>42875</v>
      </c>
    </row>
    <row r="8011" spans="19:21" hidden="1" x14ac:dyDescent="0.2">
      <c r="S8011" s="3">
        <f t="shared" si="251"/>
        <v>0</v>
      </c>
      <c r="T8011" s="3">
        <f t="shared" si="252"/>
        <v>6290</v>
      </c>
      <c r="U8011" s="4">
        <v>42906</v>
      </c>
    </row>
    <row r="8012" spans="19:21" hidden="1" x14ac:dyDescent="0.2">
      <c r="S8012" s="3">
        <f t="shared" si="251"/>
        <v>0</v>
      </c>
      <c r="T8012" s="3">
        <f t="shared" si="252"/>
        <v>6291</v>
      </c>
      <c r="U8012" s="4">
        <v>42936</v>
      </c>
    </row>
    <row r="8013" spans="19:21" hidden="1" x14ac:dyDescent="0.2">
      <c r="S8013" s="3">
        <f t="shared" si="251"/>
        <v>0</v>
      </c>
      <c r="T8013" s="3">
        <f t="shared" si="252"/>
        <v>6292</v>
      </c>
      <c r="U8013" s="4">
        <v>42967</v>
      </c>
    </row>
    <row r="8014" spans="19:21" hidden="1" x14ac:dyDescent="0.2">
      <c r="S8014" s="3">
        <f t="shared" si="251"/>
        <v>0</v>
      </c>
      <c r="T8014" s="3">
        <f t="shared" si="252"/>
        <v>6293</v>
      </c>
      <c r="U8014" s="4">
        <v>42998</v>
      </c>
    </row>
    <row r="8015" spans="19:21" hidden="1" x14ac:dyDescent="0.2">
      <c r="S8015" s="3">
        <f t="shared" ref="S8015:S8078" si="253">IF($I$10=U8014,1,0)</f>
        <v>0</v>
      </c>
      <c r="T8015" s="3">
        <f t="shared" si="252"/>
        <v>6294</v>
      </c>
      <c r="U8015" s="4">
        <v>43028</v>
      </c>
    </row>
    <row r="8016" spans="19:21" hidden="1" x14ac:dyDescent="0.2">
      <c r="S8016" s="3">
        <f t="shared" si="253"/>
        <v>0</v>
      </c>
      <c r="T8016" s="3">
        <f t="shared" ref="T8016:T8079" si="254">IF(S8016+T8015=0,0,T8015+1)</f>
        <v>6295</v>
      </c>
      <c r="U8016" s="4">
        <v>43059</v>
      </c>
    </row>
    <row r="8017" spans="19:21" hidden="1" x14ac:dyDescent="0.2">
      <c r="S8017" s="3">
        <f t="shared" si="253"/>
        <v>0</v>
      </c>
      <c r="T8017" s="3">
        <f t="shared" si="254"/>
        <v>6296</v>
      </c>
      <c r="U8017" s="4">
        <v>43089</v>
      </c>
    </row>
    <row r="8018" spans="19:21" hidden="1" x14ac:dyDescent="0.2">
      <c r="S8018" s="3">
        <f t="shared" si="253"/>
        <v>0</v>
      </c>
      <c r="T8018" s="3">
        <f t="shared" si="254"/>
        <v>6297</v>
      </c>
      <c r="U8018" s="4">
        <v>43120</v>
      </c>
    </row>
    <row r="8019" spans="19:21" hidden="1" x14ac:dyDescent="0.2">
      <c r="S8019" s="3">
        <f t="shared" si="253"/>
        <v>0</v>
      </c>
      <c r="T8019" s="3">
        <f t="shared" si="254"/>
        <v>6298</v>
      </c>
      <c r="U8019" s="4">
        <v>43151</v>
      </c>
    </row>
    <row r="8020" spans="19:21" hidden="1" x14ac:dyDescent="0.2">
      <c r="S8020" s="3">
        <f t="shared" si="253"/>
        <v>0</v>
      </c>
      <c r="T8020" s="3">
        <f t="shared" si="254"/>
        <v>6299</v>
      </c>
      <c r="U8020" s="4">
        <v>43179</v>
      </c>
    </row>
    <row r="8021" spans="19:21" hidden="1" x14ac:dyDescent="0.2">
      <c r="S8021" s="3">
        <f t="shared" si="253"/>
        <v>0</v>
      </c>
      <c r="T8021" s="3">
        <f t="shared" si="254"/>
        <v>6300</v>
      </c>
      <c r="U8021" s="4">
        <v>43210</v>
      </c>
    </row>
    <row r="8022" spans="19:21" hidden="1" x14ac:dyDescent="0.2">
      <c r="S8022" s="3">
        <f t="shared" si="253"/>
        <v>0</v>
      </c>
      <c r="T8022" s="3">
        <f t="shared" si="254"/>
        <v>6301</v>
      </c>
      <c r="U8022" s="4">
        <v>43240</v>
      </c>
    </row>
    <row r="8023" spans="19:21" hidden="1" x14ac:dyDescent="0.2">
      <c r="S8023" s="3">
        <f t="shared" si="253"/>
        <v>0</v>
      </c>
      <c r="T8023" s="3">
        <f t="shared" si="254"/>
        <v>6302</v>
      </c>
      <c r="U8023" s="4">
        <v>43271</v>
      </c>
    </row>
    <row r="8024" spans="19:21" hidden="1" x14ac:dyDescent="0.2">
      <c r="S8024" s="3">
        <f t="shared" si="253"/>
        <v>0</v>
      </c>
      <c r="T8024" s="3">
        <f t="shared" si="254"/>
        <v>6303</v>
      </c>
      <c r="U8024" s="4">
        <v>43301</v>
      </c>
    </row>
    <row r="8025" spans="19:21" hidden="1" x14ac:dyDescent="0.2">
      <c r="S8025" s="3">
        <f t="shared" si="253"/>
        <v>0</v>
      </c>
      <c r="T8025" s="3">
        <f t="shared" si="254"/>
        <v>6304</v>
      </c>
      <c r="U8025" s="4">
        <v>43332</v>
      </c>
    </row>
    <row r="8026" spans="19:21" hidden="1" x14ac:dyDescent="0.2">
      <c r="S8026" s="3">
        <f t="shared" si="253"/>
        <v>0</v>
      </c>
      <c r="T8026" s="3">
        <f t="shared" si="254"/>
        <v>6305</v>
      </c>
      <c r="U8026" s="4">
        <v>43363</v>
      </c>
    </row>
    <row r="8027" spans="19:21" hidden="1" x14ac:dyDescent="0.2">
      <c r="S8027" s="3">
        <f t="shared" si="253"/>
        <v>0</v>
      </c>
      <c r="T8027" s="3">
        <f t="shared" si="254"/>
        <v>6306</v>
      </c>
      <c r="U8027" s="4">
        <v>43393</v>
      </c>
    </row>
    <row r="8028" spans="19:21" hidden="1" x14ac:dyDescent="0.2">
      <c r="S8028" s="3">
        <f t="shared" si="253"/>
        <v>0</v>
      </c>
      <c r="T8028" s="3">
        <f t="shared" si="254"/>
        <v>6307</v>
      </c>
      <c r="U8028" s="4">
        <v>43424</v>
      </c>
    </row>
    <row r="8029" spans="19:21" hidden="1" x14ac:dyDescent="0.2">
      <c r="S8029" s="3">
        <f t="shared" si="253"/>
        <v>0</v>
      </c>
      <c r="T8029" s="3">
        <f t="shared" si="254"/>
        <v>6308</v>
      </c>
      <c r="U8029" s="4">
        <v>43454</v>
      </c>
    </row>
    <row r="8030" spans="19:21" hidden="1" x14ac:dyDescent="0.2">
      <c r="S8030" s="3">
        <f t="shared" si="253"/>
        <v>0</v>
      </c>
      <c r="T8030" s="3">
        <f t="shared" si="254"/>
        <v>6309</v>
      </c>
      <c r="U8030" s="4">
        <v>43485</v>
      </c>
    </row>
    <row r="8031" spans="19:21" hidden="1" x14ac:dyDescent="0.2">
      <c r="S8031" s="3">
        <f t="shared" si="253"/>
        <v>0</v>
      </c>
      <c r="T8031" s="3">
        <f t="shared" si="254"/>
        <v>6310</v>
      </c>
      <c r="U8031" s="4">
        <v>43516</v>
      </c>
    </row>
    <row r="8032" spans="19:21" hidden="1" x14ac:dyDescent="0.2">
      <c r="S8032" s="3">
        <f t="shared" si="253"/>
        <v>0</v>
      </c>
      <c r="T8032" s="3">
        <f t="shared" si="254"/>
        <v>6311</v>
      </c>
      <c r="U8032" s="4">
        <v>43544</v>
      </c>
    </row>
    <row r="8033" spans="19:21" hidden="1" x14ac:dyDescent="0.2">
      <c r="S8033" s="3">
        <f t="shared" si="253"/>
        <v>0</v>
      </c>
      <c r="T8033" s="3">
        <f t="shared" si="254"/>
        <v>6312</v>
      </c>
      <c r="U8033" s="4">
        <v>43575</v>
      </c>
    </row>
    <row r="8034" spans="19:21" hidden="1" x14ac:dyDescent="0.2">
      <c r="S8034" s="3">
        <f t="shared" si="253"/>
        <v>0</v>
      </c>
      <c r="T8034" s="3">
        <f t="shared" si="254"/>
        <v>6313</v>
      </c>
      <c r="U8034" s="4">
        <v>43605</v>
      </c>
    </row>
    <row r="8035" spans="19:21" hidden="1" x14ac:dyDescent="0.2">
      <c r="S8035" s="3">
        <f t="shared" si="253"/>
        <v>0</v>
      </c>
      <c r="T8035" s="3">
        <f t="shared" si="254"/>
        <v>6314</v>
      </c>
      <c r="U8035" s="4">
        <v>43636</v>
      </c>
    </row>
    <row r="8036" spans="19:21" hidden="1" x14ac:dyDescent="0.2">
      <c r="S8036" s="3">
        <f t="shared" si="253"/>
        <v>0</v>
      </c>
      <c r="T8036" s="3">
        <f t="shared" si="254"/>
        <v>6315</v>
      </c>
      <c r="U8036" s="4">
        <v>43666</v>
      </c>
    </row>
    <row r="8037" spans="19:21" hidden="1" x14ac:dyDescent="0.2">
      <c r="S8037" s="3">
        <f t="shared" si="253"/>
        <v>0</v>
      </c>
      <c r="T8037" s="3">
        <f t="shared" si="254"/>
        <v>6316</v>
      </c>
      <c r="U8037" s="4">
        <v>43697</v>
      </c>
    </row>
    <row r="8038" spans="19:21" hidden="1" x14ac:dyDescent="0.2">
      <c r="S8038" s="3">
        <f t="shared" si="253"/>
        <v>0</v>
      </c>
      <c r="T8038" s="3">
        <f t="shared" si="254"/>
        <v>6317</v>
      </c>
      <c r="U8038" s="4">
        <v>43728</v>
      </c>
    </row>
    <row r="8039" spans="19:21" hidden="1" x14ac:dyDescent="0.2">
      <c r="S8039" s="3">
        <f t="shared" si="253"/>
        <v>0</v>
      </c>
      <c r="T8039" s="3">
        <f t="shared" si="254"/>
        <v>6318</v>
      </c>
      <c r="U8039" s="4">
        <v>43758</v>
      </c>
    </row>
    <row r="8040" spans="19:21" hidden="1" x14ac:dyDescent="0.2">
      <c r="S8040" s="3">
        <f t="shared" si="253"/>
        <v>0</v>
      </c>
      <c r="T8040" s="3">
        <f t="shared" si="254"/>
        <v>6319</v>
      </c>
      <c r="U8040" s="4">
        <v>43789</v>
      </c>
    </row>
    <row r="8041" spans="19:21" hidden="1" x14ac:dyDescent="0.2">
      <c r="S8041" s="3">
        <f t="shared" si="253"/>
        <v>0</v>
      </c>
      <c r="T8041" s="3">
        <f t="shared" si="254"/>
        <v>6320</v>
      </c>
      <c r="U8041" s="4">
        <v>43819</v>
      </c>
    </row>
    <row r="8042" spans="19:21" hidden="1" x14ac:dyDescent="0.2">
      <c r="S8042" s="3">
        <f t="shared" si="253"/>
        <v>0</v>
      </c>
      <c r="T8042" s="3">
        <f t="shared" si="254"/>
        <v>6321</v>
      </c>
      <c r="U8042" s="4">
        <v>43850</v>
      </c>
    </row>
    <row r="8043" spans="19:21" hidden="1" x14ac:dyDescent="0.2">
      <c r="S8043" s="3">
        <f t="shared" si="253"/>
        <v>0</v>
      </c>
      <c r="T8043" s="3">
        <f t="shared" si="254"/>
        <v>6322</v>
      </c>
      <c r="U8043" s="4">
        <v>43881</v>
      </c>
    </row>
    <row r="8044" spans="19:21" hidden="1" x14ac:dyDescent="0.2">
      <c r="S8044" s="3">
        <f t="shared" si="253"/>
        <v>0</v>
      </c>
      <c r="T8044" s="3">
        <f t="shared" si="254"/>
        <v>6323</v>
      </c>
      <c r="U8044" s="4">
        <v>43910</v>
      </c>
    </row>
    <row r="8045" spans="19:21" hidden="1" x14ac:dyDescent="0.2">
      <c r="S8045" s="3">
        <f t="shared" si="253"/>
        <v>0</v>
      </c>
      <c r="T8045" s="3">
        <f t="shared" si="254"/>
        <v>6324</v>
      </c>
      <c r="U8045" s="4">
        <v>43941</v>
      </c>
    </row>
    <row r="8046" spans="19:21" hidden="1" x14ac:dyDescent="0.2">
      <c r="S8046" s="3">
        <f t="shared" si="253"/>
        <v>0</v>
      </c>
      <c r="T8046" s="3">
        <f t="shared" si="254"/>
        <v>6325</v>
      </c>
      <c r="U8046" s="4">
        <v>43971</v>
      </c>
    </row>
    <row r="8047" spans="19:21" hidden="1" x14ac:dyDescent="0.2">
      <c r="S8047" s="3">
        <f t="shared" si="253"/>
        <v>0</v>
      </c>
      <c r="T8047" s="3">
        <f t="shared" si="254"/>
        <v>6326</v>
      </c>
      <c r="U8047" s="4">
        <v>44002</v>
      </c>
    </row>
    <row r="8048" spans="19:21" hidden="1" x14ac:dyDescent="0.2">
      <c r="S8048" s="3">
        <f t="shared" si="253"/>
        <v>0</v>
      </c>
      <c r="T8048" s="3">
        <f t="shared" si="254"/>
        <v>6327</v>
      </c>
      <c r="U8048" s="4">
        <v>44032</v>
      </c>
    </row>
    <row r="8049" spans="19:21" hidden="1" x14ac:dyDescent="0.2">
      <c r="S8049" s="3">
        <f t="shared" si="253"/>
        <v>0</v>
      </c>
      <c r="T8049" s="3">
        <f t="shared" si="254"/>
        <v>6328</v>
      </c>
      <c r="U8049" s="4">
        <v>44063</v>
      </c>
    </row>
    <row r="8050" spans="19:21" hidden="1" x14ac:dyDescent="0.2">
      <c r="S8050" s="3">
        <f t="shared" si="253"/>
        <v>0</v>
      </c>
      <c r="T8050" s="3">
        <f t="shared" si="254"/>
        <v>6329</v>
      </c>
      <c r="U8050" s="4">
        <v>44094</v>
      </c>
    </row>
    <row r="8051" spans="19:21" hidden="1" x14ac:dyDescent="0.2">
      <c r="S8051" s="3">
        <f t="shared" si="253"/>
        <v>0</v>
      </c>
      <c r="T8051" s="3">
        <f t="shared" si="254"/>
        <v>6330</v>
      </c>
      <c r="U8051" s="4">
        <v>44124</v>
      </c>
    </row>
    <row r="8052" spans="19:21" hidden="1" x14ac:dyDescent="0.2">
      <c r="S8052" s="3">
        <f t="shared" si="253"/>
        <v>0</v>
      </c>
      <c r="T8052" s="3">
        <f t="shared" si="254"/>
        <v>6331</v>
      </c>
      <c r="U8052" s="4">
        <v>44155</v>
      </c>
    </row>
    <row r="8053" spans="19:21" hidden="1" x14ac:dyDescent="0.2">
      <c r="S8053" s="3">
        <f t="shared" si="253"/>
        <v>0</v>
      </c>
      <c r="T8053" s="3">
        <f t="shared" si="254"/>
        <v>6332</v>
      </c>
      <c r="U8053" s="4">
        <v>44185</v>
      </c>
    </row>
    <row r="8054" spans="19:21" hidden="1" x14ac:dyDescent="0.2">
      <c r="S8054" s="3">
        <f t="shared" si="253"/>
        <v>0</v>
      </c>
      <c r="T8054" s="3">
        <f t="shared" si="254"/>
        <v>6333</v>
      </c>
      <c r="U8054" s="4">
        <v>44216</v>
      </c>
    </row>
    <row r="8055" spans="19:21" hidden="1" x14ac:dyDescent="0.2">
      <c r="S8055" s="3">
        <f t="shared" si="253"/>
        <v>0</v>
      </c>
      <c r="T8055" s="3">
        <f t="shared" si="254"/>
        <v>6334</v>
      </c>
      <c r="U8055" s="4">
        <v>44247</v>
      </c>
    </row>
    <row r="8056" spans="19:21" hidden="1" x14ac:dyDescent="0.2">
      <c r="S8056" s="3">
        <f t="shared" si="253"/>
        <v>0</v>
      </c>
      <c r="T8056" s="3">
        <f t="shared" si="254"/>
        <v>6335</v>
      </c>
      <c r="U8056" s="4">
        <v>44275</v>
      </c>
    </row>
    <row r="8057" spans="19:21" hidden="1" x14ac:dyDescent="0.2">
      <c r="S8057" s="3">
        <f t="shared" si="253"/>
        <v>0</v>
      </c>
      <c r="T8057" s="3">
        <f t="shared" si="254"/>
        <v>6336</v>
      </c>
      <c r="U8057" s="4">
        <v>44306</v>
      </c>
    </row>
    <row r="8058" spans="19:21" hidden="1" x14ac:dyDescent="0.2">
      <c r="S8058" s="3">
        <f t="shared" si="253"/>
        <v>0</v>
      </c>
      <c r="T8058" s="3">
        <f t="shared" si="254"/>
        <v>6337</v>
      </c>
      <c r="U8058" s="4">
        <v>44336</v>
      </c>
    </row>
    <row r="8059" spans="19:21" hidden="1" x14ac:dyDescent="0.2">
      <c r="S8059" s="3">
        <f t="shared" si="253"/>
        <v>0</v>
      </c>
      <c r="T8059" s="3">
        <f t="shared" si="254"/>
        <v>6338</v>
      </c>
      <c r="U8059" s="4">
        <v>44367</v>
      </c>
    </row>
    <row r="8060" spans="19:21" hidden="1" x14ac:dyDescent="0.2">
      <c r="S8060" s="3">
        <f t="shared" si="253"/>
        <v>0</v>
      </c>
      <c r="T8060" s="3">
        <f t="shared" si="254"/>
        <v>6339</v>
      </c>
      <c r="U8060" s="4">
        <v>44397</v>
      </c>
    </row>
    <row r="8061" spans="19:21" hidden="1" x14ac:dyDescent="0.2">
      <c r="S8061" s="3">
        <f t="shared" si="253"/>
        <v>0</v>
      </c>
      <c r="T8061" s="3">
        <f t="shared" si="254"/>
        <v>6340</v>
      </c>
      <c r="U8061" s="4">
        <v>44428</v>
      </c>
    </row>
    <row r="8062" spans="19:21" hidden="1" x14ac:dyDescent="0.2">
      <c r="S8062" s="3">
        <f t="shared" si="253"/>
        <v>0</v>
      </c>
      <c r="T8062" s="3">
        <f t="shared" si="254"/>
        <v>6341</v>
      </c>
      <c r="U8062" s="4">
        <v>44459</v>
      </c>
    </row>
    <row r="8063" spans="19:21" hidden="1" x14ac:dyDescent="0.2">
      <c r="S8063" s="3">
        <f t="shared" si="253"/>
        <v>0</v>
      </c>
      <c r="T8063" s="3">
        <f t="shared" si="254"/>
        <v>6342</v>
      </c>
      <c r="U8063" s="4">
        <v>44489</v>
      </c>
    </row>
    <row r="8064" spans="19:21" hidden="1" x14ac:dyDescent="0.2">
      <c r="S8064" s="3">
        <f t="shared" si="253"/>
        <v>0</v>
      </c>
      <c r="T8064" s="3">
        <f t="shared" si="254"/>
        <v>6343</v>
      </c>
      <c r="U8064" s="4">
        <v>44520</v>
      </c>
    </row>
    <row r="8065" spans="19:21" hidden="1" x14ac:dyDescent="0.2">
      <c r="S8065" s="3">
        <f t="shared" si="253"/>
        <v>0</v>
      </c>
      <c r="T8065" s="3">
        <f t="shared" si="254"/>
        <v>6344</v>
      </c>
      <c r="U8065" s="4">
        <v>44550</v>
      </c>
    </row>
    <row r="8066" spans="19:21" hidden="1" x14ac:dyDescent="0.2">
      <c r="S8066" s="3">
        <f t="shared" si="253"/>
        <v>0</v>
      </c>
      <c r="T8066" s="3">
        <f t="shared" si="254"/>
        <v>6345</v>
      </c>
      <c r="U8066" s="4">
        <v>44581</v>
      </c>
    </row>
    <row r="8067" spans="19:21" hidden="1" x14ac:dyDescent="0.2">
      <c r="S8067" s="3">
        <f t="shared" si="253"/>
        <v>0</v>
      </c>
      <c r="T8067" s="3">
        <f t="shared" si="254"/>
        <v>6346</v>
      </c>
      <c r="U8067" s="4">
        <v>44612</v>
      </c>
    </row>
    <row r="8068" spans="19:21" hidden="1" x14ac:dyDescent="0.2">
      <c r="S8068" s="3">
        <f t="shared" si="253"/>
        <v>0</v>
      </c>
      <c r="T8068" s="3">
        <f t="shared" si="254"/>
        <v>6347</v>
      </c>
      <c r="U8068" s="4">
        <v>44640</v>
      </c>
    </row>
    <row r="8069" spans="19:21" hidden="1" x14ac:dyDescent="0.2">
      <c r="S8069" s="3">
        <f t="shared" si="253"/>
        <v>0</v>
      </c>
      <c r="T8069" s="3">
        <f t="shared" si="254"/>
        <v>6348</v>
      </c>
      <c r="U8069" s="4">
        <v>44671</v>
      </c>
    </row>
    <row r="8070" spans="19:21" hidden="1" x14ac:dyDescent="0.2">
      <c r="S8070" s="3">
        <f t="shared" si="253"/>
        <v>0</v>
      </c>
      <c r="T8070" s="3">
        <f t="shared" si="254"/>
        <v>6349</v>
      </c>
      <c r="U8070" s="4">
        <v>44701</v>
      </c>
    </row>
    <row r="8071" spans="19:21" hidden="1" x14ac:dyDescent="0.2">
      <c r="S8071" s="3">
        <f t="shared" si="253"/>
        <v>0</v>
      </c>
      <c r="T8071" s="3">
        <f t="shared" si="254"/>
        <v>6350</v>
      </c>
      <c r="U8071" s="4">
        <v>44732</v>
      </c>
    </row>
    <row r="8072" spans="19:21" hidden="1" x14ac:dyDescent="0.2">
      <c r="S8072" s="3">
        <f t="shared" si="253"/>
        <v>0</v>
      </c>
      <c r="T8072" s="3">
        <f t="shared" si="254"/>
        <v>6351</v>
      </c>
      <c r="U8072" s="4">
        <v>44762</v>
      </c>
    </row>
    <row r="8073" spans="19:21" hidden="1" x14ac:dyDescent="0.2">
      <c r="S8073" s="3">
        <f t="shared" si="253"/>
        <v>0</v>
      </c>
      <c r="T8073" s="3">
        <f t="shared" si="254"/>
        <v>6352</v>
      </c>
      <c r="U8073" s="4">
        <v>44793</v>
      </c>
    </row>
    <row r="8074" spans="19:21" hidden="1" x14ac:dyDescent="0.2">
      <c r="S8074" s="3">
        <f t="shared" si="253"/>
        <v>0</v>
      </c>
      <c r="T8074" s="3">
        <f t="shared" si="254"/>
        <v>6353</v>
      </c>
      <c r="U8074" s="4">
        <v>44824</v>
      </c>
    </row>
    <row r="8075" spans="19:21" hidden="1" x14ac:dyDescent="0.2">
      <c r="S8075" s="3">
        <f t="shared" si="253"/>
        <v>0</v>
      </c>
      <c r="T8075" s="3">
        <f t="shared" si="254"/>
        <v>6354</v>
      </c>
      <c r="U8075" s="4">
        <v>44854</v>
      </c>
    </row>
    <row r="8076" spans="19:21" hidden="1" x14ac:dyDescent="0.2">
      <c r="S8076" s="3">
        <f t="shared" si="253"/>
        <v>0</v>
      </c>
      <c r="T8076" s="3">
        <f t="shared" si="254"/>
        <v>6355</v>
      </c>
      <c r="U8076" s="4">
        <v>44885</v>
      </c>
    </row>
    <row r="8077" spans="19:21" hidden="1" x14ac:dyDescent="0.2">
      <c r="S8077" s="3">
        <f t="shared" si="253"/>
        <v>0</v>
      </c>
      <c r="T8077" s="3">
        <f t="shared" si="254"/>
        <v>6356</v>
      </c>
      <c r="U8077" s="4">
        <v>44915</v>
      </c>
    </row>
    <row r="8078" spans="19:21" hidden="1" x14ac:dyDescent="0.2">
      <c r="S8078" s="3">
        <f t="shared" si="253"/>
        <v>0</v>
      </c>
      <c r="T8078" s="3">
        <f t="shared" si="254"/>
        <v>6357</v>
      </c>
      <c r="U8078" s="4">
        <v>44946</v>
      </c>
    </row>
    <row r="8079" spans="19:21" hidden="1" x14ac:dyDescent="0.2">
      <c r="S8079" s="3">
        <f t="shared" ref="S8079:S8142" si="255">IF($I$10=U8078,1,0)</f>
        <v>0</v>
      </c>
      <c r="T8079" s="3">
        <f t="shared" si="254"/>
        <v>6358</v>
      </c>
      <c r="U8079" s="4">
        <v>44977</v>
      </c>
    </row>
    <row r="8080" spans="19:21" hidden="1" x14ac:dyDescent="0.2">
      <c r="S8080" s="3">
        <f t="shared" si="255"/>
        <v>0</v>
      </c>
      <c r="T8080" s="3">
        <f t="shared" ref="T8080:T8143" si="256">IF(S8080+T8079=0,0,T8079+1)</f>
        <v>6359</v>
      </c>
      <c r="U8080" s="4">
        <v>45005</v>
      </c>
    </row>
    <row r="8081" spans="19:21" hidden="1" x14ac:dyDescent="0.2">
      <c r="S8081" s="3">
        <f t="shared" si="255"/>
        <v>0</v>
      </c>
      <c r="T8081" s="3">
        <f t="shared" si="256"/>
        <v>6360</v>
      </c>
      <c r="U8081" s="4">
        <v>45036</v>
      </c>
    </row>
    <row r="8082" spans="19:21" hidden="1" x14ac:dyDescent="0.2">
      <c r="S8082" s="3">
        <f t="shared" si="255"/>
        <v>0</v>
      </c>
      <c r="T8082" s="3">
        <f t="shared" si="256"/>
        <v>6361</v>
      </c>
      <c r="U8082" s="4">
        <v>45066</v>
      </c>
    </row>
    <row r="8083" spans="19:21" hidden="1" x14ac:dyDescent="0.2">
      <c r="S8083" s="3">
        <f t="shared" si="255"/>
        <v>0</v>
      </c>
      <c r="T8083" s="3">
        <f t="shared" si="256"/>
        <v>6362</v>
      </c>
      <c r="U8083" s="4">
        <v>45097</v>
      </c>
    </row>
    <row r="8084" spans="19:21" hidden="1" x14ac:dyDescent="0.2">
      <c r="S8084" s="3">
        <f t="shared" si="255"/>
        <v>0</v>
      </c>
      <c r="T8084" s="3">
        <f t="shared" si="256"/>
        <v>6363</v>
      </c>
      <c r="U8084" s="4">
        <v>45127</v>
      </c>
    </row>
    <row r="8085" spans="19:21" hidden="1" x14ac:dyDescent="0.2">
      <c r="S8085" s="3">
        <f t="shared" si="255"/>
        <v>0</v>
      </c>
      <c r="T8085" s="3">
        <f t="shared" si="256"/>
        <v>6364</v>
      </c>
      <c r="U8085" s="4">
        <v>45158</v>
      </c>
    </row>
    <row r="8086" spans="19:21" hidden="1" x14ac:dyDescent="0.2">
      <c r="S8086" s="3">
        <f t="shared" si="255"/>
        <v>0</v>
      </c>
      <c r="T8086" s="3">
        <f t="shared" si="256"/>
        <v>6365</v>
      </c>
      <c r="U8086" s="4">
        <v>45189</v>
      </c>
    </row>
    <row r="8087" spans="19:21" hidden="1" x14ac:dyDescent="0.2">
      <c r="S8087" s="3">
        <f t="shared" si="255"/>
        <v>0</v>
      </c>
      <c r="T8087" s="3">
        <f t="shared" si="256"/>
        <v>6366</v>
      </c>
      <c r="U8087" s="4">
        <v>45219</v>
      </c>
    </row>
    <row r="8088" spans="19:21" hidden="1" x14ac:dyDescent="0.2">
      <c r="S8088" s="3">
        <f t="shared" si="255"/>
        <v>0</v>
      </c>
      <c r="T8088" s="3">
        <f t="shared" si="256"/>
        <v>6367</v>
      </c>
      <c r="U8088" s="4">
        <v>45250</v>
      </c>
    </row>
    <row r="8089" spans="19:21" hidden="1" x14ac:dyDescent="0.2">
      <c r="S8089" s="3">
        <f t="shared" si="255"/>
        <v>0</v>
      </c>
      <c r="T8089" s="3">
        <f t="shared" si="256"/>
        <v>6368</v>
      </c>
      <c r="U8089" s="4">
        <v>45280</v>
      </c>
    </row>
    <row r="8090" spans="19:21" hidden="1" x14ac:dyDescent="0.2">
      <c r="S8090" s="3">
        <f t="shared" si="255"/>
        <v>0</v>
      </c>
      <c r="T8090" s="3">
        <f t="shared" si="256"/>
        <v>6369</v>
      </c>
      <c r="U8090" s="4">
        <v>45311</v>
      </c>
    </row>
    <row r="8091" spans="19:21" hidden="1" x14ac:dyDescent="0.2">
      <c r="S8091" s="3">
        <f t="shared" si="255"/>
        <v>0</v>
      </c>
      <c r="T8091" s="3">
        <f t="shared" si="256"/>
        <v>6370</v>
      </c>
      <c r="U8091" s="4">
        <v>45342</v>
      </c>
    </row>
    <row r="8092" spans="19:21" hidden="1" x14ac:dyDescent="0.2">
      <c r="S8092" s="3">
        <f t="shared" si="255"/>
        <v>0</v>
      </c>
      <c r="T8092" s="3">
        <f t="shared" si="256"/>
        <v>6371</v>
      </c>
      <c r="U8092" s="4">
        <v>45371</v>
      </c>
    </row>
    <row r="8093" spans="19:21" hidden="1" x14ac:dyDescent="0.2">
      <c r="S8093" s="3">
        <f t="shared" si="255"/>
        <v>0</v>
      </c>
      <c r="T8093" s="3">
        <f t="shared" si="256"/>
        <v>6372</v>
      </c>
      <c r="U8093" s="4">
        <v>45402</v>
      </c>
    </row>
    <row r="8094" spans="19:21" hidden="1" x14ac:dyDescent="0.2">
      <c r="S8094" s="3">
        <f t="shared" si="255"/>
        <v>0</v>
      </c>
      <c r="T8094" s="3">
        <f t="shared" si="256"/>
        <v>6373</v>
      </c>
      <c r="U8094" s="4">
        <v>45432</v>
      </c>
    </row>
    <row r="8095" spans="19:21" hidden="1" x14ac:dyDescent="0.2">
      <c r="S8095" s="3">
        <f t="shared" si="255"/>
        <v>0</v>
      </c>
      <c r="T8095" s="3">
        <f t="shared" si="256"/>
        <v>6374</v>
      </c>
      <c r="U8095" s="4">
        <v>45463</v>
      </c>
    </row>
    <row r="8096" spans="19:21" hidden="1" x14ac:dyDescent="0.2">
      <c r="S8096" s="3">
        <f t="shared" si="255"/>
        <v>0</v>
      </c>
      <c r="T8096" s="3">
        <f t="shared" si="256"/>
        <v>6375</v>
      </c>
      <c r="U8096" s="4">
        <v>45493</v>
      </c>
    </row>
    <row r="8097" spans="19:21" hidden="1" x14ac:dyDescent="0.2">
      <c r="S8097" s="3">
        <f t="shared" si="255"/>
        <v>0</v>
      </c>
      <c r="T8097" s="3">
        <f t="shared" si="256"/>
        <v>6376</v>
      </c>
      <c r="U8097" s="4">
        <v>45524</v>
      </c>
    </row>
    <row r="8098" spans="19:21" hidden="1" x14ac:dyDescent="0.2">
      <c r="S8098" s="3">
        <f t="shared" si="255"/>
        <v>0</v>
      </c>
      <c r="T8098" s="3">
        <f t="shared" si="256"/>
        <v>6377</v>
      </c>
      <c r="U8098" s="4">
        <v>45555</v>
      </c>
    </row>
    <row r="8099" spans="19:21" hidden="1" x14ac:dyDescent="0.2">
      <c r="S8099" s="3">
        <f t="shared" si="255"/>
        <v>0</v>
      </c>
      <c r="T8099" s="3">
        <f t="shared" si="256"/>
        <v>6378</v>
      </c>
      <c r="U8099" s="4">
        <v>45585</v>
      </c>
    </row>
    <row r="8100" spans="19:21" hidden="1" x14ac:dyDescent="0.2">
      <c r="S8100" s="3">
        <f t="shared" si="255"/>
        <v>0</v>
      </c>
      <c r="T8100" s="3">
        <f t="shared" si="256"/>
        <v>6379</v>
      </c>
      <c r="U8100" s="4">
        <v>45616</v>
      </c>
    </row>
    <row r="8101" spans="19:21" hidden="1" x14ac:dyDescent="0.2">
      <c r="S8101" s="3">
        <f t="shared" si="255"/>
        <v>0</v>
      </c>
      <c r="T8101" s="3">
        <f t="shared" si="256"/>
        <v>6380</v>
      </c>
      <c r="U8101" s="4">
        <v>45646</v>
      </c>
    </row>
    <row r="8102" spans="19:21" hidden="1" x14ac:dyDescent="0.2">
      <c r="S8102" s="3">
        <f t="shared" si="255"/>
        <v>0</v>
      </c>
      <c r="T8102" s="3">
        <f t="shared" si="256"/>
        <v>6381</v>
      </c>
      <c r="U8102" s="4">
        <v>45677</v>
      </c>
    </row>
    <row r="8103" spans="19:21" hidden="1" x14ac:dyDescent="0.2">
      <c r="S8103" s="3">
        <f t="shared" si="255"/>
        <v>0</v>
      </c>
      <c r="T8103" s="3">
        <f t="shared" si="256"/>
        <v>6382</v>
      </c>
      <c r="U8103" s="4">
        <v>45708</v>
      </c>
    </row>
    <row r="8104" spans="19:21" hidden="1" x14ac:dyDescent="0.2">
      <c r="S8104" s="3">
        <f t="shared" si="255"/>
        <v>0</v>
      </c>
      <c r="T8104" s="3">
        <f t="shared" si="256"/>
        <v>6383</v>
      </c>
      <c r="U8104" s="4">
        <v>45736</v>
      </c>
    </row>
    <row r="8105" spans="19:21" hidden="1" x14ac:dyDescent="0.2">
      <c r="S8105" s="3">
        <f t="shared" si="255"/>
        <v>0</v>
      </c>
      <c r="T8105" s="3">
        <f t="shared" si="256"/>
        <v>6384</v>
      </c>
      <c r="U8105" s="4">
        <v>45767</v>
      </c>
    </row>
    <row r="8106" spans="19:21" hidden="1" x14ac:dyDescent="0.2">
      <c r="S8106" s="3">
        <f t="shared" si="255"/>
        <v>0</v>
      </c>
      <c r="T8106" s="3">
        <f t="shared" si="256"/>
        <v>6385</v>
      </c>
      <c r="U8106" s="4">
        <v>45797</v>
      </c>
    </row>
    <row r="8107" spans="19:21" hidden="1" x14ac:dyDescent="0.2">
      <c r="S8107" s="3">
        <f t="shared" si="255"/>
        <v>0</v>
      </c>
      <c r="T8107" s="3">
        <f t="shared" si="256"/>
        <v>6386</v>
      </c>
      <c r="U8107" s="4">
        <v>45828</v>
      </c>
    </row>
    <row r="8108" spans="19:21" hidden="1" x14ac:dyDescent="0.2">
      <c r="S8108" s="3">
        <f t="shared" si="255"/>
        <v>0</v>
      </c>
      <c r="T8108" s="3">
        <f t="shared" si="256"/>
        <v>6387</v>
      </c>
      <c r="U8108" s="4">
        <v>45858</v>
      </c>
    </row>
    <row r="8109" spans="19:21" hidden="1" x14ac:dyDescent="0.2">
      <c r="S8109" s="3">
        <f t="shared" si="255"/>
        <v>0</v>
      </c>
      <c r="T8109" s="3">
        <f t="shared" si="256"/>
        <v>6388</v>
      </c>
      <c r="U8109" s="4">
        <v>45889</v>
      </c>
    </row>
    <row r="8110" spans="19:21" hidden="1" x14ac:dyDescent="0.2">
      <c r="S8110" s="3">
        <f t="shared" si="255"/>
        <v>0</v>
      </c>
      <c r="T8110" s="3">
        <f t="shared" si="256"/>
        <v>6389</v>
      </c>
      <c r="U8110" s="4">
        <v>45920</v>
      </c>
    </row>
    <row r="8111" spans="19:21" hidden="1" x14ac:dyDescent="0.2">
      <c r="S8111" s="3">
        <f t="shared" si="255"/>
        <v>0</v>
      </c>
      <c r="T8111" s="3">
        <f t="shared" si="256"/>
        <v>6390</v>
      </c>
      <c r="U8111" s="4">
        <v>45950</v>
      </c>
    </row>
    <row r="8112" spans="19:21" hidden="1" x14ac:dyDescent="0.2">
      <c r="S8112" s="3">
        <f t="shared" si="255"/>
        <v>0</v>
      </c>
      <c r="T8112" s="3">
        <f t="shared" si="256"/>
        <v>6391</v>
      </c>
      <c r="U8112" s="4">
        <v>45981</v>
      </c>
    </row>
    <row r="8113" spans="19:21" hidden="1" x14ac:dyDescent="0.2">
      <c r="S8113" s="3">
        <f t="shared" si="255"/>
        <v>0</v>
      </c>
      <c r="T8113" s="3">
        <f t="shared" si="256"/>
        <v>6392</v>
      </c>
      <c r="U8113" s="4">
        <v>46011</v>
      </c>
    </row>
    <row r="8114" spans="19:21" hidden="1" x14ac:dyDescent="0.2">
      <c r="S8114" s="3">
        <f t="shared" si="255"/>
        <v>0</v>
      </c>
      <c r="T8114" s="3">
        <f t="shared" si="256"/>
        <v>6393</v>
      </c>
      <c r="U8114" s="4">
        <v>46042</v>
      </c>
    </row>
    <row r="8115" spans="19:21" hidden="1" x14ac:dyDescent="0.2">
      <c r="S8115" s="3">
        <f t="shared" si="255"/>
        <v>0</v>
      </c>
      <c r="T8115" s="3">
        <f t="shared" si="256"/>
        <v>6394</v>
      </c>
      <c r="U8115" s="4">
        <v>46073</v>
      </c>
    </row>
    <row r="8116" spans="19:21" hidden="1" x14ac:dyDescent="0.2">
      <c r="S8116" s="3">
        <f t="shared" si="255"/>
        <v>0</v>
      </c>
      <c r="T8116" s="3">
        <f t="shared" si="256"/>
        <v>6395</v>
      </c>
      <c r="U8116" s="4">
        <v>46101</v>
      </c>
    </row>
    <row r="8117" spans="19:21" hidden="1" x14ac:dyDescent="0.2">
      <c r="S8117" s="3">
        <f t="shared" si="255"/>
        <v>0</v>
      </c>
      <c r="T8117" s="3">
        <f t="shared" si="256"/>
        <v>6396</v>
      </c>
      <c r="U8117" s="4">
        <v>46132</v>
      </c>
    </row>
    <row r="8118" spans="19:21" hidden="1" x14ac:dyDescent="0.2">
      <c r="S8118" s="3">
        <f t="shared" si="255"/>
        <v>0</v>
      </c>
      <c r="T8118" s="3">
        <f t="shared" si="256"/>
        <v>6397</v>
      </c>
      <c r="U8118" s="4">
        <v>46162</v>
      </c>
    </row>
    <row r="8119" spans="19:21" hidden="1" x14ac:dyDescent="0.2">
      <c r="S8119" s="3">
        <f t="shared" si="255"/>
        <v>0</v>
      </c>
      <c r="T8119" s="3">
        <f t="shared" si="256"/>
        <v>6398</v>
      </c>
      <c r="U8119" s="4">
        <v>46193</v>
      </c>
    </row>
    <row r="8120" spans="19:21" hidden="1" x14ac:dyDescent="0.2">
      <c r="S8120" s="3">
        <f t="shared" si="255"/>
        <v>0</v>
      </c>
      <c r="T8120" s="3">
        <f t="shared" si="256"/>
        <v>6399</v>
      </c>
      <c r="U8120" s="4">
        <v>46223</v>
      </c>
    </row>
    <row r="8121" spans="19:21" hidden="1" x14ac:dyDescent="0.2">
      <c r="S8121" s="3">
        <f t="shared" si="255"/>
        <v>0</v>
      </c>
      <c r="T8121" s="3">
        <f t="shared" si="256"/>
        <v>6400</v>
      </c>
      <c r="U8121" s="4">
        <v>46254</v>
      </c>
    </row>
    <row r="8122" spans="19:21" hidden="1" x14ac:dyDescent="0.2">
      <c r="S8122" s="3">
        <f t="shared" si="255"/>
        <v>0</v>
      </c>
      <c r="T8122" s="3">
        <f t="shared" si="256"/>
        <v>6401</v>
      </c>
      <c r="U8122" s="4">
        <v>46285</v>
      </c>
    </row>
    <row r="8123" spans="19:21" hidden="1" x14ac:dyDescent="0.2">
      <c r="S8123" s="3">
        <f t="shared" si="255"/>
        <v>0</v>
      </c>
      <c r="T8123" s="3">
        <f t="shared" si="256"/>
        <v>6402</v>
      </c>
      <c r="U8123" s="4">
        <v>46315</v>
      </c>
    </row>
    <row r="8124" spans="19:21" hidden="1" x14ac:dyDescent="0.2">
      <c r="S8124" s="3">
        <f t="shared" si="255"/>
        <v>0</v>
      </c>
      <c r="T8124" s="3">
        <f t="shared" si="256"/>
        <v>6403</v>
      </c>
      <c r="U8124" s="4">
        <v>46346</v>
      </c>
    </row>
    <row r="8125" spans="19:21" hidden="1" x14ac:dyDescent="0.2">
      <c r="S8125" s="3">
        <f t="shared" si="255"/>
        <v>0</v>
      </c>
      <c r="T8125" s="3">
        <f t="shared" si="256"/>
        <v>6404</v>
      </c>
      <c r="U8125" s="4">
        <v>46376</v>
      </c>
    </row>
    <row r="8126" spans="19:21" hidden="1" x14ac:dyDescent="0.2">
      <c r="S8126" s="3">
        <f t="shared" si="255"/>
        <v>0</v>
      </c>
      <c r="T8126" s="3">
        <f t="shared" si="256"/>
        <v>6405</v>
      </c>
      <c r="U8126" s="4">
        <v>46407</v>
      </c>
    </row>
    <row r="8127" spans="19:21" hidden="1" x14ac:dyDescent="0.2">
      <c r="S8127" s="3">
        <f t="shared" si="255"/>
        <v>0</v>
      </c>
      <c r="T8127" s="3">
        <f t="shared" si="256"/>
        <v>6406</v>
      </c>
      <c r="U8127" s="4">
        <v>46438</v>
      </c>
    </row>
    <row r="8128" spans="19:21" hidden="1" x14ac:dyDescent="0.2">
      <c r="S8128" s="3">
        <f t="shared" si="255"/>
        <v>0</v>
      </c>
      <c r="T8128" s="3">
        <f t="shared" si="256"/>
        <v>6407</v>
      </c>
      <c r="U8128" s="4">
        <v>46466</v>
      </c>
    </row>
    <row r="8129" spans="19:21" hidden="1" x14ac:dyDescent="0.2">
      <c r="S8129" s="3">
        <f t="shared" si="255"/>
        <v>0</v>
      </c>
      <c r="T8129" s="3">
        <f t="shared" si="256"/>
        <v>6408</v>
      </c>
      <c r="U8129" s="4">
        <v>46497</v>
      </c>
    </row>
    <row r="8130" spans="19:21" hidden="1" x14ac:dyDescent="0.2">
      <c r="S8130" s="3">
        <f t="shared" si="255"/>
        <v>0</v>
      </c>
      <c r="T8130" s="3">
        <f t="shared" si="256"/>
        <v>6409</v>
      </c>
      <c r="U8130" s="4">
        <v>46527</v>
      </c>
    </row>
    <row r="8131" spans="19:21" hidden="1" x14ac:dyDescent="0.2">
      <c r="S8131" s="3">
        <f t="shared" si="255"/>
        <v>0</v>
      </c>
      <c r="T8131" s="3">
        <f t="shared" si="256"/>
        <v>6410</v>
      </c>
      <c r="U8131" s="4">
        <v>46558</v>
      </c>
    </row>
    <row r="8132" spans="19:21" hidden="1" x14ac:dyDescent="0.2">
      <c r="S8132" s="3">
        <f t="shared" si="255"/>
        <v>0</v>
      </c>
      <c r="T8132" s="3">
        <f t="shared" si="256"/>
        <v>6411</v>
      </c>
      <c r="U8132" s="4">
        <v>46588</v>
      </c>
    </row>
    <row r="8133" spans="19:21" hidden="1" x14ac:dyDescent="0.2">
      <c r="S8133" s="3">
        <f t="shared" si="255"/>
        <v>0</v>
      </c>
      <c r="T8133" s="3">
        <f t="shared" si="256"/>
        <v>6412</v>
      </c>
      <c r="U8133" s="4">
        <v>46619</v>
      </c>
    </row>
    <row r="8134" spans="19:21" hidden="1" x14ac:dyDescent="0.2">
      <c r="S8134" s="3">
        <f t="shared" si="255"/>
        <v>0</v>
      </c>
      <c r="T8134" s="3">
        <f t="shared" si="256"/>
        <v>6413</v>
      </c>
      <c r="U8134" s="4">
        <v>46650</v>
      </c>
    </row>
    <row r="8135" spans="19:21" hidden="1" x14ac:dyDescent="0.2">
      <c r="S8135" s="3">
        <f t="shared" si="255"/>
        <v>0</v>
      </c>
      <c r="T8135" s="3">
        <f t="shared" si="256"/>
        <v>6414</v>
      </c>
      <c r="U8135" s="4">
        <v>46680</v>
      </c>
    </row>
    <row r="8136" spans="19:21" hidden="1" x14ac:dyDescent="0.2">
      <c r="S8136" s="3">
        <f t="shared" si="255"/>
        <v>0</v>
      </c>
      <c r="T8136" s="3">
        <f t="shared" si="256"/>
        <v>6415</v>
      </c>
      <c r="U8136" s="4">
        <v>46711</v>
      </c>
    </row>
    <row r="8137" spans="19:21" hidden="1" x14ac:dyDescent="0.2">
      <c r="S8137" s="3">
        <f t="shared" si="255"/>
        <v>0</v>
      </c>
      <c r="T8137" s="3">
        <f t="shared" si="256"/>
        <v>6416</v>
      </c>
      <c r="U8137" s="4">
        <v>46741</v>
      </c>
    </row>
    <row r="8138" spans="19:21" hidden="1" x14ac:dyDescent="0.2">
      <c r="S8138" s="3">
        <f t="shared" si="255"/>
        <v>0</v>
      </c>
      <c r="T8138" s="3">
        <f t="shared" si="256"/>
        <v>6417</v>
      </c>
      <c r="U8138" s="4">
        <v>46772</v>
      </c>
    </row>
    <row r="8139" spans="19:21" hidden="1" x14ac:dyDescent="0.2">
      <c r="S8139" s="3">
        <f t="shared" si="255"/>
        <v>0</v>
      </c>
      <c r="T8139" s="3">
        <f t="shared" si="256"/>
        <v>6418</v>
      </c>
      <c r="U8139" s="4">
        <v>46803</v>
      </c>
    </row>
    <row r="8140" spans="19:21" hidden="1" x14ac:dyDescent="0.2">
      <c r="S8140" s="3">
        <f t="shared" si="255"/>
        <v>0</v>
      </c>
      <c r="T8140" s="3">
        <f t="shared" si="256"/>
        <v>6419</v>
      </c>
      <c r="U8140" s="4">
        <v>46832</v>
      </c>
    </row>
    <row r="8141" spans="19:21" hidden="1" x14ac:dyDescent="0.2">
      <c r="S8141" s="3">
        <f t="shared" si="255"/>
        <v>0</v>
      </c>
      <c r="T8141" s="3">
        <f t="shared" si="256"/>
        <v>6420</v>
      </c>
      <c r="U8141" s="4">
        <v>46863</v>
      </c>
    </row>
    <row r="8142" spans="19:21" hidden="1" x14ac:dyDescent="0.2">
      <c r="S8142" s="3">
        <f t="shared" si="255"/>
        <v>0</v>
      </c>
      <c r="T8142" s="3">
        <f t="shared" si="256"/>
        <v>6421</v>
      </c>
      <c r="U8142" s="4">
        <v>46893</v>
      </c>
    </row>
    <row r="8143" spans="19:21" hidden="1" x14ac:dyDescent="0.2">
      <c r="S8143" s="3">
        <f t="shared" ref="S8143:S8206" si="257">IF($I$10=U8142,1,0)</f>
        <v>0</v>
      </c>
      <c r="T8143" s="3">
        <f t="shared" si="256"/>
        <v>6422</v>
      </c>
      <c r="U8143" s="4">
        <v>46924</v>
      </c>
    </row>
    <row r="8144" spans="19:21" hidden="1" x14ac:dyDescent="0.2">
      <c r="S8144" s="3">
        <f t="shared" si="257"/>
        <v>0</v>
      </c>
      <c r="T8144" s="3">
        <f t="shared" ref="T8144:T8207" si="258">IF(S8144+T8143=0,0,T8143+1)</f>
        <v>6423</v>
      </c>
      <c r="U8144" s="4">
        <v>46954</v>
      </c>
    </row>
    <row r="8145" spans="19:21" hidden="1" x14ac:dyDescent="0.2">
      <c r="S8145" s="3">
        <f t="shared" si="257"/>
        <v>0</v>
      </c>
      <c r="T8145" s="3">
        <f t="shared" si="258"/>
        <v>6424</v>
      </c>
      <c r="U8145" s="4">
        <v>46985</v>
      </c>
    </row>
    <row r="8146" spans="19:21" hidden="1" x14ac:dyDescent="0.2">
      <c r="S8146" s="3">
        <f t="shared" si="257"/>
        <v>0</v>
      </c>
      <c r="T8146" s="3">
        <f t="shared" si="258"/>
        <v>6425</v>
      </c>
      <c r="U8146" s="4">
        <v>47016</v>
      </c>
    </row>
    <row r="8147" spans="19:21" hidden="1" x14ac:dyDescent="0.2">
      <c r="S8147" s="3">
        <f t="shared" si="257"/>
        <v>0</v>
      </c>
      <c r="T8147" s="3">
        <f t="shared" si="258"/>
        <v>6426</v>
      </c>
      <c r="U8147" s="4">
        <v>47046</v>
      </c>
    </row>
    <row r="8148" spans="19:21" hidden="1" x14ac:dyDescent="0.2">
      <c r="S8148" s="3">
        <f t="shared" si="257"/>
        <v>0</v>
      </c>
      <c r="T8148" s="3">
        <f t="shared" si="258"/>
        <v>6427</v>
      </c>
      <c r="U8148" s="4">
        <v>47077</v>
      </c>
    </row>
    <row r="8149" spans="19:21" hidden="1" x14ac:dyDescent="0.2">
      <c r="S8149" s="3">
        <f t="shared" si="257"/>
        <v>0</v>
      </c>
      <c r="T8149" s="3">
        <f t="shared" si="258"/>
        <v>6428</v>
      </c>
      <c r="U8149" s="4">
        <v>47107</v>
      </c>
    </row>
    <row r="8150" spans="19:21" hidden="1" x14ac:dyDescent="0.2">
      <c r="S8150" s="3">
        <f t="shared" si="257"/>
        <v>0</v>
      </c>
      <c r="T8150" s="3">
        <f t="shared" si="258"/>
        <v>6429</v>
      </c>
      <c r="U8150" s="4">
        <v>47138</v>
      </c>
    </row>
    <row r="8151" spans="19:21" hidden="1" x14ac:dyDescent="0.2">
      <c r="S8151" s="3">
        <f t="shared" si="257"/>
        <v>0</v>
      </c>
      <c r="T8151" s="3">
        <f t="shared" si="258"/>
        <v>6430</v>
      </c>
      <c r="U8151" s="4">
        <v>47169</v>
      </c>
    </row>
    <row r="8152" spans="19:21" hidden="1" x14ac:dyDescent="0.2">
      <c r="S8152" s="3">
        <f t="shared" si="257"/>
        <v>0</v>
      </c>
      <c r="T8152" s="3">
        <f t="shared" si="258"/>
        <v>6431</v>
      </c>
      <c r="U8152" s="4">
        <v>47197</v>
      </c>
    </row>
    <row r="8153" spans="19:21" hidden="1" x14ac:dyDescent="0.2">
      <c r="S8153" s="3">
        <f t="shared" si="257"/>
        <v>0</v>
      </c>
      <c r="T8153" s="3">
        <f t="shared" si="258"/>
        <v>6432</v>
      </c>
      <c r="U8153" s="4">
        <v>47228</v>
      </c>
    </row>
    <row r="8154" spans="19:21" hidden="1" x14ac:dyDescent="0.2">
      <c r="S8154" s="3">
        <f t="shared" si="257"/>
        <v>0</v>
      </c>
      <c r="T8154" s="3">
        <f t="shared" si="258"/>
        <v>6433</v>
      </c>
      <c r="U8154" s="4">
        <v>47258</v>
      </c>
    </row>
    <row r="8155" spans="19:21" hidden="1" x14ac:dyDescent="0.2">
      <c r="S8155" s="3">
        <f t="shared" si="257"/>
        <v>0</v>
      </c>
      <c r="T8155" s="3">
        <f t="shared" si="258"/>
        <v>6434</v>
      </c>
      <c r="U8155" s="4">
        <v>47289</v>
      </c>
    </row>
    <row r="8156" spans="19:21" hidden="1" x14ac:dyDescent="0.2">
      <c r="S8156" s="3">
        <f t="shared" si="257"/>
        <v>0</v>
      </c>
      <c r="T8156" s="3">
        <f t="shared" si="258"/>
        <v>6435</v>
      </c>
      <c r="U8156" s="4">
        <v>47319</v>
      </c>
    </row>
    <row r="8157" spans="19:21" hidden="1" x14ac:dyDescent="0.2">
      <c r="S8157" s="3">
        <f t="shared" si="257"/>
        <v>0</v>
      </c>
      <c r="T8157" s="3">
        <f t="shared" si="258"/>
        <v>6436</v>
      </c>
      <c r="U8157" s="4">
        <v>47350</v>
      </c>
    </row>
    <row r="8158" spans="19:21" hidden="1" x14ac:dyDescent="0.2">
      <c r="S8158" s="3">
        <f t="shared" si="257"/>
        <v>0</v>
      </c>
      <c r="T8158" s="3">
        <f t="shared" si="258"/>
        <v>6437</v>
      </c>
      <c r="U8158" s="4">
        <v>47381</v>
      </c>
    </row>
    <row r="8159" spans="19:21" hidden="1" x14ac:dyDescent="0.2">
      <c r="S8159" s="3">
        <f t="shared" si="257"/>
        <v>0</v>
      </c>
      <c r="T8159" s="3">
        <f t="shared" si="258"/>
        <v>6438</v>
      </c>
      <c r="U8159" s="4">
        <v>47411</v>
      </c>
    </row>
    <row r="8160" spans="19:21" hidden="1" x14ac:dyDescent="0.2">
      <c r="S8160" s="3">
        <f t="shared" si="257"/>
        <v>0</v>
      </c>
      <c r="T8160" s="3">
        <f t="shared" si="258"/>
        <v>6439</v>
      </c>
      <c r="U8160" s="4">
        <v>47442</v>
      </c>
    </row>
    <row r="8161" spans="19:21" hidden="1" x14ac:dyDescent="0.2">
      <c r="S8161" s="3">
        <f t="shared" si="257"/>
        <v>0</v>
      </c>
      <c r="T8161" s="3">
        <f t="shared" si="258"/>
        <v>6440</v>
      </c>
      <c r="U8161" s="4">
        <v>47472</v>
      </c>
    </row>
    <row r="8162" spans="19:21" hidden="1" x14ac:dyDescent="0.2">
      <c r="S8162" s="3">
        <f t="shared" si="257"/>
        <v>0</v>
      </c>
      <c r="T8162" s="3">
        <f t="shared" si="258"/>
        <v>6441</v>
      </c>
      <c r="U8162" s="4">
        <v>47503</v>
      </c>
    </row>
    <row r="8163" spans="19:21" hidden="1" x14ac:dyDescent="0.2">
      <c r="S8163" s="3">
        <f t="shared" si="257"/>
        <v>0</v>
      </c>
      <c r="T8163" s="3">
        <f t="shared" si="258"/>
        <v>6442</v>
      </c>
      <c r="U8163" s="4">
        <v>47534</v>
      </c>
    </row>
    <row r="8164" spans="19:21" hidden="1" x14ac:dyDescent="0.2">
      <c r="S8164" s="3">
        <f t="shared" si="257"/>
        <v>0</v>
      </c>
      <c r="T8164" s="3">
        <f t="shared" si="258"/>
        <v>6443</v>
      </c>
      <c r="U8164" s="4">
        <v>47562</v>
      </c>
    </row>
    <row r="8165" spans="19:21" hidden="1" x14ac:dyDescent="0.2">
      <c r="S8165" s="3">
        <f t="shared" si="257"/>
        <v>0</v>
      </c>
      <c r="T8165" s="3">
        <f t="shared" si="258"/>
        <v>6444</v>
      </c>
      <c r="U8165" s="4">
        <v>47593</v>
      </c>
    </row>
    <row r="8166" spans="19:21" hidden="1" x14ac:dyDescent="0.2">
      <c r="S8166" s="3">
        <f t="shared" si="257"/>
        <v>0</v>
      </c>
      <c r="T8166" s="3">
        <f t="shared" si="258"/>
        <v>6445</v>
      </c>
      <c r="U8166" s="4">
        <v>47623</v>
      </c>
    </row>
    <row r="8167" spans="19:21" hidden="1" x14ac:dyDescent="0.2">
      <c r="S8167" s="3">
        <f t="shared" si="257"/>
        <v>0</v>
      </c>
      <c r="T8167" s="3">
        <f t="shared" si="258"/>
        <v>6446</v>
      </c>
      <c r="U8167" s="4">
        <v>47654</v>
      </c>
    </row>
    <row r="8168" spans="19:21" hidden="1" x14ac:dyDescent="0.2">
      <c r="S8168" s="3">
        <f t="shared" si="257"/>
        <v>0</v>
      </c>
      <c r="T8168" s="3">
        <f t="shared" si="258"/>
        <v>6447</v>
      </c>
      <c r="U8168" s="4">
        <v>47684</v>
      </c>
    </row>
    <row r="8169" spans="19:21" hidden="1" x14ac:dyDescent="0.2">
      <c r="S8169" s="3">
        <f t="shared" si="257"/>
        <v>0</v>
      </c>
      <c r="T8169" s="3">
        <f t="shared" si="258"/>
        <v>6448</v>
      </c>
      <c r="U8169" s="4">
        <v>47715</v>
      </c>
    </row>
    <row r="8170" spans="19:21" hidden="1" x14ac:dyDescent="0.2">
      <c r="S8170" s="3">
        <f t="shared" si="257"/>
        <v>0</v>
      </c>
      <c r="T8170" s="3">
        <f t="shared" si="258"/>
        <v>6449</v>
      </c>
      <c r="U8170" s="4">
        <v>47746</v>
      </c>
    </row>
    <row r="8171" spans="19:21" hidden="1" x14ac:dyDescent="0.2">
      <c r="S8171" s="3">
        <f t="shared" si="257"/>
        <v>0</v>
      </c>
      <c r="T8171" s="3">
        <f t="shared" si="258"/>
        <v>6450</v>
      </c>
      <c r="U8171" s="4">
        <v>47776</v>
      </c>
    </row>
    <row r="8172" spans="19:21" hidden="1" x14ac:dyDescent="0.2">
      <c r="S8172" s="3">
        <f t="shared" si="257"/>
        <v>0</v>
      </c>
      <c r="T8172" s="3">
        <f t="shared" si="258"/>
        <v>6451</v>
      </c>
      <c r="U8172" s="4">
        <v>47807</v>
      </c>
    </row>
    <row r="8173" spans="19:21" hidden="1" x14ac:dyDescent="0.2">
      <c r="S8173" s="3">
        <f t="shared" si="257"/>
        <v>0</v>
      </c>
      <c r="T8173" s="3">
        <f t="shared" si="258"/>
        <v>6452</v>
      </c>
      <c r="U8173" s="4">
        <v>47837</v>
      </c>
    </row>
    <row r="8174" spans="19:21" hidden="1" x14ac:dyDescent="0.2">
      <c r="S8174" s="3">
        <f t="shared" si="257"/>
        <v>0</v>
      </c>
      <c r="T8174" s="3">
        <f t="shared" si="258"/>
        <v>6453</v>
      </c>
      <c r="U8174" s="4">
        <v>47868</v>
      </c>
    </row>
    <row r="8175" spans="19:21" hidden="1" x14ac:dyDescent="0.2">
      <c r="S8175" s="3">
        <f t="shared" si="257"/>
        <v>0</v>
      </c>
      <c r="T8175" s="3">
        <f t="shared" si="258"/>
        <v>6454</v>
      </c>
      <c r="U8175" s="4">
        <v>47899</v>
      </c>
    </row>
    <row r="8176" spans="19:21" hidden="1" x14ac:dyDescent="0.2">
      <c r="S8176" s="3">
        <f t="shared" si="257"/>
        <v>0</v>
      </c>
      <c r="T8176" s="3">
        <f t="shared" si="258"/>
        <v>6455</v>
      </c>
      <c r="U8176" s="4">
        <v>47927</v>
      </c>
    </row>
    <row r="8177" spans="19:21" hidden="1" x14ac:dyDescent="0.2">
      <c r="S8177" s="3">
        <f t="shared" si="257"/>
        <v>0</v>
      </c>
      <c r="T8177" s="3">
        <f t="shared" si="258"/>
        <v>6456</v>
      </c>
      <c r="U8177" s="4">
        <v>47958</v>
      </c>
    </row>
    <row r="8178" spans="19:21" hidden="1" x14ac:dyDescent="0.2">
      <c r="S8178" s="3">
        <f t="shared" si="257"/>
        <v>0</v>
      </c>
      <c r="T8178" s="3">
        <f t="shared" si="258"/>
        <v>6457</v>
      </c>
      <c r="U8178" s="4">
        <v>47988</v>
      </c>
    </row>
    <row r="8179" spans="19:21" hidden="1" x14ac:dyDescent="0.2">
      <c r="S8179" s="3">
        <f t="shared" si="257"/>
        <v>0</v>
      </c>
      <c r="T8179" s="3">
        <f t="shared" si="258"/>
        <v>6458</v>
      </c>
      <c r="U8179" s="4">
        <v>48019</v>
      </c>
    </row>
    <row r="8180" spans="19:21" hidden="1" x14ac:dyDescent="0.2">
      <c r="S8180" s="3">
        <f t="shared" si="257"/>
        <v>0</v>
      </c>
      <c r="T8180" s="3">
        <f t="shared" si="258"/>
        <v>6459</v>
      </c>
      <c r="U8180" s="4">
        <v>48049</v>
      </c>
    </row>
    <row r="8181" spans="19:21" hidden="1" x14ac:dyDescent="0.2">
      <c r="S8181" s="3">
        <f t="shared" si="257"/>
        <v>0</v>
      </c>
      <c r="T8181" s="3">
        <f t="shared" si="258"/>
        <v>6460</v>
      </c>
      <c r="U8181" s="4">
        <v>48080</v>
      </c>
    </row>
    <row r="8182" spans="19:21" hidden="1" x14ac:dyDescent="0.2">
      <c r="S8182" s="3">
        <f t="shared" si="257"/>
        <v>0</v>
      </c>
      <c r="T8182" s="3">
        <f t="shared" si="258"/>
        <v>6461</v>
      </c>
      <c r="U8182" s="4">
        <v>48111</v>
      </c>
    </row>
    <row r="8183" spans="19:21" hidden="1" x14ac:dyDescent="0.2">
      <c r="S8183" s="3">
        <f t="shared" si="257"/>
        <v>0</v>
      </c>
      <c r="T8183" s="3">
        <f t="shared" si="258"/>
        <v>6462</v>
      </c>
      <c r="U8183" s="4">
        <v>48141</v>
      </c>
    </row>
    <row r="8184" spans="19:21" hidden="1" x14ac:dyDescent="0.2">
      <c r="S8184" s="3">
        <f t="shared" si="257"/>
        <v>0</v>
      </c>
      <c r="T8184" s="3">
        <f t="shared" si="258"/>
        <v>6463</v>
      </c>
      <c r="U8184" s="4">
        <v>48172</v>
      </c>
    </row>
    <row r="8185" spans="19:21" hidden="1" x14ac:dyDescent="0.2">
      <c r="S8185" s="3">
        <f t="shared" si="257"/>
        <v>0</v>
      </c>
      <c r="T8185" s="3">
        <f t="shared" si="258"/>
        <v>6464</v>
      </c>
      <c r="U8185" s="4">
        <v>48202</v>
      </c>
    </row>
    <row r="8186" spans="19:21" hidden="1" x14ac:dyDescent="0.2">
      <c r="S8186" s="3">
        <f t="shared" si="257"/>
        <v>0</v>
      </c>
      <c r="T8186" s="3">
        <f t="shared" si="258"/>
        <v>6465</v>
      </c>
      <c r="U8186" s="4">
        <v>48233</v>
      </c>
    </row>
    <row r="8187" spans="19:21" hidden="1" x14ac:dyDescent="0.2">
      <c r="S8187" s="3">
        <f t="shared" si="257"/>
        <v>0</v>
      </c>
      <c r="T8187" s="3">
        <f t="shared" si="258"/>
        <v>6466</v>
      </c>
      <c r="U8187" s="4">
        <v>48264</v>
      </c>
    </row>
    <row r="8188" spans="19:21" hidden="1" x14ac:dyDescent="0.2">
      <c r="S8188" s="3">
        <f t="shared" si="257"/>
        <v>0</v>
      </c>
      <c r="T8188" s="3">
        <f t="shared" si="258"/>
        <v>6467</v>
      </c>
      <c r="U8188" s="4">
        <v>48293</v>
      </c>
    </row>
    <row r="8189" spans="19:21" hidden="1" x14ac:dyDescent="0.2">
      <c r="S8189" s="3">
        <f t="shared" si="257"/>
        <v>0</v>
      </c>
      <c r="T8189" s="3">
        <f t="shared" si="258"/>
        <v>6468</v>
      </c>
      <c r="U8189" s="4">
        <v>48324</v>
      </c>
    </row>
    <row r="8190" spans="19:21" hidden="1" x14ac:dyDescent="0.2">
      <c r="S8190" s="3">
        <f t="shared" si="257"/>
        <v>0</v>
      </c>
      <c r="T8190" s="3">
        <f t="shared" si="258"/>
        <v>6469</v>
      </c>
      <c r="U8190" s="4">
        <v>48354</v>
      </c>
    </row>
    <row r="8191" spans="19:21" hidden="1" x14ac:dyDescent="0.2">
      <c r="S8191" s="3">
        <f t="shared" si="257"/>
        <v>0</v>
      </c>
      <c r="T8191" s="3">
        <f t="shared" si="258"/>
        <v>6470</v>
      </c>
      <c r="U8191" s="4">
        <v>48385</v>
      </c>
    </row>
    <row r="8192" spans="19:21" hidden="1" x14ac:dyDescent="0.2">
      <c r="S8192" s="3">
        <f t="shared" si="257"/>
        <v>0</v>
      </c>
      <c r="T8192" s="3">
        <f t="shared" si="258"/>
        <v>6471</v>
      </c>
      <c r="U8192" s="4">
        <v>48415</v>
      </c>
    </row>
    <row r="8193" spans="19:21" hidden="1" x14ac:dyDescent="0.2">
      <c r="S8193" s="3">
        <f t="shared" si="257"/>
        <v>0</v>
      </c>
      <c r="T8193" s="3">
        <f t="shared" si="258"/>
        <v>6472</v>
      </c>
      <c r="U8193" s="4">
        <v>48446</v>
      </c>
    </row>
    <row r="8194" spans="19:21" hidden="1" x14ac:dyDescent="0.2">
      <c r="S8194" s="3">
        <f t="shared" si="257"/>
        <v>0</v>
      </c>
      <c r="T8194" s="3">
        <f t="shared" si="258"/>
        <v>6473</v>
      </c>
      <c r="U8194" s="4">
        <v>48477</v>
      </c>
    </row>
    <row r="8195" spans="19:21" hidden="1" x14ac:dyDescent="0.2">
      <c r="S8195" s="3">
        <f t="shared" si="257"/>
        <v>0</v>
      </c>
      <c r="T8195" s="3">
        <f t="shared" si="258"/>
        <v>6474</v>
      </c>
      <c r="U8195" s="4">
        <v>48507</v>
      </c>
    </row>
    <row r="8196" spans="19:21" hidden="1" x14ac:dyDescent="0.2">
      <c r="S8196" s="3">
        <f t="shared" si="257"/>
        <v>0</v>
      </c>
      <c r="T8196" s="3">
        <f t="shared" si="258"/>
        <v>6475</v>
      </c>
      <c r="U8196" s="4">
        <v>48538</v>
      </c>
    </row>
    <row r="8197" spans="19:21" hidden="1" x14ac:dyDescent="0.2">
      <c r="S8197" s="3">
        <f t="shared" si="257"/>
        <v>0</v>
      </c>
      <c r="T8197" s="3">
        <f t="shared" si="258"/>
        <v>6476</v>
      </c>
      <c r="U8197" s="4">
        <v>48568</v>
      </c>
    </row>
    <row r="8198" spans="19:21" hidden="1" x14ac:dyDescent="0.2">
      <c r="S8198" s="3">
        <f t="shared" si="257"/>
        <v>0</v>
      </c>
      <c r="T8198" s="3">
        <f t="shared" si="258"/>
        <v>6477</v>
      </c>
      <c r="U8198" s="4">
        <v>48599</v>
      </c>
    </row>
    <row r="8199" spans="19:21" hidden="1" x14ac:dyDescent="0.2">
      <c r="S8199" s="3">
        <f t="shared" si="257"/>
        <v>0</v>
      </c>
      <c r="T8199" s="3">
        <f t="shared" si="258"/>
        <v>6478</v>
      </c>
      <c r="U8199" s="4">
        <v>48630</v>
      </c>
    </row>
    <row r="8200" spans="19:21" hidden="1" x14ac:dyDescent="0.2">
      <c r="S8200" s="3">
        <f t="shared" si="257"/>
        <v>0</v>
      </c>
      <c r="T8200" s="3">
        <f t="shared" si="258"/>
        <v>6479</v>
      </c>
      <c r="U8200" s="4">
        <v>48658</v>
      </c>
    </row>
    <row r="8201" spans="19:21" hidden="1" x14ac:dyDescent="0.2">
      <c r="S8201" s="3">
        <f t="shared" si="257"/>
        <v>0</v>
      </c>
      <c r="T8201" s="3">
        <f t="shared" si="258"/>
        <v>6480</v>
      </c>
      <c r="U8201" s="4">
        <v>48689</v>
      </c>
    </row>
    <row r="8202" spans="19:21" hidden="1" x14ac:dyDescent="0.2">
      <c r="S8202" s="3">
        <f t="shared" si="257"/>
        <v>0</v>
      </c>
      <c r="T8202" s="3">
        <f t="shared" si="258"/>
        <v>6481</v>
      </c>
      <c r="U8202" s="4">
        <v>48719</v>
      </c>
    </row>
    <row r="8203" spans="19:21" hidden="1" x14ac:dyDescent="0.2">
      <c r="S8203" s="3">
        <f t="shared" si="257"/>
        <v>0</v>
      </c>
      <c r="T8203" s="3">
        <f t="shared" si="258"/>
        <v>6482</v>
      </c>
      <c r="U8203" s="4">
        <v>48750</v>
      </c>
    </row>
    <row r="8204" spans="19:21" hidden="1" x14ac:dyDescent="0.2">
      <c r="S8204" s="3">
        <f t="shared" si="257"/>
        <v>0</v>
      </c>
      <c r="T8204" s="3">
        <f t="shared" si="258"/>
        <v>6483</v>
      </c>
      <c r="U8204" s="4">
        <v>48780</v>
      </c>
    </row>
    <row r="8205" spans="19:21" hidden="1" x14ac:dyDescent="0.2">
      <c r="S8205" s="3">
        <f t="shared" si="257"/>
        <v>0</v>
      </c>
      <c r="T8205" s="3">
        <f t="shared" si="258"/>
        <v>6484</v>
      </c>
      <c r="U8205" s="4">
        <v>48811</v>
      </c>
    </row>
    <row r="8206" spans="19:21" hidden="1" x14ac:dyDescent="0.2">
      <c r="S8206" s="3">
        <f t="shared" si="257"/>
        <v>0</v>
      </c>
      <c r="T8206" s="3">
        <f t="shared" si="258"/>
        <v>6485</v>
      </c>
      <c r="U8206" s="4">
        <v>48842</v>
      </c>
    </row>
    <row r="8207" spans="19:21" hidden="1" x14ac:dyDescent="0.2">
      <c r="S8207" s="3">
        <f t="shared" ref="S8207:S8270" si="259">IF($I$10=U8206,1,0)</f>
        <v>0</v>
      </c>
      <c r="T8207" s="3">
        <f t="shared" si="258"/>
        <v>6486</v>
      </c>
      <c r="U8207" s="4">
        <v>48872</v>
      </c>
    </row>
    <row r="8208" spans="19:21" hidden="1" x14ac:dyDescent="0.2">
      <c r="S8208" s="3">
        <f t="shared" si="259"/>
        <v>0</v>
      </c>
      <c r="T8208" s="3">
        <f t="shared" ref="T8208:T8271" si="260">IF(S8208+T8207=0,0,T8207+1)</f>
        <v>6487</v>
      </c>
      <c r="U8208" s="4">
        <v>48903</v>
      </c>
    </row>
    <row r="8209" spans="19:21" hidden="1" x14ac:dyDescent="0.2">
      <c r="S8209" s="3">
        <f t="shared" si="259"/>
        <v>0</v>
      </c>
      <c r="T8209" s="3">
        <f t="shared" si="260"/>
        <v>6488</v>
      </c>
      <c r="U8209" s="4">
        <v>48933</v>
      </c>
    </row>
    <row r="8210" spans="19:21" hidden="1" x14ac:dyDescent="0.2">
      <c r="S8210" s="3">
        <f t="shared" si="259"/>
        <v>0</v>
      </c>
      <c r="T8210" s="3">
        <f t="shared" si="260"/>
        <v>6489</v>
      </c>
      <c r="U8210" s="4">
        <v>48964</v>
      </c>
    </row>
    <row r="8211" spans="19:21" hidden="1" x14ac:dyDescent="0.2">
      <c r="S8211" s="3">
        <f t="shared" si="259"/>
        <v>0</v>
      </c>
      <c r="T8211" s="3">
        <f t="shared" si="260"/>
        <v>6490</v>
      </c>
      <c r="U8211" s="4">
        <v>48995</v>
      </c>
    </row>
    <row r="8212" spans="19:21" hidden="1" x14ac:dyDescent="0.2">
      <c r="S8212" s="3">
        <f t="shared" si="259"/>
        <v>0</v>
      </c>
      <c r="T8212" s="3">
        <f t="shared" si="260"/>
        <v>6491</v>
      </c>
      <c r="U8212" s="4">
        <v>49023</v>
      </c>
    </row>
    <row r="8213" spans="19:21" hidden="1" x14ac:dyDescent="0.2">
      <c r="S8213" s="3">
        <f t="shared" si="259"/>
        <v>0</v>
      </c>
      <c r="T8213" s="3">
        <f t="shared" si="260"/>
        <v>6492</v>
      </c>
      <c r="U8213" s="4">
        <v>49054</v>
      </c>
    </row>
    <row r="8214" spans="19:21" hidden="1" x14ac:dyDescent="0.2">
      <c r="S8214" s="3">
        <f t="shared" si="259"/>
        <v>0</v>
      </c>
      <c r="T8214" s="3">
        <f t="shared" si="260"/>
        <v>6493</v>
      </c>
      <c r="U8214" s="4">
        <v>49084</v>
      </c>
    </row>
    <row r="8215" spans="19:21" hidden="1" x14ac:dyDescent="0.2">
      <c r="S8215" s="3">
        <f t="shared" si="259"/>
        <v>0</v>
      </c>
      <c r="T8215" s="3">
        <f t="shared" si="260"/>
        <v>6494</v>
      </c>
      <c r="U8215" s="4">
        <v>49115</v>
      </c>
    </row>
    <row r="8216" spans="19:21" hidden="1" x14ac:dyDescent="0.2">
      <c r="S8216" s="3">
        <f t="shared" si="259"/>
        <v>0</v>
      </c>
      <c r="T8216" s="3">
        <f t="shared" si="260"/>
        <v>6495</v>
      </c>
      <c r="U8216" s="4">
        <v>49145</v>
      </c>
    </row>
    <row r="8217" spans="19:21" hidden="1" x14ac:dyDescent="0.2">
      <c r="S8217" s="3">
        <f t="shared" si="259"/>
        <v>0</v>
      </c>
      <c r="T8217" s="3">
        <f t="shared" si="260"/>
        <v>6496</v>
      </c>
      <c r="U8217" s="4">
        <v>49176</v>
      </c>
    </row>
    <row r="8218" spans="19:21" hidden="1" x14ac:dyDescent="0.2">
      <c r="S8218" s="3">
        <f t="shared" si="259"/>
        <v>0</v>
      </c>
      <c r="T8218" s="3">
        <f t="shared" si="260"/>
        <v>6497</v>
      </c>
      <c r="U8218" s="4">
        <v>49207</v>
      </c>
    </row>
    <row r="8219" spans="19:21" hidden="1" x14ac:dyDescent="0.2">
      <c r="S8219" s="3">
        <f t="shared" si="259"/>
        <v>0</v>
      </c>
      <c r="T8219" s="3">
        <f t="shared" si="260"/>
        <v>6498</v>
      </c>
      <c r="U8219" s="4">
        <v>49237</v>
      </c>
    </row>
    <row r="8220" spans="19:21" hidden="1" x14ac:dyDescent="0.2">
      <c r="S8220" s="3">
        <f t="shared" si="259"/>
        <v>0</v>
      </c>
      <c r="T8220" s="3">
        <f t="shared" si="260"/>
        <v>6499</v>
      </c>
      <c r="U8220" s="4">
        <v>49268</v>
      </c>
    </row>
    <row r="8221" spans="19:21" hidden="1" x14ac:dyDescent="0.2">
      <c r="S8221" s="3">
        <f t="shared" si="259"/>
        <v>0</v>
      </c>
      <c r="T8221" s="3">
        <f t="shared" si="260"/>
        <v>6500</v>
      </c>
      <c r="U8221" s="4">
        <v>49298</v>
      </c>
    </row>
    <row r="8222" spans="19:21" hidden="1" x14ac:dyDescent="0.2">
      <c r="S8222" s="3">
        <f t="shared" si="259"/>
        <v>0</v>
      </c>
      <c r="T8222" s="3">
        <f t="shared" si="260"/>
        <v>6501</v>
      </c>
      <c r="U8222" s="4">
        <v>49329</v>
      </c>
    </row>
    <row r="8223" spans="19:21" hidden="1" x14ac:dyDescent="0.2">
      <c r="S8223" s="3">
        <f t="shared" si="259"/>
        <v>0</v>
      </c>
      <c r="T8223" s="3">
        <f t="shared" si="260"/>
        <v>6502</v>
      </c>
      <c r="U8223" s="4">
        <v>49360</v>
      </c>
    </row>
    <row r="8224" spans="19:21" hidden="1" x14ac:dyDescent="0.2">
      <c r="S8224" s="3">
        <f t="shared" si="259"/>
        <v>0</v>
      </c>
      <c r="T8224" s="3">
        <f t="shared" si="260"/>
        <v>6503</v>
      </c>
      <c r="U8224" s="4">
        <v>49388</v>
      </c>
    </row>
    <row r="8225" spans="19:21" hidden="1" x14ac:dyDescent="0.2">
      <c r="S8225" s="3">
        <f t="shared" si="259"/>
        <v>0</v>
      </c>
      <c r="T8225" s="3">
        <f t="shared" si="260"/>
        <v>6504</v>
      </c>
      <c r="U8225" s="4">
        <v>49419</v>
      </c>
    </row>
    <row r="8226" spans="19:21" hidden="1" x14ac:dyDescent="0.2">
      <c r="S8226" s="3">
        <f t="shared" si="259"/>
        <v>0</v>
      </c>
      <c r="T8226" s="3">
        <f t="shared" si="260"/>
        <v>6505</v>
      </c>
      <c r="U8226" s="4">
        <v>49449</v>
      </c>
    </row>
    <row r="8227" spans="19:21" hidden="1" x14ac:dyDescent="0.2">
      <c r="S8227" s="3">
        <f t="shared" si="259"/>
        <v>0</v>
      </c>
      <c r="T8227" s="3">
        <f t="shared" si="260"/>
        <v>6506</v>
      </c>
      <c r="U8227" s="4">
        <v>49480</v>
      </c>
    </row>
    <row r="8228" spans="19:21" hidden="1" x14ac:dyDescent="0.2">
      <c r="S8228" s="3">
        <f t="shared" si="259"/>
        <v>0</v>
      </c>
      <c r="T8228" s="3">
        <f t="shared" si="260"/>
        <v>6507</v>
      </c>
      <c r="U8228" s="4">
        <v>49510</v>
      </c>
    </row>
    <row r="8229" spans="19:21" hidden="1" x14ac:dyDescent="0.2">
      <c r="S8229" s="3">
        <f t="shared" si="259"/>
        <v>0</v>
      </c>
      <c r="T8229" s="3">
        <f t="shared" si="260"/>
        <v>6508</v>
      </c>
      <c r="U8229" s="4">
        <v>49541</v>
      </c>
    </row>
    <row r="8230" spans="19:21" hidden="1" x14ac:dyDescent="0.2">
      <c r="S8230" s="3">
        <f t="shared" si="259"/>
        <v>0</v>
      </c>
      <c r="T8230" s="3">
        <f t="shared" si="260"/>
        <v>6509</v>
      </c>
      <c r="U8230" s="4">
        <v>49572</v>
      </c>
    </row>
    <row r="8231" spans="19:21" hidden="1" x14ac:dyDescent="0.2">
      <c r="S8231" s="3">
        <f t="shared" si="259"/>
        <v>0</v>
      </c>
      <c r="T8231" s="3">
        <f t="shared" si="260"/>
        <v>6510</v>
      </c>
      <c r="U8231" s="4">
        <v>49602</v>
      </c>
    </row>
    <row r="8232" spans="19:21" hidden="1" x14ac:dyDescent="0.2">
      <c r="S8232" s="3">
        <f t="shared" si="259"/>
        <v>0</v>
      </c>
      <c r="T8232" s="3">
        <f t="shared" si="260"/>
        <v>6511</v>
      </c>
      <c r="U8232" s="4">
        <v>49633</v>
      </c>
    </row>
    <row r="8233" spans="19:21" hidden="1" x14ac:dyDescent="0.2">
      <c r="S8233" s="3">
        <f t="shared" si="259"/>
        <v>0</v>
      </c>
      <c r="T8233" s="3">
        <f t="shared" si="260"/>
        <v>6512</v>
      </c>
      <c r="U8233" s="4">
        <v>49663</v>
      </c>
    </row>
    <row r="8234" spans="19:21" hidden="1" x14ac:dyDescent="0.2">
      <c r="S8234" s="3">
        <f t="shared" si="259"/>
        <v>0</v>
      </c>
      <c r="T8234" s="3">
        <f t="shared" si="260"/>
        <v>6513</v>
      </c>
      <c r="U8234" s="4">
        <v>49694</v>
      </c>
    </row>
    <row r="8235" spans="19:21" hidden="1" x14ac:dyDescent="0.2">
      <c r="S8235" s="3">
        <f t="shared" si="259"/>
        <v>0</v>
      </c>
      <c r="T8235" s="3">
        <f t="shared" si="260"/>
        <v>6514</v>
      </c>
      <c r="U8235" s="4">
        <v>49725</v>
      </c>
    </row>
    <row r="8236" spans="19:21" hidden="1" x14ac:dyDescent="0.2">
      <c r="S8236" s="3">
        <f t="shared" si="259"/>
        <v>0</v>
      </c>
      <c r="T8236" s="3">
        <f t="shared" si="260"/>
        <v>6515</v>
      </c>
      <c r="U8236" s="4">
        <v>49754</v>
      </c>
    </row>
    <row r="8237" spans="19:21" hidden="1" x14ac:dyDescent="0.2">
      <c r="S8237" s="3">
        <f t="shared" si="259"/>
        <v>0</v>
      </c>
      <c r="T8237" s="3">
        <f t="shared" si="260"/>
        <v>6516</v>
      </c>
      <c r="U8237" s="4">
        <v>49785</v>
      </c>
    </row>
    <row r="8238" spans="19:21" hidden="1" x14ac:dyDescent="0.2">
      <c r="S8238" s="3">
        <f t="shared" si="259"/>
        <v>0</v>
      </c>
      <c r="T8238" s="3">
        <f t="shared" si="260"/>
        <v>6517</v>
      </c>
      <c r="U8238" s="4">
        <v>49815</v>
      </c>
    </row>
    <row r="8239" spans="19:21" hidden="1" x14ac:dyDescent="0.2">
      <c r="S8239" s="3">
        <f t="shared" si="259"/>
        <v>0</v>
      </c>
      <c r="T8239" s="3">
        <f t="shared" si="260"/>
        <v>6518</v>
      </c>
      <c r="U8239" s="4">
        <v>49846</v>
      </c>
    </row>
    <row r="8240" spans="19:21" hidden="1" x14ac:dyDescent="0.2">
      <c r="S8240" s="3">
        <f t="shared" si="259"/>
        <v>0</v>
      </c>
      <c r="T8240" s="3">
        <f t="shared" si="260"/>
        <v>6519</v>
      </c>
      <c r="U8240" s="4">
        <v>49876</v>
      </c>
    </row>
    <row r="8241" spans="19:21" hidden="1" x14ac:dyDescent="0.2">
      <c r="S8241" s="3">
        <f t="shared" si="259"/>
        <v>0</v>
      </c>
      <c r="T8241" s="3">
        <f t="shared" si="260"/>
        <v>6520</v>
      </c>
      <c r="U8241" s="4">
        <v>49907</v>
      </c>
    </row>
    <row r="8242" spans="19:21" hidden="1" x14ac:dyDescent="0.2">
      <c r="S8242" s="3">
        <f t="shared" si="259"/>
        <v>0</v>
      </c>
      <c r="T8242" s="3">
        <f t="shared" si="260"/>
        <v>6521</v>
      </c>
      <c r="U8242" s="4">
        <v>49938</v>
      </c>
    </row>
    <row r="8243" spans="19:21" hidden="1" x14ac:dyDescent="0.2">
      <c r="S8243" s="3">
        <f t="shared" si="259"/>
        <v>0</v>
      </c>
      <c r="T8243" s="3">
        <f t="shared" si="260"/>
        <v>6522</v>
      </c>
      <c r="U8243" s="4">
        <v>49968</v>
      </c>
    </row>
    <row r="8244" spans="19:21" hidden="1" x14ac:dyDescent="0.2">
      <c r="S8244" s="3">
        <f t="shared" si="259"/>
        <v>0</v>
      </c>
      <c r="T8244" s="3">
        <f t="shared" si="260"/>
        <v>6523</v>
      </c>
      <c r="U8244" s="4">
        <v>49999</v>
      </c>
    </row>
    <row r="8245" spans="19:21" hidden="1" x14ac:dyDescent="0.2">
      <c r="S8245" s="3">
        <f t="shared" si="259"/>
        <v>0</v>
      </c>
      <c r="T8245" s="3">
        <f t="shared" si="260"/>
        <v>6524</v>
      </c>
      <c r="U8245" s="4">
        <v>50029</v>
      </c>
    </row>
    <row r="8246" spans="19:21" hidden="1" x14ac:dyDescent="0.2">
      <c r="S8246" s="3">
        <f t="shared" si="259"/>
        <v>0</v>
      </c>
      <c r="T8246" s="3">
        <f t="shared" si="260"/>
        <v>6525</v>
      </c>
      <c r="U8246" s="4">
        <v>50060</v>
      </c>
    </row>
    <row r="8247" spans="19:21" hidden="1" x14ac:dyDescent="0.2">
      <c r="S8247" s="3">
        <f t="shared" si="259"/>
        <v>0</v>
      </c>
      <c r="T8247" s="3">
        <f t="shared" si="260"/>
        <v>6526</v>
      </c>
      <c r="U8247" s="4">
        <v>50091</v>
      </c>
    </row>
    <row r="8248" spans="19:21" hidden="1" x14ac:dyDescent="0.2">
      <c r="S8248" s="3">
        <f t="shared" si="259"/>
        <v>0</v>
      </c>
      <c r="T8248" s="3">
        <f t="shared" si="260"/>
        <v>6527</v>
      </c>
      <c r="U8248" s="4">
        <v>50119</v>
      </c>
    </row>
    <row r="8249" spans="19:21" hidden="1" x14ac:dyDescent="0.2">
      <c r="S8249" s="3">
        <f t="shared" si="259"/>
        <v>0</v>
      </c>
      <c r="T8249" s="3">
        <f t="shared" si="260"/>
        <v>6528</v>
      </c>
      <c r="U8249" s="4">
        <v>50150</v>
      </c>
    </row>
    <row r="8250" spans="19:21" hidden="1" x14ac:dyDescent="0.2">
      <c r="S8250" s="3">
        <f t="shared" si="259"/>
        <v>0</v>
      </c>
      <c r="T8250" s="3">
        <f t="shared" si="260"/>
        <v>6529</v>
      </c>
      <c r="U8250" s="4">
        <v>50180</v>
      </c>
    </row>
    <row r="8251" spans="19:21" hidden="1" x14ac:dyDescent="0.2">
      <c r="S8251" s="3">
        <f t="shared" si="259"/>
        <v>0</v>
      </c>
      <c r="T8251" s="3">
        <f t="shared" si="260"/>
        <v>6530</v>
      </c>
      <c r="U8251" s="4">
        <v>50211</v>
      </c>
    </row>
    <row r="8252" spans="19:21" hidden="1" x14ac:dyDescent="0.2">
      <c r="S8252" s="3">
        <f t="shared" si="259"/>
        <v>0</v>
      </c>
      <c r="T8252" s="3">
        <f t="shared" si="260"/>
        <v>6531</v>
      </c>
      <c r="U8252" s="4">
        <v>50241</v>
      </c>
    </row>
    <row r="8253" spans="19:21" hidden="1" x14ac:dyDescent="0.2">
      <c r="S8253" s="3">
        <f t="shared" si="259"/>
        <v>0</v>
      </c>
      <c r="T8253" s="3">
        <f t="shared" si="260"/>
        <v>6532</v>
      </c>
      <c r="U8253" s="4">
        <v>50272</v>
      </c>
    </row>
    <row r="8254" spans="19:21" hidden="1" x14ac:dyDescent="0.2">
      <c r="S8254" s="3">
        <f t="shared" si="259"/>
        <v>0</v>
      </c>
      <c r="T8254" s="3">
        <f t="shared" si="260"/>
        <v>6533</v>
      </c>
      <c r="U8254" s="4">
        <v>50303</v>
      </c>
    </row>
    <row r="8255" spans="19:21" hidden="1" x14ac:dyDescent="0.2">
      <c r="S8255" s="3">
        <f t="shared" si="259"/>
        <v>0</v>
      </c>
      <c r="T8255" s="3">
        <f t="shared" si="260"/>
        <v>6534</v>
      </c>
      <c r="U8255" s="4">
        <v>50333</v>
      </c>
    </row>
    <row r="8256" spans="19:21" hidden="1" x14ac:dyDescent="0.2">
      <c r="S8256" s="3">
        <f t="shared" si="259"/>
        <v>0</v>
      </c>
      <c r="T8256" s="3">
        <f t="shared" si="260"/>
        <v>6535</v>
      </c>
      <c r="U8256" s="4">
        <v>50364</v>
      </c>
    </row>
    <row r="8257" spans="19:21" hidden="1" x14ac:dyDescent="0.2">
      <c r="S8257" s="3">
        <f t="shared" si="259"/>
        <v>0</v>
      </c>
      <c r="T8257" s="3">
        <f t="shared" si="260"/>
        <v>6536</v>
      </c>
      <c r="U8257" s="4">
        <v>50394</v>
      </c>
    </row>
    <row r="8258" spans="19:21" hidden="1" x14ac:dyDescent="0.2">
      <c r="S8258" s="3">
        <f t="shared" si="259"/>
        <v>0</v>
      </c>
      <c r="T8258" s="3">
        <f t="shared" si="260"/>
        <v>6537</v>
      </c>
      <c r="U8258" s="4">
        <v>50425</v>
      </c>
    </row>
    <row r="8259" spans="19:21" hidden="1" x14ac:dyDescent="0.2">
      <c r="S8259" s="3">
        <f t="shared" si="259"/>
        <v>0</v>
      </c>
      <c r="T8259" s="3">
        <f t="shared" si="260"/>
        <v>6538</v>
      </c>
      <c r="U8259" s="4">
        <v>50456</v>
      </c>
    </row>
    <row r="8260" spans="19:21" hidden="1" x14ac:dyDescent="0.2">
      <c r="S8260" s="3">
        <f t="shared" si="259"/>
        <v>0</v>
      </c>
      <c r="T8260" s="3">
        <f t="shared" si="260"/>
        <v>6539</v>
      </c>
      <c r="U8260" s="4">
        <v>50484</v>
      </c>
    </row>
    <row r="8261" spans="19:21" hidden="1" x14ac:dyDescent="0.2">
      <c r="S8261" s="3">
        <f t="shared" si="259"/>
        <v>0</v>
      </c>
      <c r="T8261" s="3">
        <f t="shared" si="260"/>
        <v>6540</v>
      </c>
      <c r="U8261" s="4">
        <v>50515</v>
      </c>
    </row>
    <row r="8262" spans="19:21" hidden="1" x14ac:dyDescent="0.2">
      <c r="S8262" s="3">
        <f t="shared" si="259"/>
        <v>0</v>
      </c>
      <c r="T8262" s="3">
        <f t="shared" si="260"/>
        <v>6541</v>
      </c>
      <c r="U8262" s="4">
        <v>50545</v>
      </c>
    </row>
    <row r="8263" spans="19:21" hidden="1" x14ac:dyDescent="0.2">
      <c r="S8263" s="3">
        <f t="shared" si="259"/>
        <v>0</v>
      </c>
      <c r="T8263" s="3">
        <f t="shared" si="260"/>
        <v>6542</v>
      </c>
      <c r="U8263" s="4">
        <v>50576</v>
      </c>
    </row>
    <row r="8264" spans="19:21" hidden="1" x14ac:dyDescent="0.2">
      <c r="S8264" s="3">
        <f t="shared" si="259"/>
        <v>0</v>
      </c>
      <c r="T8264" s="3">
        <f t="shared" si="260"/>
        <v>6543</v>
      </c>
      <c r="U8264" s="4">
        <v>50606</v>
      </c>
    </row>
    <row r="8265" spans="19:21" hidden="1" x14ac:dyDescent="0.2">
      <c r="S8265" s="3">
        <f t="shared" si="259"/>
        <v>0</v>
      </c>
      <c r="T8265" s="3">
        <f t="shared" si="260"/>
        <v>6544</v>
      </c>
      <c r="U8265" s="4">
        <v>50637</v>
      </c>
    </row>
    <row r="8266" spans="19:21" hidden="1" x14ac:dyDescent="0.2">
      <c r="S8266" s="3">
        <f t="shared" si="259"/>
        <v>0</v>
      </c>
      <c r="T8266" s="3">
        <f t="shared" si="260"/>
        <v>6545</v>
      </c>
      <c r="U8266" s="4">
        <v>50668</v>
      </c>
    </row>
    <row r="8267" spans="19:21" hidden="1" x14ac:dyDescent="0.2">
      <c r="S8267" s="3">
        <f t="shared" si="259"/>
        <v>0</v>
      </c>
      <c r="T8267" s="3">
        <f t="shared" si="260"/>
        <v>6546</v>
      </c>
      <c r="U8267" s="4">
        <v>50698</v>
      </c>
    </row>
    <row r="8268" spans="19:21" hidden="1" x14ac:dyDescent="0.2">
      <c r="S8268" s="3">
        <f t="shared" si="259"/>
        <v>0</v>
      </c>
      <c r="T8268" s="3">
        <f t="shared" si="260"/>
        <v>6547</v>
      </c>
      <c r="U8268" s="4">
        <v>50729</v>
      </c>
    </row>
    <row r="8269" spans="19:21" hidden="1" x14ac:dyDescent="0.2">
      <c r="S8269" s="3">
        <f t="shared" si="259"/>
        <v>0</v>
      </c>
      <c r="T8269" s="3">
        <f t="shared" si="260"/>
        <v>6548</v>
      </c>
      <c r="U8269" s="4">
        <v>50759</v>
      </c>
    </row>
    <row r="8270" spans="19:21" hidden="1" x14ac:dyDescent="0.2">
      <c r="S8270" s="3">
        <f t="shared" si="259"/>
        <v>0</v>
      </c>
      <c r="T8270" s="3">
        <f t="shared" si="260"/>
        <v>6549</v>
      </c>
      <c r="U8270" s="4">
        <v>50790</v>
      </c>
    </row>
    <row r="8271" spans="19:21" hidden="1" x14ac:dyDescent="0.2">
      <c r="S8271" s="3">
        <f t="shared" ref="S8271:S8334" si="261">IF($I$10=U8270,1,0)</f>
        <v>0</v>
      </c>
      <c r="T8271" s="3">
        <f t="shared" si="260"/>
        <v>6550</v>
      </c>
      <c r="U8271" s="4">
        <v>50821</v>
      </c>
    </row>
    <row r="8272" spans="19:21" hidden="1" x14ac:dyDescent="0.2">
      <c r="S8272" s="3">
        <f t="shared" si="261"/>
        <v>0</v>
      </c>
      <c r="T8272" s="3">
        <f t="shared" ref="T8272:T8335" si="262">IF(S8272+T8271=0,0,T8271+1)</f>
        <v>6551</v>
      </c>
      <c r="U8272" s="4">
        <v>50849</v>
      </c>
    </row>
    <row r="8273" spans="19:21" hidden="1" x14ac:dyDescent="0.2">
      <c r="S8273" s="3">
        <f t="shared" si="261"/>
        <v>0</v>
      </c>
      <c r="T8273" s="3">
        <f t="shared" si="262"/>
        <v>6552</v>
      </c>
      <c r="U8273" s="4">
        <v>50880</v>
      </c>
    </row>
    <row r="8274" spans="19:21" hidden="1" x14ac:dyDescent="0.2">
      <c r="S8274" s="3">
        <f t="shared" si="261"/>
        <v>0</v>
      </c>
      <c r="T8274" s="3">
        <f t="shared" si="262"/>
        <v>6553</v>
      </c>
      <c r="U8274" s="4">
        <v>50910</v>
      </c>
    </row>
    <row r="8275" spans="19:21" hidden="1" x14ac:dyDescent="0.2">
      <c r="S8275" s="3">
        <f t="shared" si="261"/>
        <v>0</v>
      </c>
      <c r="T8275" s="3">
        <f t="shared" si="262"/>
        <v>6554</v>
      </c>
      <c r="U8275" s="4">
        <v>50941</v>
      </c>
    </row>
    <row r="8276" spans="19:21" hidden="1" x14ac:dyDescent="0.2">
      <c r="S8276" s="3">
        <f t="shared" si="261"/>
        <v>0</v>
      </c>
      <c r="T8276" s="3">
        <f t="shared" si="262"/>
        <v>6555</v>
      </c>
      <c r="U8276" s="4">
        <v>50971</v>
      </c>
    </row>
    <row r="8277" spans="19:21" hidden="1" x14ac:dyDescent="0.2">
      <c r="S8277" s="3">
        <f t="shared" si="261"/>
        <v>0</v>
      </c>
      <c r="T8277" s="3">
        <f t="shared" si="262"/>
        <v>6556</v>
      </c>
      <c r="U8277" s="4">
        <v>51002</v>
      </c>
    </row>
    <row r="8278" spans="19:21" hidden="1" x14ac:dyDescent="0.2">
      <c r="S8278" s="3">
        <f t="shared" si="261"/>
        <v>0</v>
      </c>
      <c r="T8278" s="3">
        <f t="shared" si="262"/>
        <v>6557</v>
      </c>
      <c r="U8278" s="4">
        <v>51033</v>
      </c>
    </row>
    <row r="8279" spans="19:21" hidden="1" x14ac:dyDescent="0.2">
      <c r="S8279" s="3">
        <f t="shared" si="261"/>
        <v>0</v>
      </c>
      <c r="T8279" s="3">
        <f t="shared" si="262"/>
        <v>6558</v>
      </c>
      <c r="U8279" s="4">
        <v>51063</v>
      </c>
    </row>
    <row r="8280" spans="19:21" hidden="1" x14ac:dyDescent="0.2">
      <c r="S8280" s="3">
        <f t="shared" si="261"/>
        <v>0</v>
      </c>
      <c r="T8280" s="3">
        <f t="shared" si="262"/>
        <v>6559</v>
      </c>
      <c r="U8280" s="4">
        <v>51094</v>
      </c>
    </row>
    <row r="8281" spans="19:21" hidden="1" x14ac:dyDescent="0.2">
      <c r="S8281" s="3">
        <f t="shared" si="261"/>
        <v>0</v>
      </c>
      <c r="T8281" s="3">
        <f t="shared" si="262"/>
        <v>6560</v>
      </c>
      <c r="U8281" s="4">
        <v>51124</v>
      </c>
    </row>
    <row r="8282" spans="19:21" hidden="1" x14ac:dyDescent="0.2">
      <c r="S8282" s="3">
        <f t="shared" si="261"/>
        <v>0</v>
      </c>
      <c r="T8282" s="3">
        <f t="shared" si="262"/>
        <v>6561</v>
      </c>
      <c r="U8282" s="4">
        <v>51155</v>
      </c>
    </row>
    <row r="8283" spans="19:21" hidden="1" x14ac:dyDescent="0.2">
      <c r="S8283" s="3">
        <f t="shared" si="261"/>
        <v>0</v>
      </c>
      <c r="T8283" s="3">
        <f t="shared" si="262"/>
        <v>6562</v>
      </c>
      <c r="U8283" s="4">
        <v>51186</v>
      </c>
    </row>
    <row r="8284" spans="19:21" hidden="1" x14ac:dyDescent="0.2">
      <c r="S8284" s="3">
        <f t="shared" si="261"/>
        <v>0</v>
      </c>
      <c r="T8284" s="3">
        <f t="shared" si="262"/>
        <v>6563</v>
      </c>
      <c r="U8284" s="4">
        <v>51215</v>
      </c>
    </row>
    <row r="8285" spans="19:21" hidden="1" x14ac:dyDescent="0.2">
      <c r="S8285" s="3">
        <f t="shared" si="261"/>
        <v>0</v>
      </c>
      <c r="T8285" s="3">
        <f t="shared" si="262"/>
        <v>6564</v>
      </c>
      <c r="U8285" s="4">
        <v>51246</v>
      </c>
    </row>
    <row r="8286" spans="19:21" hidden="1" x14ac:dyDescent="0.2">
      <c r="S8286" s="3">
        <f t="shared" si="261"/>
        <v>0</v>
      </c>
      <c r="T8286" s="3">
        <f t="shared" si="262"/>
        <v>6565</v>
      </c>
      <c r="U8286" s="4">
        <v>51276</v>
      </c>
    </row>
    <row r="8287" spans="19:21" hidden="1" x14ac:dyDescent="0.2">
      <c r="S8287" s="3">
        <f t="shared" si="261"/>
        <v>0</v>
      </c>
      <c r="T8287" s="3">
        <f t="shared" si="262"/>
        <v>6566</v>
      </c>
      <c r="U8287" s="4">
        <v>51307</v>
      </c>
    </row>
    <row r="8288" spans="19:21" hidden="1" x14ac:dyDescent="0.2">
      <c r="S8288" s="3">
        <f t="shared" si="261"/>
        <v>0</v>
      </c>
      <c r="T8288" s="3">
        <f t="shared" si="262"/>
        <v>6567</v>
      </c>
      <c r="U8288" s="4">
        <v>51337</v>
      </c>
    </row>
    <row r="8289" spans="19:21" hidden="1" x14ac:dyDescent="0.2">
      <c r="S8289" s="3">
        <f t="shared" si="261"/>
        <v>0</v>
      </c>
      <c r="T8289" s="3">
        <f t="shared" si="262"/>
        <v>6568</v>
      </c>
      <c r="U8289" s="4">
        <v>51368</v>
      </c>
    </row>
    <row r="8290" spans="19:21" hidden="1" x14ac:dyDescent="0.2">
      <c r="S8290" s="3">
        <f t="shared" si="261"/>
        <v>0</v>
      </c>
      <c r="T8290" s="3">
        <f t="shared" si="262"/>
        <v>6569</v>
      </c>
      <c r="U8290" s="4">
        <v>51399</v>
      </c>
    </row>
    <row r="8291" spans="19:21" hidden="1" x14ac:dyDescent="0.2">
      <c r="S8291" s="3">
        <f t="shared" si="261"/>
        <v>0</v>
      </c>
      <c r="T8291" s="3">
        <f t="shared" si="262"/>
        <v>6570</v>
      </c>
      <c r="U8291" s="4">
        <v>51429</v>
      </c>
    </row>
    <row r="8292" spans="19:21" hidden="1" x14ac:dyDescent="0.2">
      <c r="S8292" s="3">
        <f t="shared" si="261"/>
        <v>0</v>
      </c>
      <c r="T8292" s="3">
        <f t="shared" si="262"/>
        <v>6571</v>
      </c>
      <c r="U8292" s="4">
        <v>51460</v>
      </c>
    </row>
    <row r="8293" spans="19:21" hidden="1" x14ac:dyDescent="0.2">
      <c r="S8293" s="3">
        <f t="shared" si="261"/>
        <v>0</v>
      </c>
      <c r="T8293" s="3">
        <f t="shared" si="262"/>
        <v>6572</v>
      </c>
      <c r="U8293" s="4">
        <v>51490</v>
      </c>
    </row>
    <row r="8294" spans="19:21" hidden="1" x14ac:dyDescent="0.2">
      <c r="S8294" s="3">
        <f t="shared" si="261"/>
        <v>0</v>
      </c>
      <c r="T8294" s="3">
        <f t="shared" si="262"/>
        <v>6573</v>
      </c>
      <c r="U8294" s="4">
        <v>51521</v>
      </c>
    </row>
    <row r="8295" spans="19:21" hidden="1" x14ac:dyDescent="0.2">
      <c r="S8295" s="3">
        <f t="shared" si="261"/>
        <v>0</v>
      </c>
      <c r="T8295" s="3">
        <f t="shared" si="262"/>
        <v>6574</v>
      </c>
      <c r="U8295" s="4">
        <v>51552</v>
      </c>
    </row>
    <row r="8296" spans="19:21" hidden="1" x14ac:dyDescent="0.2">
      <c r="S8296" s="3">
        <f t="shared" si="261"/>
        <v>0</v>
      </c>
      <c r="T8296" s="3">
        <f t="shared" si="262"/>
        <v>6575</v>
      </c>
      <c r="U8296" s="4">
        <v>51580</v>
      </c>
    </row>
    <row r="8297" spans="19:21" hidden="1" x14ac:dyDescent="0.2">
      <c r="S8297" s="3">
        <f t="shared" si="261"/>
        <v>0</v>
      </c>
      <c r="T8297" s="3">
        <f t="shared" si="262"/>
        <v>6576</v>
      </c>
      <c r="U8297" s="4">
        <v>51611</v>
      </c>
    </row>
    <row r="8298" spans="19:21" hidden="1" x14ac:dyDescent="0.2">
      <c r="S8298" s="3">
        <f t="shared" si="261"/>
        <v>0</v>
      </c>
      <c r="T8298" s="3">
        <f t="shared" si="262"/>
        <v>6577</v>
      </c>
      <c r="U8298" s="4">
        <v>51641</v>
      </c>
    </row>
    <row r="8299" spans="19:21" hidden="1" x14ac:dyDescent="0.2">
      <c r="S8299" s="3">
        <f t="shared" si="261"/>
        <v>0</v>
      </c>
      <c r="T8299" s="3">
        <f t="shared" si="262"/>
        <v>6578</v>
      </c>
      <c r="U8299" s="4">
        <v>51672</v>
      </c>
    </row>
    <row r="8300" spans="19:21" hidden="1" x14ac:dyDescent="0.2">
      <c r="S8300" s="3">
        <f t="shared" si="261"/>
        <v>0</v>
      </c>
      <c r="T8300" s="3">
        <f t="shared" si="262"/>
        <v>6579</v>
      </c>
      <c r="U8300" s="4">
        <v>51702</v>
      </c>
    </row>
    <row r="8301" spans="19:21" hidden="1" x14ac:dyDescent="0.2">
      <c r="S8301" s="3">
        <f t="shared" si="261"/>
        <v>0</v>
      </c>
      <c r="T8301" s="3">
        <f t="shared" si="262"/>
        <v>6580</v>
      </c>
      <c r="U8301" s="4">
        <v>51733</v>
      </c>
    </row>
    <row r="8302" spans="19:21" hidden="1" x14ac:dyDescent="0.2">
      <c r="S8302" s="3">
        <f t="shared" si="261"/>
        <v>0</v>
      </c>
      <c r="T8302" s="3">
        <f t="shared" si="262"/>
        <v>6581</v>
      </c>
      <c r="U8302" s="4">
        <v>51764</v>
      </c>
    </row>
    <row r="8303" spans="19:21" hidden="1" x14ac:dyDescent="0.2">
      <c r="S8303" s="3">
        <f t="shared" si="261"/>
        <v>0</v>
      </c>
      <c r="T8303" s="3">
        <f t="shared" si="262"/>
        <v>6582</v>
      </c>
      <c r="U8303" s="4">
        <v>51794</v>
      </c>
    </row>
    <row r="8304" spans="19:21" hidden="1" x14ac:dyDescent="0.2">
      <c r="S8304" s="3">
        <f t="shared" si="261"/>
        <v>0</v>
      </c>
      <c r="T8304" s="3">
        <f t="shared" si="262"/>
        <v>6583</v>
      </c>
      <c r="U8304" s="4">
        <v>51825</v>
      </c>
    </row>
    <row r="8305" spans="19:21" hidden="1" x14ac:dyDescent="0.2">
      <c r="S8305" s="3">
        <f t="shared" si="261"/>
        <v>0</v>
      </c>
      <c r="T8305" s="3">
        <f t="shared" si="262"/>
        <v>6584</v>
      </c>
      <c r="U8305" s="4">
        <v>51855</v>
      </c>
    </row>
    <row r="8306" spans="19:21" hidden="1" x14ac:dyDescent="0.2">
      <c r="S8306" s="3">
        <f t="shared" si="261"/>
        <v>0</v>
      </c>
      <c r="T8306" s="3">
        <f t="shared" si="262"/>
        <v>6585</v>
      </c>
      <c r="U8306" s="4">
        <v>51886</v>
      </c>
    </row>
    <row r="8307" spans="19:21" hidden="1" x14ac:dyDescent="0.2">
      <c r="S8307" s="3">
        <f t="shared" si="261"/>
        <v>0</v>
      </c>
      <c r="T8307" s="3">
        <f t="shared" si="262"/>
        <v>6586</v>
      </c>
      <c r="U8307" s="4">
        <v>51917</v>
      </c>
    </row>
    <row r="8308" spans="19:21" hidden="1" x14ac:dyDescent="0.2">
      <c r="S8308" s="3">
        <f t="shared" si="261"/>
        <v>0</v>
      </c>
      <c r="T8308" s="3">
        <f t="shared" si="262"/>
        <v>6587</v>
      </c>
      <c r="U8308" s="4">
        <v>51945</v>
      </c>
    </row>
    <row r="8309" spans="19:21" hidden="1" x14ac:dyDescent="0.2">
      <c r="S8309" s="3">
        <f t="shared" si="261"/>
        <v>0</v>
      </c>
      <c r="T8309" s="3">
        <f t="shared" si="262"/>
        <v>6588</v>
      </c>
      <c r="U8309" s="4">
        <v>51976</v>
      </c>
    </row>
    <row r="8310" spans="19:21" hidden="1" x14ac:dyDescent="0.2">
      <c r="S8310" s="3">
        <f t="shared" si="261"/>
        <v>0</v>
      </c>
      <c r="T8310" s="3">
        <f t="shared" si="262"/>
        <v>6589</v>
      </c>
      <c r="U8310" s="4">
        <v>52006</v>
      </c>
    </row>
    <row r="8311" spans="19:21" hidden="1" x14ac:dyDescent="0.2">
      <c r="S8311" s="3">
        <f t="shared" si="261"/>
        <v>0</v>
      </c>
      <c r="T8311" s="3">
        <f t="shared" si="262"/>
        <v>6590</v>
      </c>
      <c r="U8311" s="4">
        <v>52037</v>
      </c>
    </row>
    <row r="8312" spans="19:21" hidden="1" x14ac:dyDescent="0.2">
      <c r="S8312" s="3">
        <f t="shared" si="261"/>
        <v>0</v>
      </c>
      <c r="T8312" s="3">
        <f t="shared" si="262"/>
        <v>6591</v>
      </c>
      <c r="U8312" s="4">
        <v>52067</v>
      </c>
    </row>
    <row r="8313" spans="19:21" hidden="1" x14ac:dyDescent="0.2">
      <c r="S8313" s="3">
        <f t="shared" si="261"/>
        <v>0</v>
      </c>
      <c r="T8313" s="3">
        <f t="shared" si="262"/>
        <v>6592</v>
      </c>
      <c r="U8313" s="4">
        <v>52098</v>
      </c>
    </row>
    <row r="8314" spans="19:21" hidden="1" x14ac:dyDescent="0.2">
      <c r="S8314" s="3">
        <f t="shared" si="261"/>
        <v>0</v>
      </c>
      <c r="T8314" s="3">
        <f t="shared" si="262"/>
        <v>6593</v>
      </c>
      <c r="U8314" s="4">
        <v>52129</v>
      </c>
    </row>
    <row r="8315" spans="19:21" hidden="1" x14ac:dyDescent="0.2">
      <c r="S8315" s="3">
        <f t="shared" si="261"/>
        <v>0</v>
      </c>
      <c r="T8315" s="3">
        <f t="shared" si="262"/>
        <v>6594</v>
      </c>
      <c r="U8315" s="4">
        <v>52159</v>
      </c>
    </row>
    <row r="8316" spans="19:21" hidden="1" x14ac:dyDescent="0.2">
      <c r="S8316" s="3">
        <f t="shared" si="261"/>
        <v>0</v>
      </c>
      <c r="T8316" s="3">
        <f t="shared" si="262"/>
        <v>6595</v>
      </c>
      <c r="U8316" s="4">
        <v>52190</v>
      </c>
    </row>
    <row r="8317" spans="19:21" hidden="1" x14ac:dyDescent="0.2">
      <c r="S8317" s="3">
        <f t="shared" si="261"/>
        <v>0</v>
      </c>
      <c r="T8317" s="3">
        <f t="shared" si="262"/>
        <v>6596</v>
      </c>
      <c r="U8317" s="4">
        <v>52220</v>
      </c>
    </row>
    <row r="8318" spans="19:21" hidden="1" x14ac:dyDescent="0.2">
      <c r="S8318" s="3">
        <f t="shared" si="261"/>
        <v>0</v>
      </c>
      <c r="T8318" s="3">
        <f t="shared" si="262"/>
        <v>6597</v>
      </c>
      <c r="U8318" s="4">
        <v>52251</v>
      </c>
    </row>
    <row r="8319" spans="19:21" hidden="1" x14ac:dyDescent="0.2">
      <c r="S8319" s="3">
        <f t="shared" si="261"/>
        <v>0</v>
      </c>
      <c r="T8319" s="3">
        <f t="shared" si="262"/>
        <v>6598</v>
      </c>
      <c r="U8319" s="4">
        <v>52282</v>
      </c>
    </row>
    <row r="8320" spans="19:21" hidden="1" x14ac:dyDescent="0.2">
      <c r="S8320" s="3">
        <f t="shared" si="261"/>
        <v>0</v>
      </c>
      <c r="T8320" s="3">
        <f t="shared" si="262"/>
        <v>6599</v>
      </c>
      <c r="U8320" s="4">
        <v>52310</v>
      </c>
    </row>
    <row r="8321" spans="19:21" hidden="1" x14ac:dyDescent="0.2">
      <c r="S8321" s="3">
        <f t="shared" si="261"/>
        <v>0</v>
      </c>
      <c r="T8321" s="3">
        <f t="shared" si="262"/>
        <v>6600</v>
      </c>
      <c r="U8321" s="4">
        <v>52341</v>
      </c>
    </row>
    <row r="8322" spans="19:21" hidden="1" x14ac:dyDescent="0.2">
      <c r="S8322" s="3">
        <f t="shared" si="261"/>
        <v>0</v>
      </c>
      <c r="T8322" s="3">
        <f t="shared" si="262"/>
        <v>6601</v>
      </c>
      <c r="U8322" s="4">
        <v>52371</v>
      </c>
    </row>
    <row r="8323" spans="19:21" hidden="1" x14ac:dyDescent="0.2">
      <c r="S8323" s="3">
        <f t="shared" si="261"/>
        <v>0</v>
      </c>
      <c r="T8323" s="3">
        <f t="shared" si="262"/>
        <v>6602</v>
      </c>
      <c r="U8323" s="4">
        <v>52402</v>
      </c>
    </row>
    <row r="8324" spans="19:21" hidden="1" x14ac:dyDescent="0.2">
      <c r="S8324" s="3">
        <f t="shared" si="261"/>
        <v>0</v>
      </c>
      <c r="T8324" s="3">
        <f t="shared" si="262"/>
        <v>6603</v>
      </c>
      <c r="U8324" s="4">
        <v>52432</v>
      </c>
    </row>
    <row r="8325" spans="19:21" hidden="1" x14ac:dyDescent="0.2">
      <c r="S8325" s="3">
        <f t="shared" si="261"/>
        <v>0</v>
      </c>
      <c r="T8325" s="3">
        <f t="shared" si="262"/>
        <v>6604</v>
      </c>
      <c r="U8325" s="4">
        <v>52463</v>
      </c>
    </row>
    <row r="8326" spans="19:21" hidden="1" x14ac:dyDescent="0.2">
      <c r="S8326" s="3">
        <f t="shared" si="261"/>
        <v>0</v>
      </c>
      <c r="T8326" s="3">
        <f t="shared" si="262"/>
        <v>6605</v>
      </c>
      <c r="U8326" s="4">
        <v>52494</v>
      </c>
    </row>
    <row r="8327" spans="19:21" hidden="1" x14ac:dyDescent="0.2">
      <c r="S8327" s="3">
        <f t="shared" si="261"/>
        <v>0</v>
      </c>
      <c r="T8327" s="3">
        <f t="shared" si="262"/>
        <v>6606</v>
      </c>
      <c r="U8327" s="4">
        <v>52524</v>
      </c>
    </row>
    <row r="8328" spans="19:21" hidden="1" x14ac:dyDescent="0.2">
      <c r="S8328" s="3">
        <f t="shared" si="261"/>
        <v>0</v>
      </c>
      <c r="T8328" s="3">
        <f t="shared" si="262"/>
        <v>6607</v>
      </c>
      <c r="U8328" s="4">
        <v>52555</v>
      </c>
    </row>
    <row r="8329" spans="19:21" hidden="1" x14ac:dyDescent="0.2">
      <c r="S8329" s="3">
        <f t="shared" si="261"/>
        <v>0</v>
      </c>
      <c r="T8329" s="3">
        <f t="shared" si="262"/>
        <v>6608</v>
      </c>
      <c r="U8329" s="4">
        <v>52585</v>
      </c>
    </row>
    <row r="8330" spans="19:21" hidden="1" x14ac:dyDescent="0.2">
      <c r="S8330" s="3">
        <f t="shared" si="261"/>
        <v>0</v>
      </c>
      <c r="T8330" s="3">
        <f t="shared" si="262"/>
        <v>6609</v>
      </c>
      <c r="U8330" s="4">
        <v>52616</v>
      </c>
    </row>
    <row r="8331" spans="19:21" hidden="1" x14ac:dyDescent="0.2">
      <c r="S8331" s="3">
        <f t="shared" si="261"/>
        <v>0</v>
      </c>
      <c r="T8331" s="3">
        <f t="shared" si="262"/>
        <v>6610</v>
      </c>
      <c r="U8331" s="4">
        <v>52647</v>
      </c>
    </row>
    <row r="8332" spans="19:21" hidden="1" x14ac:dyDescent="0.2">
      <c r="S8332" s="3">
        <f t="shared" si="261"/>
        <v>0</v>
      </c>
      <c r="T8332" s="3">
        <f t="shared" si="262"/>
        <v>6611</v>
      </c>
      <c r="U8332" s="4">
        <v>52676</v>
      </c>
    </row>
    <row r="8333" spans="19:21" hidden="1" x14ac:dyDescent="0.2">
      <c r="S8333" s="3">
        <f t="shared" si="261"/>
        <v>0</v>
      </c>
      <c r="T8333" s="3">
        <f t="shared" si="262"/>
        <v>6612</v>
      </c>
      <c r="U8333" s="4">
        <v>52707</v>
      </c>
    </row>
    <row r="8334" spans="19:21" hidden="1" x14ac:dyDescent="0.2">
      <c r="S8334" s="3">
        <f t="shared" si="261"/>
        <v>0</v>
      </c>
      <c r="T8334" s="3">
        <f t="shared" si="262"/>
        <v>6613</v>
      </c>
      <c r="U8334" s="4">
        <v>52737</v>
      </c>
    </row>
    <row r="8335" spans="19:21" hidden="1" x14ac:dyDescent="0.2">
      <c r="S8335" s="3">
        <f t="shared" ref="S8335:S8398" si="263">IF($I$10=U8334,1,0)</f>
        <v>0</v>
      </c>
      <c r="T8335" s="3">
        <f t="shared" si="262"/>
        <v>6614</v>
      </c>
      <c r="U8335" s="4">
        <v>52768</v>
      </c>
    </row>
    <row r="8336" spans="19:21" hidden="1" x14ac:dyDescent="0.2">
      <c r="S8336" s="3">
        <f t="shared" si="263"/>
        <v>0</v>
      </c>
      <c r="T8336" s="3">
        <f t="shared" ref="T8336:T8399" si="264">IF(S8336+T8335=0,0,T8335+1)</f>
        <v>6615</v>
      </c>
      <c r="U8336" s="4">
        <v>52798</v>
      </c>
    </row>
    <row r="8337" spans="19:21" hidden="1" x14ac:dyDescent="0.2">
      <c r="S8337" s="3">
        <f t="shared" si="263"/>
        <v>0</v>
      </c>
      <c r="T8337" s="3">
        <f t="shared" si="264"/>
        <v>6616</v>
      </c>
      <c r="U8337" s="4">
        <v>52829</v>
      </c>
    </row>
    <row r="8338" spans="19:21" hidden="1" x14ac:dyDescent="0.2">
      <c r="S8338" s="3">
        <f t="shared" si="263"/>
        <v>0</v>
      </c>
      <c r="T8338" s="3">
        <f t="shared" si="264"/>
        <v>6617</v>
      </c>
      <c r="U8338" s="4">
        <v>52860</v>
      </c>
    </row>
    <row r="8339" spans="19:21" hidden="1" x14ac:dyDescent="0.2">
      <c r="S8339" s="3">
        <f t="shared" si="263"/>
        <v>0</v>
      </c>
      <c r="T8339" s="3">
        <f t="shared" si="264"/>
        <v>6618</v>
      </c>
      <c r="U8339" s="4">
        <v>52890</v>
      </c>
    </row>
    <row r="8340" spans="19:21" hidden="1" x14ac:dyDescent="0.2">
      <c r="S8340" s="3">
        <f t="shared" si="263"/>
        <v>0</v>
      </c>
      <c r="T8340" s="3">
        <f t="shared" si="264"/>
        <v>6619</v>
      </c>
      <c r="U8340" s="4">
        <v>52921</v>
      </c>
    </row>
    <row r="8341" spans="19:21" hidden="1" x14ac:dyDescent="0.2">
      <c r="S8341" s="3">
        <f t="shared" si="263"/>
        <v>0</v>
      </c>
      <c r="T8341" s="3">
        <f t="shared" si="264"/>
        <v>6620</v>
      </c>
      <c r="U8341" s="4">
        <v>52951</v>
      </c>
    </row>
    <row r="8342" spans="19:21" hidden="1" x14ac:dyDescent="0.2">
      <c r="S8342" s="3">
        <f t="shared" si="263"/>
        <v>0</v>
      </c>
      <c r="T8342" s="3">
        <f t="shared" si="264"/>
        <v>6621</v>
      </c>
      <c r="U8342" s="4">
        <v>52982</v>
      </c>
    </row>
    <row r="8343" spans="19:21" hidden="1" x14ac:dyDescent="0.2">
      <c r="S8343" s="3">
        <f t="shared" si="263"/>
        <v>0</v>
      </c>
      <c r="T8343" s="3">
        <f t="shared" si="264"/>
        <v>6622</v>
      </c>
      <c r="U8343" s="4">
        <v>53013</v>
      </c>
    </row>
    <row r="8344" spans="19:21" hidden="1" x14ac:dyDescent="0.2">
      <c r="S8344" s="3">
        <f t="shared" si="263"/>
        <v>0</v>
      </c>
      <c r="T8344" s="3">
        <f t="shared" si="264"/>
        <v>6623</v>
      </c>
      <c r="U8344" s="4">
        <v>53041</v>
      </c>
    </row>
    <row r="8345" spans="19:21" hidden="1" x14ac:dyDescent="0.2">
      <c r="S8345" s="3">
        <f t="shared" si="263"/>
        <v>0</v>
      </c>
      <c r="T8345" s="3">
        <f t="shared" si="264"/>
        <v>6624</v>
      </c>
      <c r="U8345" s="4">
        <v>53072</v>
      </c>
    </row>
    <row r="8346" spans="19:21" hidden="1" x14ac:dyDescent="0.2">
      <c r="S8346" s="3">
        <f t="shared" si="263"/>
        <v>0</v>
      </c>
      <c r="T8346" s="3">
        <f t="shared" si="264"/>
        <v>6625</v>
      </c>
      <c r="U8346" s="4">
        <v>53102</v>
      </c>
    </row>
    <row r="8347" spans="19:21" hidden="1" x14ac:dyDescent="0.2">
      <c r="S8347" s="3">
        <f t="shared" si="263"/>
        <v>0</v>
      </c>
      <c r="T8347" s="3">
        <f t="shared" si="264"/>
        <v>6626</v>
      </c>
      <c r="U8347" s="4">
        <v>53133</v>
      </c>
    </row>
    <row r="8348" spans="19:21" hidden="1" x14ac:dyDescent="0.2">
      <c r="S8348" s="3">
        <f t="shared" si="263"/>
        <v>0</v>
      </c>
      <c r="T8348" s="3">
        <f t="shared" si="264"/>
        <v>6627</v>
      </c>
      <c r="U8348" s="4">
        <v>53163</v>
      </c>
    </row>
    <row r="8349" spans="19:21" hidden="1" x14ac:dyDescent="0.2">
      <c r="S8349" s="3">
        <f t="shared" si="263"/>
        <v>0</v>
      </c>
      <c r="T8349" s="3">
        <f t="shared" si="264"/>
        <v>6628</v>
      </c>
      <c r="U8349" s="4">
        <v>53194</v>
      </c>
    </row>
    <row r="8350" spans="19:21" hidden="1" x14ac:dyDescent="0.2">
      <c r="S8350" s="3">
        <f t="shared" si="263"/>
        <v>0</v>
      </c>
      <c r="T8350" s="3">
        <f t="shared" si="264"/>
        <v>6629</v>
      </c>
      <c r="U8350" s="4">
        <v>53225</v>
      </c>
    </row>
    <row r="8351" spans="19:21" hidden="1" x14ac:dyDescent="0.2">
      <c r="S8351" s="3">
        <f t="shared" si="263"/>
        <v>0</v>
      </c>
      <c r="T8351" s="3">
        <f t="shared" si="264"/>
        <v>6630</v>
      </c>
      <c r="U8351" s="4">
        <v>53255</v>
      </c>
    </row>
    <row r="8352" spans="19:21" hidden="1" x14ac:dyDescent="0.2">
      <c r="S8352" s="3">
        <f t="shared" si="263"/>
        <v>0</v>
      </c>
      <c r="T8352" s="3">
        <f t="shared" si="264"/>
        <v>6631</v>
      </c>
      <c r="U8352" s="4">
        <v>53286</v>
      </c>
    </row>
    <row r="8353" spans="19:21" hidden="1" x14ac:dyDescent="0.2">
      <c r="S8353" s="3">
        <f t="shared" si="263"/>
        <v>0</v>
      </c>
      <c r="T8353" s="3">
        <f t="shared" si="264"/>
        <v>6632</v>
      </c>
      <c r="U8353" s="4">
        <v>53316</v>
      </c>
    </row>
    <row r="8354" spans="19:21" hidden="1" x14ac:dyDescent="0.2">
      <c r="S8354" s="3">
        <f t="shared" si="263"/>
        <v>0</v>
      </c>
      <c r="T8354" s="3">
        <f t="shared" si="264"/>
        <v>6633</v>
      </c>
      <c r="U8354" s="4">
        <v>53347</v>
      </c>
    </row>
    <row r="8355" spans="19:21" hidden="1" x14ac:dyDescent="0.2">
      <c r="S8355" s="3">
        <f t="shared" si="263"/>
        <v>0</v>
      </c>
      <c r="T8355" s="3">
        <f t="shared" si="264"/>
        <v>6634</v>
      </c>
      <c r="U8355" s="4">
        <v>53378</v>
      </c>
    </row>
    <row r="8356" spans="19:21" hidden="1" x14ac:dyDescent="0.2">
      <c r="S8356" s="3">
        <f t="shared" si="263"/>
        <v>0</v>
      </c>
      <c r="T8356" s="3">
        <f t="shared" si="264"/>
        <v>6635</v>
      </c>
      <c r="U8356" s="4">
        <v>53406</v>
      </c>
    </row>
    <row r="8357" spans="19:21" hidden="1" x14ac:dyDescent="0.2">
      <c r="S8357" s="3">
        <f t="shared" si="263"/>
        <v>0</v>
      </c>
      <c r="T8357" s="3">
        <f t="shared" si="264"/>
        <v>6636</v>
      </c>
      <c r="U8357" s="4">
        <v>53437</v>
      </c>
    </row>
    <row r="8358" spans="19:21" hidden="1" x14ac:dyDescent="0.2">
      <c r="S8358" s="3">
        <f t="shared" si="263"/>
        <v>0</v>
      </c>
      <c r="T8358" s="3">
        <f t="shared" si="264"/>
        <v>6637</v>
      </c>
      <c r="U8358" s="4">
        <v>53467</v>
      </c>
    </row>
    <row r="8359" spans="19:21" hidden="1" x14ac:dyDescent="0.2">
      <c r="S8359" s="3">
        <f t="shared" si="263"/>
        <v>0</v>
      </c>
      <c r="T8359" s="3">
        <f t="shared" si="264"/>
        <v>6638</v>
      </c>
      <c r="U8359" s="4">
        <v>53498</v>
      </c>
    </row>
    <row r="8360" spans="19:21" hidden="1" x14ac:dyDescent="0.2">
      <c r="S8360" s="3">
        <f t="shared" si="263"/>
        <v>0</v>
      </c>
      <c r="T8360" s="3">
        <f t="shared" si="264"/>
        <v>6639</v>
      </c>
      <c r="U8360" s="4">
        <v>53528</v>
      </c>
    </row>
    <row r="8361" spans="19:21" hidden="1" x14ac:dyDescent="0.2">
      <c r="S8361" s="3">
        <f t="shared" si="263"/>
        <v>0</v>
      </c>
      <c r="T8361" s="3">
        <f t="shared" si="264"/>
        <v>6640</v>
      </c>
      <c r="U8361" s="4">
        <v>53559</v>
      </c>
    </row>
    <row r="8362" spans="19:21" hidden="1" x14ac:dyDescent="0.2">
      <c r="S8362" s="3">
        <f t="shared" si="263"/>
        <v>0</v>
      </c>
      <c r="T8362" s="3">
        <f t="shared" si="264"/>
        <v>6641</v>
      </c>
      <c r="U8362" s="4">
        <v>53590</v>
      </c>
    </row>
    <row r="8363" spans="19:21" hidden="1" x14ac:dyDescent="0.2">
      <c r="S8363" s="3">
        <f t="shared" si="263"/>
        <v>0</v>
      </c>
      <c r="T8363" s="3">
        <f t="shared" si="264"/>
        <v>6642</v>
      </c>
      <c r="U8363" s="4">
        <v>53620</v>
      </c>
    </row>
    <row r="8364" spans="19:21" hidden="1" x14ac:dyDescent="0.2">
      <c r="S8364" s="3">
        <f t="shared" si="263"/>
        <v>0</v>
      </c>
      <c r="T8364" s="3">
        <f t="shared" si="264"/>
        <v>6643</v>
      </c>
      <c r="U8364" s="4">
        <v>53651</v>
      </c>
    </row>
    <row r="8365" spans="19:21" hidden="1" x14ac:dyDescent="0.2">
      <c r="S8365" s="3">
        <f t="shared" si="263"/>
        <v>0</v>
      </c>
      <c r="T8365" s="3">
        <f t="shared" si="264"/>
        <v>6644</v>
      </c>
      <c r="U8365" s="4">
        <v>53681</v>
      </c>
    </row>
    <row r="8366" spans="19:21" hidden="1" x14ac:dyDescent="0.2">
      <c r="S8366" s="3">
        <f t="shared" si="263"/>
        <v>0</v>
      </c>
      <c r="T8366" s="3">
        <f t="shared" si="264"/>
        <v>6645</v>
      </c>
      <c r="U8366" s="4">
        <v>53712</v>
      </c>
    </row>
    <row r="8367" spans="19:21" hidden="1" x14ac:dyDescent="0.2">
      <c r="S8367" s="3">
        <f t="shared" si="263"/>
        <v>0</v>
      </c>
      <c r="T8367" s="3">
        <f t="shared" si="264"/>
        <v>6646</v>
      </c>
      <c r="U8367" s="4">
        <v>53743</v>
      </c>
    </row>
    <row r="8368" spans="19:21" hidden="1" x14ac:dyDescent="0.2">
      <c r="S8368" s="3">
        <f t="shared" si="263"/>
        <v>0</v>
      </c>
      <c r="T8368" s="3">
        <f t="shared" si="264"/>
        <v>6647</v>
      </c>
      <c r="U8368" s="4">
        <v>53771</v>
      </c>
    </row>
    <row r="8369" spans="19:21" hidden="1" x14ac:dyDescent="0.2">
      <c r="S8369" s="3">
        <f t="shared" si="263"/>
        <v>0</v>
      </c>
      <c r="T8369" s="3">
        <f t="shared" si="264"/>
        <v>6648</v>
      </c>
      <c r="U8369" s="4">
        <v>53802</v>
      </c>
    </row>
    <row r="8370" spans="19:21" hidden="1" x14ac:dyDescent="0.2">
      <c r="S8370" s="3">
        <f t="shared" si="263"/>
        <v>0</v>
      </c>
      <c r="T8370" s="3">
        <f t="shared" si="264"/>
        <v>6649</v>
      </c>
      <c r="U8370" s="4">
        <v>53832</v>
      </c>
    </row>
    <row r="8371" spans="19:21" hidden="1" x14ac:dyDescent="0.2">
      <c r="S8371" s="3">
        <f t="shared" si="263"/>
        <v>0</v>
      </c>
      <c r="T8371" s="3">
        <f t="shared" si="264"/>
        <v>6650</v>
      </c>
      <c r="U8371" s="4">
        <v>53863</v>
      </c>
    </row>
    <row r="8372" spans="19:21" hidden="1" x14ac:dyDescent="0.2">
      <c r="S8372" s="3">
        <f t="shared" si="263"/>
        <v>0</v>
      </c>
      <c r="T8372" s="3">
        <f t="shared" si="264"/>
        <v>6651</v>
      </c>
      <c r="U8372" s="4">
        <v>53893</v>
      </c>
    </row>
    <row r="8373" spans="19:21" hidden="1" x14ac:dyDescent="0.2">
      <c r="S8373" s="3">
        <f t="shared" si="263"/>
        <v>0</v>
      </c>
      <c r="T8373" s="3">
        <f t="shared" si="264"/>
        <v>6652</v>
      </c>
      <c r="U8373" s="4">
        <v>53924</v>
      </c>
    </row>
    <row r="8374" spans="19:21" hidden="1" x14ac:dyDescent="0.2">
      <c r="S8374" s="3">
        <f t="shared" si="263"/>
        <v>0</v>
      </c>
      <c r="T8374" s="3">
        <f t="shared" si="264"/>
        <v>6653</v>
      </c>
      <c r="U8374" s="4">
        <v>53955</v>
      </c>
    </row>
    <row r="8375" spans="19:21" hidden="1" x14ac:dyDescent="0.2">
      <c r="S8375" s="3">
        <f t="shared" si="263"/>
        <v>0</v>
      </c>
      <c r="T8375" s="3">
        <f t="shared" si="264"/>
        <v>6654</v>
      </c>
      <c r="U8375" s="4">
        <v>53985</v>
      </c>
    </row>
    <row r="8376" spans="19:21" hidden="1" x14ac:dyDescent="0.2">
      <c r="S8376" s="3">
        <f t="shared" si="263"/>
        <v>0</v>
      </c>
      <c r="T8376" s="3">
        <f t="shared" si="264"/>
        <v>6655</v>
      </c>
      <c r="U8376" s="4">
        <v>54016</v>
      </c>
    </row>
    <row r="8377" spans="19:21" hidden="1" x14ac:dyDescent="0.2">
      <c r="S8377" s="3">
        <f t="shared" si="263"/>
        <v>0</v>
      </c>
      <c r="T8377" s="3">
        <f t="shared" si="264"/>
        <v>6656</v>
      </c>
      <c r="U8377" s="4">
        <v>54046</v>
      </c>
    </row>
    <row r="8378" spans="19:21" hidden="1" x14ac:dyDescent="0.2">
      <c r="S8378" s="3">
        <f t="shared" si="263"/>
        <v>0</v>
      </c>
      <c r="T8378" s="3">
        <f t="shared" si="264"/>
        <v>6657</v>
      </c>
      <c r="U8378" s="4">
        <v>54077</v>
      </c>
    </row>
    <row r="8379" spans="19:21" hidden="1" x14ac:dyDescent="0.2">
      <c r="S8379" s="3">
        <f t="shared" si="263"/>
        <v>0</v>
      </c>
      <c r="T8379" s="3">
        <f t="shared" si="264"/>
        <v>6658</v>
      </c>
      <c r="U8379" s="4">
        <v>54108</v>
      </c>
    </row>
    <row r="8380" spans="19:21" hidden="1" x14ac:dyDescent="0.2">
      <c r="S8380" s="3">
        <f t="shared" si="263"/>
        <v>0</v>
      </c>
      <c r="T8380" s="3">
        <f t="shared" si="264"/>
        <v>6659</v>
      </c>
      <c r="U8380" s="4">
        <v>54137</v>
      </c>
    </row>
    <row r="8381" spans="19:21" hidden="1" x14ac:dyDescent="0.2">
      <c r="S8381" s="3">
        <f t="shared" si="263"/>
        <v>0</v>
      </c>
      <c r="T8381" s="3">
        <f t="shared" si="264"/>
        <v>6660</v>
      </c>
      <c r="U8381" s="4">
        <v>54168</v>
      </c>
    </row>
    <row r="8382" spans="19:21" hidden="1" x14ac:dyDescent="0.2">
      <c r="S8382" s="3">
        <f t="shared" si="263"/>
        <v>0</v>
      </c>
      <c r="T8382" s="3">
        <f t="shared" si="264"/>
        <v>6661</v>
      </c>
      <c r="U8382" s="4">
        <v>54198</v>
      </c>
    </row>
    <row r="8383" spans="19:21" hidden="1" x14ac:dyDescent="0.2">
      <c r="S8383" s="3">
        <f t="shared" si="263"/>
        <v>0</v>
      </c>
      <c r="T8383" s="3">
        <f t="shared" si="264"/>
        <v>6662</v>
      </c>
      <c r="U8383" s="4">
        <v>54229</v>
      </c>
    </row>
    <row r="8384" spans="19:21" hidden="1" x14ac:dyDescent="0.2">
      <c r="S8384" s="3">
        <f t="shared" si="263"/>
        <v>0</v>
      </c>
      <c r="T8384" s="3">
        <f t="shared" si="264"/>
        <v>6663</v>
      </c>
      <c r="U8384" s="4">
        <v>54259</v>
      </c>
    </row>
    <row r="8385" spans="19:21" hidden="1" x14ac:dyDescent="0.2">
      <c r="S8385" s="3">
        <f t="shared" si="263"/>
        <v>0</v>
      </c>
      <c r="T8385" s="3">
        <f t="shared" si="264"/>
        <v>6664</v>
      </c>
      <c r="U8385" s="4">
        <v>54290</v>
      </c>
    </row>
    <row r="8386" spans="19:21" hidden="1" x14ac:dyDescent="0.2">
      <c r="S8386" s="3">
        <f t="shared" si="263"/>
        <v>0</v>
      </c>
      <c r="T8386" s="3">
        <f t="shared" si="264"/>
        <v>6665</v>
      </c>
      <c r="U8386" s="4">
        <v>54321</v>
      </c>
    </row>
    <row r="8387" spans="19:21" hidden="1" x14ac:dyDescent="0.2">
      <c r="S8387" s="3">
        <f t="shared" si="263"/>
        <v>0</v>
      </c>
      <c r="T8387" s="3">
        <f t="shared" si="264"/>
        <v>6666</v>
      </c>
      <c r="U8387" s="4">
        <v>54351</v>
      </c>
    </row>
    <row r="8388" spans="19:21" hidden="1" x14ac:dyDescent="0.2">
      <c r="S8388" s="3">
        <f t="shared" si="263"/>
        <v>0</v>
      </c>
      <c r="T8388" s="3">
        <f t="shared" si="264"/>
        <v>6667</v>
      </c>
      <c r="U8388" s="4">
        <v>54382</v>
      </c>
    </row>
    <row r="8389" spans="19:21" hidden="1" x14ac:dyDescent="0.2">
      <c r="S8389" s="3">
        <f t="shared" si="263"/>
        <v>0</v>
      </c>
      <c r="T8389" s="3">
        <f t="shared" si="264"/>
        <v>6668</v>
      </c>
      <c r="U8389" s="4">
        <v>54412</v>
      </c>
    </row>
    <row r="8390" spans="19:21" hidden="1" x14ac:dyDescent="0.2">
      <c r="S8390" s="3">
        <f t="shared" si="263"/>
        <v>0</v>
      </c>
      <c r="T8390" s="3">
        <f t="shared" si="264"/>
        <v>6669</v>
      </c>
      <c r="U8390" s="4">
        <v>54443</v>
      </c>
    </row>
    <row r="8391" spans="19:21" hidden="1" x14ac:dyDescent="0.2">
      <c r="S8391" s="3">
        <f t="shared" si="263"/>
        <v>0</v>
      </c>
      <c r="T8391" s="3">
        <f t="shared" si="264"/>
        <v>6670</v>
      </c>
      <c r="U8391" s="4">
        <v>54474</v>
      </c>
    </row>
    <row r="8392" spans="19:21" hidden="1" x14ac:dyDescent="0.2">
      <c r="S8392" s="3">
        <f t="shared" si="263"/>
        <v>0</v>
      </c>
      <c r="T8392" s="3">
        <f t="shared" si="264"/>
        <v>6671</v>
      </c>
      <c r="U8392" s="4">
        <v>54502</v>
      </c>
    </row>
    <row r="8393" spans="19:21" hidden="1" x14ac:dyDescent="0.2">
      <c r="S8393" s="3">
        <f t="shared" si="263"/>
        <v>0</v>
      </c>
      <c r="T8393" s="3">
        <f t="shared" si="264"/>
        <v>6672</v>
      </c>
      <c r="U8393" s="4">
        <v>54533</v>
      </c>
    </row>
    <row r="8394" spans="19:21" hidden="1" x14ac:dyDescent="0.2">
      <c r="S8394" s="3">
        <f t="shared" si="263"/>
        <v>0</v>
      </c>
      <c r="T8394" s="3">
        <f t="shared" si="264"/>
        <v>6673</v>
      </c>
      <c r="U8394" s="4">
        <v>54563</v>
      </c>
    </row>
    <row r="8395" spans="19:21" hidden="1" x14ac:dyDescent="0.2">
      <c r="S8395" s="3">
        <f t="shared" si="263"/>
        <v>0</v>
      </c>
      <c r="T8395" s="3">
        <f t="shared" si="264"/>
        <v>6674</v>
      </c>
      <c r="U8395" s="4">
        <v>54594</v>
      </c>
    </row>
    <row r="8396" spans="19:21" hidden="1" x14ac:dyDescent="0.2">
      <c r="S8396" s="3">
        <f t="shared" si="263"/>
        <v>0</v>
      </c>
      <c r="T8396" s="3">
        <f t="shared" si="264"/>
        <v>6675</v>
      </c>
      <c r="U8396" s="4">
        <v>54624</v>
      </c>
    </row>
    <row r="8397" spans="19:21" hidden="1" x14ac:dyDescent="0.2">
      <c r="S8397" s="3">
        <f t="shared" si="263"/>
        <v>0</v>
      </c>
      <c r="T8397" s="3">
        <f t="shared" si="264"/>
        <v>6676</v>
      </c>
      <c r="U8397" s="4">
        <v>54655</v>
      </c>
    </row>
    <row r="8398" spans="19:21" hidden="1" x14ac:dyDescent="0.2">
      <c r="S8398" s="3">
        <f t="shared" si="263"/>
        <v>0</v>
      </c>
      <c r="T8398" s="3">
        <f t="shared" si="264"/>
        <v>6677</v>
      </c>
      <c r="U8398" s="4">
        <v>54686</v>
      </c>
    </row>
    <row r="8399" spans="19:21" hidden="1" x14ac:dyDescent="0.2">
      <c r="S8399" s="3">
        <f t="shared" ref="S8399:S8462" si="265">IF($I$10=U8398,1,0)</f>
        <v>0</v>
      </c>
      <c r="T8399" s="3">
        <f t="shared" si="264"/>
        <v>6678</v>
      </c>
      <c r="U8399" s="4">
        <v>54716</v>
      </c>
    </row>
    <row r="8400" spans="19:21" hidden="1" x14ac:dyDescent="0.2">
      <c r="S8400" s="3">
        <f t="shared" si="265"/>
        <v>0</v>
      </c>
      <c r="T8400" s="3">
        <f t="shared" ref="T8400:T8463" si="266">IF(S8400+T8399=0,0,T8399+1)</f>
        <v>6679</v>
      </c>
      <c r="U8400" s="4">
        <v>54747</v>
      </c>
    </row>
    <row r="8401" spans="19:21" hidden="1" x14ac:dyDescent="0.2">
      <c r="S8401" s="3">
        <f t="shared" si="265"/>
        <v>0</v>
      </c>
      <c r="T8401" s="3">
        <f t="shared" si="266"/>
        <v>6680</v>
      </c>
      <c r="U8401" s="4">
        <v>54777</v>
      </c>
    </row>
    <row r="8402" spans="19:21" hidden="1" x14ac:dyDescent="0.2">
      <c r="S8402" s="3">
        <f t="shared" si="265"/>
        <v>0</v>
      </c>
      <c r="T8402" s="3">
        <f t="shared" si="266"/>
        <v>6681</v>
      </c>
      <c r="U8402" s="4">
        <v>54808</v>
      </c>
    </row>
    <row r="8403" spans="19:21" hidden="1" x14ac:dyDescent="0.2">
      <c r="S8403" s="3">
        <f t="shared" si="265"/>
        <v>0</v>
      </c>
      <c r="T8403" s="3">
        <f t="shared" si="266"/>
        <v>6682</v>
      </c>
      <c r="U8403" s="4">
        <v>54839</v>
      </c>
    </row>
    <row r="8404" spans="19:21" hidden="1" x14ac:dyDescent="0.2">
      <c r="S8404" s="3">
        <f t="shared" si="265"/>
        <v>0</v>
      </c>
      <c r="T8404" s="3">
        <f t="shared" si="266"/>
        <v>6683</v>
      </c>
      <c r="U8404" s="4">
        <v>54867</v>
      </c>
    </row>
    <row r="8405" spans="19:21" hidden="1" x14ac:dyDescent="0.2">
      <c r="S8405" s="3">
        <f t="shared" si="265"/>
        <v>0</v>
      </c>
      <c r="T8405" s="3">
        <f t="shared" si="266"/>
        <v>6684</v>
      </c>
      <c r="U8405" s="4">
        <v>54898</v>
      </c>
    </row>
    <row r="8406" spans="19:21" hidden="1" x14ac:dyDescent="0.2">
      <c r="S8406" s="3">
        <f t="shared" si="265"/>
        <v>0</v>
      </c>
      <c r="T8406" s="3">
        <f t="shared" si="266"/>
        <v>6685</v>
      </c>
      <c r="U8406" s="4">
        <v>54928</v>
      </c>
    </row>
    <row r="8407" spans="19:21" hidden="1" x14ac:dyDescent="0.2">
      <c r="S8407" s="3">
        <f t="shared" si="265"/>
        <v>0</v>
      </c>
      <c r="T8407" s="3">
        <f t="shared" si="266"/>
        <v>6686</v>
      </c>
      <c r="U8407" s="4">
        <v>54959</v>
      </c>
    </row>
    <row r="8408" spans="19:21" hidden="1" x14ac:dyDescent="0.2">
      <c r="S8408" s="3">
        <f t="shared" si="265"/>
        <v>0</v>
      </c>
      <c r="T8408" s="3">
        <f t="shared" si="266"/>
        <v>6687</v>
      </c>
      <c r="U8408" s="4">
        <v>54989</v>
      </c>
    </row>
    <row r="8409" spans="19:21" hidden="1" x14ac:dyDescent="0.2">
      <c r="S8409" s="3">
        <f t="shared" si="265"/>
        <v>0</v>
      </c>
      <c r="T8409" s="3">
        <f t="shared" si="266"/>
        <v>6688</v>
      </c>
      <c r="U8409" s="4">
        <v>55020</v>
      </c>
    </row>
    <row r="8410" spans="19:21" hidden="1" x14ac:dyDescent="0.2">
      <c r="S8410" s="3">
        <f t="shared" si="265"/>
        <v>0</v>
      </c>
      <c r="T8410" s="3">
        <f t="shared" si="266"/>
        <v>6689</v>
      </c>
      <c r="U8410" s="4">
        <v>55051</v>
      </c>
    </row>
    <row r="8411" spans="19:21" hidden="1" x14ac:dyDescent="0.2">
      <c r="S8411" s="3">
        <f t="shared" si="265"/>
        <v>0</v>
      </c>
      <c r="T8411" s="3">
        <f t="shared" si="266"/>
        <v>6690</v>
      </c>
      <c r="U8411" s="4">
        <v>55081</v>
      </c>
    </row>
    <row r="8412" spans="19:21" hidden="1" x14ac:dyDescent="0.2">
      <c r="S8412" s="3">
        <f t="shared" si="265"/>
        <v>0</v>
      </c>
      <c r="T8412" s="3">
        <f t="shared" si="266"/>
        <v>6691</v>
      </c>
      <c r="U8412" s="4">
        <v>55112</v>
      </c>
    </row>
    <row r="8413" spans="19:21" hidden="1" x14ac:dyDescent="0.2">
      <c r="S8413" s="3">
        <f t="shared" si="265"/>
        <v>0</v>
      </c>
      <c r="T8413" s="3">
        <f t="shared" si="266"/>
        <v>6692</v>
      </c>
      <c r="U8413" s="4">
        <v>55142</v>
      </c>
    </row>
    <row r="8414" spans="19:21" hidden="1" x14ac:dyDescent="0.2">
      <c r="S8414" s="3">
        <f t="shared" si="265"/>
        <v>0</v>
      </c>
      <c r="T8414" s="3">
        <f t="shared" si="266"/>
        <v>6693</v>
      </c>
      <c r="U8414" s="4">
        <v>42390</v>
      </c>
    </row>
    <row r="8415" spans="19:21" hidden="1" x14ac:dyDescent="0.2">
      <c r="S8415" s="3">
        <f t="shared" si="265"/>
        <v>0</v>
      </c>
      <c r="T8415" s="3">
        <f t="shared" si="266"/>
        <v>6694</v>
      </c>
      <c r="U8415" s="4">
        <v>42421</v>
      </c>
    </row>
    <row r="8416" spans="19:21" hidden="1" x14ac:dyDescent="0.2">
      <c r="S8416" s="3">
        <f t="shared" si="265"/>
        <v>0</v>
      </c>
      <c r="T8416" s="3">
        <f t="shared" si="266"/>
        <v>6695</v>
      </c>
      <c r="U8416" s="4">
        <v>42450</v>
      </c>
    </row>
    <row r="8417" spans="19:21" hidden="1" x14ac:dyDescent="0.2">
      <c r="S8417" s="3">
        <f t="shared" si="265"/>
        <v>0</v>
      </c>
      <c r="T8417" s="3">
        <f t="shared" si="266"/>
        <v>6696</v>
      </c>
      <c r="U8417" s="4">
        <v>42481</v>
      </c>
    </row>
    <row r="8418" spans="19:21" hidden="1" x14ac:dyDescent="0.2">
      <c r="S8418" s="3">
        <f t="shared" si="265"/>
        <v>0</v>
      </c>
      <c r="T8418" s="3">
        <f t="shared" si="266"/>
        <v>6697</v>
      </c>
      <c r="U8418" s="4">
        <v>42511</v>
      </c>
    </row>
    <row r="8419" spans="19:21" hidden="1" x14ac:dyDescent="0.2">
      <c r="S8419" s="3">
        <f t="shared" si="265"/>
        <v>0</v>
      </c>
      <c r="T8419" s="3">
        <f t="shared" si="266"/>
        <v>6698</v>
      </c>
      <c r="U8419" s="4">
        <v>42542</v>
      </c>
    </row>
    <row r="8420" spans="19:21" hidden="1" x14ac:dyDescent="0.2">
      <c r="S8420" s="3">
        <f t="shared" si="265"/>
        <v>0</v>
      </c>
      <c r="T8420" s="3">
        <f t="shared" si="266"/>
        <v>6699</v>
      </c>
      <c r="U8420" s="4">
        <v>42572</v>
      </c>
    </row>
    <row r="8421" spans="19:21" hidden="1" x14ac:dyDescent="0.2">
      <c r="S8421" s="3">
        <f t="shared" si="265"/>
        <v>0</v>
      </c>
      <c r="T8421" s="3">
        <f t="shared" si="266"/>
        <v>6700</v>
      </c>
      <c r="U8421" s="4">
        <v>42603</v>
      </c>
    </row>
    <row r="8422" spans="19:21" hidden="1" x14ac:dyDescent="0.2">
      <c r="S8422" s="3">
        <f t="shared" si="265"/>
        <v>0</v>
      </c>
      <c r="T8422" s="3">
        <f t="shared" si="266"/>
        <v>6701</v>
      </c>
      <c r="U8422" s="4">
        <v>42634</v>
      </c>
    </row>
    <row r="8423" spans="19:21" hidden="1" x14ac:dyDescent="0.2">
      <c r="S8423" s="3">
        <f t="shared" si="265"/>
        <v>0</v>
      </c>
      <c r="T8423" s="3">
        <f t="shared" si="266"/>
        <v>6702</v>
      </c>
      <c r="U8423" s="4">
        <v>42664</v>
      </c>
    </row>
    <row r="8424" spans="19:21" hidden="1" x14ac:dyDescent="0.2">
      <c r="S8424" s="3">
        <f t="shared" si="265"/>
        <v>0</v>
      </c>
      <c r="T8424" s="3">
        <f t="shared" si="266"/>
        <v>6703</v>
      </c>
      <c r="U8424" s="4">
        <v>42695</v>
      </c>
    </row>
    <row r="8425" spans="19:21" hidden="1" x14ac:dyDescent="0.2">
      <c r="S8425" s="3">
        <f t="shared" si="265"/>
        <v>0</v>
      </c>
      <c r="T8425" s="3">
        <f t="shared" si="266"/>
        <v>6704</v>
      </c>
      <c r="U8425" s="4">
        <v>42725</v>
      </c>
    </row>
    <row r="8426" spans="19:21" hidden="1" x14ac:dyDescent="0.2">
      <c r="S8426" s="3">
        <f t="shared" si="265"/>
        <v>0</v>
      </c>
      <c r="T8426" s="3">
        <f t="shared" si="266"/>
        <v>6705</v>
      </c>
      <c r="U8426" s="4">
        <v>42756</v>
      </c>
    </row>
    <row r="8427" spans="19:21" hidden="1" x14ac:dyDescent="0.2">
      <c r="S8427" s="3">
        <f t="shared" si="265"/>
        <v>0</v>
      </c>
      <c r="T8427" s="3">
        <f t="shared" si="266"/>
        <v>6706</v>
      </c>
      <c r="U8427" s="4">
        <v>42787</v>
      </c>
    </row>
    <row r="8428" spans="19:21" hidden="1" x14ac:dyDescent="0.2">
      <c r="S8428" s="3">
        <f t="shared" si="265"/>
        <v>0</v>
      </c>
      <c r="T8428" s="3">
        <f t="shared" si="266"/>
        <v>6707</v>
      </c>
      <c r="U8428" s="4">
        <v>42815</v>
      </c>
    </row>
    <row r="8429" spans="19:21" hidden="1" x14ac:dyDescent="0.2">
      <c r="S8429" s="3">
        <f t="shared" si="265"/>
        <v>0</v>
      </c>
      <c r="T8429" s="3">
        <f t="shared" si="266"/>
        <v>6708</v>
      </c>
      <c r="U8429" s="4">
        <v>42846</v>
      </c>
    </row>
    <row r="8430" spans="19:21" hidden="1" x14ac:dyDescent="0.2">
      <c r="S8430" s="3">
        <f t="shared" si="265"/>
        <v>0</v>
      </c>
      <c r="T8430" s="3">
        <f t="shared" si="266"/>
        <v>6709</v>
      </c>
      <c r="U8430" s="4">
        <v>42876</v>
      </c>
    </row>
    <row r="8431" spans="19:21" hidden="1" x14ac:dyDescent="0.2">
      <c r="S8431" s="3">
        <f t="shared" si="265"/>
        <v>0</v>
      </c>
      <c r="T8431" s="3">
        <f t="shared" si="266"/>
        <v>6710</v>
      </c>
      <c r="U8431" s="4">
        <v>42907</v>
      </c>
    </row>
    <row r="8432" spans="19:21" hidden="1" x14ac:dyDescent="0.2">
      <c r="S8432" s="3">
        <f t="shared" si="265"/>
        <v>0</v>
      </c>
      <c r="T8432" s="3">
        <f t="shared" si="266"/>
        <v>6711</v>
      </c>
      <c r="U8432" s="4">
        <v>42937</v>
      </c>
    </row>
    <row r="8433" spans="19:21" hidden="1" x14ac:dyDescent="0.2">
      <c r="S8433" s="3">
        <f t="shared" si="265"/>
        <v>0</v>
      </c>
      <c r="T8433" s="3">
        <f t="shared" si="266"/>
        <v>6712</v>
      </c>
      <c r="U8433" s="4">
        <v>42968</v>
      </c>
    </row>
    <row r="8434" spans="19:21" hidden="1" x14ac:dyDescent="0.2">
      <c r="S8434" s="3">
        <f t="shared" si="265"/>
        <v>0</v>
      </c>
      <c r="T8434" s="3">
        <f t="shared" si="266"/>
        <v>6713</v>
      </c>
      <c r="U8434" s="4">
        <v>42999</v>
      </c>
    </row>
    <row r="8435" spans="19:21" hidden="1" x14ac:dyDescent="0.2">
      <c r="S8435" s="3">
        <f t="shared" si="265"/>
        <v>0</v>
      </c>
      <c r="T8435" s="3">
        <f t="shared" si="266"/>
        <v>6714</v>
      </c>
      <c r="U8435" s="4">
        <v>43029</v>
      </c>
    </row>
    <row r="8436" spans="19:21" hidden="1" x14ac:dyDescent="0.2">
      <c r="S8436" s="3">
        <f t="shared" si="265"/>
        <v>0</v>
      </c>
      <c r="T8436" s="3">
        <f t="shared" si="266"/>
        <v>6715</v>
      </c>
      <c r="U8436" s="4">
        <v>43060</v>
      </c>
    </row>
    <row r="8437" spans="19:21" hidden="1" x14ac:dyDescent="0.2">
      <c r="S8437" s="3">
        <f t="shared" si="265"/>
        <v>0</v>
      </c>
      <c r="T8437" s="3">
        <f t="shared" si="266"/>
        <v>6716</v>
      </c>
      <c r="U8437" s="4">
        <v>43090</v>
      </c>
    </row>
    <row r="8438" spans="19:21" hidden="1" x14ac:dyDescent="0.2">
      <c r="S8438" s="3">
        <f t="shared" si="265"/>
        <v>0</v>
      </c>
      <c r="T8438" s="3">
        <f t="shared" si="266"/>
        <v>6717</v>
      </c>
      <c r="U8438" s="4">
        <v>43121</v>
      </c>
    </row>
    <row r="8439" spans="19:21" hidden="1" x14ac:dyDescent="0.2">
      <c r="S8439" s="3">
        <f t="shared" si="265"/>
        <v>0</v>
      </c>
      <c r="T8439" s="3">
        <f t="shared" si="266"/>
        <v>6718</v>
      </c>
      <c r="U8439" s="4">
        <v>43152</v>
      </c>
    </row>
    <row r="8440" spans="19:21" hidden="1" x14ac:dyDescent="0.2">
      <c r="S8440" s="3">
        <f t="shared" si="265"/>
        <v>0</v>
      </c>
      <c r="T8440" s="3">
        <f t="shared" si="266"/>
        <v>6719</v>
      </c>
      <c r="U8440" s="4">
        <v>43180</v>
      </c>
    </row>
    <row r="8441" spans="19:21" hidden="1" x14ac:dyDescent="0.2">
      <c r="S8441" s="3">
        <f t="shared" si="265"/>
        <v>0</v>
      </c>
      <c r="T8441" s="3">
        <f t="shared" si="266"/>
        <v>6720</v>
      </c>
      <c r="U8441" s="4">
        <v>43211</v>
      </c>
    </row>
    <row r="8442" spans="19:21" hidden="1" x14ac:dyDescent="0.2">
      <c r="S8442" s="3">
        <f t="shared" si="265"/>
        <v>0</v>
      </c>
      <c r="T8442" s="3">
        <f t="shared" si="266"/>
        <v>6721</v>
      </c>
      <c r="U8442" s="4">
        <v>43241</v>
      </c>
    </row>
    <row r="8443" spans="19:21" hidden="1" x14ac:dyDescent="0.2">
      <c r="S8443" s="3">
        <f t="shared" si="265"/>
        <v>0</v>
      </c>
      <c r="T8443" s="3">
        <f t="shared" si="266"/>
        <v>6722</v>
      </c>
      <c r="U8443" s="4">
        <v>43272</v>
      </c>
    </row>
    <row r="8444" spans="19:21" hidden="1" x14ac:dyDescent="0.2">
      <c r="S8444" s="3">
        <f t="shared" si="265"/>
        <v>0</v>
      </c>
      <c r="T8444" s="3">
        <f t="shared" si="266"/>
        <v>6723</v>
      </c>
      <c r="U8444" s="4">
        <v>43302</v>
      </c>
    </row>
    <row r="8445" spans="19:21" hidden="1" x14ac:dyDescent="0.2">
      <c r="S8445" s="3">
        <f t="shared" si="265"/>
        <v>0</v>
      </c>
      <c r="T8445" s="3">
        <f t="shared" si="266"/>
        <v>6724</v>
      </c>
      <c r="U8445" s="4">
        <v>43333</v>
      </c>
    </row>
    <row r="8446" spans="19:21" hidden="1" x14ac:dyDescent="0.2">
      <c r="S8446" s="3">
        <f t="shared" si="265"/>
        <v>0</v>
      </c>
      <c r="T8446" s="3">
        <f t="shared" si="266"/>
        <v>6725</v>
      </c>
      <c r="U8446" s="4">
        <v>43364</v>
      </c>
    </row>
    <row r="8447" spans="19:21" hidden="1" x14ac:dyDescent="0.2">
      <c r="S8447" s="3">
        <f t="shared" si="265"/>
        <v>0</v>
      </c>
      <c r="T8447" s="3">
        <f t="shared" si="266"/>
        <v>6726</v>
      </c>
      <c r="U8447" s="4">
        <v>43394</v>
      </c>
    </row>
    <row r="8448" spans="19:21" hidden="1" x14ac:dyDescent="0.2">
      <c r="S8448" s="3">
        <f t="shared" si="265"/>
        <v>0</v>
      </c>
      <c r="T8448" s="3">
        <f t="shared" si="266"/>
        <v>6727</v>
      </c>
      <c r="U8448" s="4">
        <v>43425</v>
      </c>
    </row>
    <row r="8449" spans="19:21" hidden="1" x14ac:dyDescent="0.2">
      <c r="S8449" s="3">
        <f t="shared" si="265"/>
        <v>0</v>
      </c>
      <c r="T8449" s="3">
        <f t="shared" si="266"/>
        <v>6728</v>
      </c>
      <c r="U8449" s="4">
        <v>43455</v>
      </c>
    </row>
    <row r="8450" spans="19:21" hidden="1" x14ac:dyDescent="0.2">
      <c r="S8450" s="3">
        <f t="shared" si="265"/>
        <v>0</v>
      </c>
      <c r="T8450" s="3">
        <f t="shared" si="266"/>
        <v>6729</v>
      </c>
      <c r="U8450" s="4">
        <v>43486</v>
      </c>
    </row>
    <row r="8451" spans="19:21" hidden="1" x14ac:dyDescent="0.2">
      <c r="S8451" s="3">
        <f t="shared" si="265"/>
        <v>0</v>
      </c>
      <c r="T8451" s="3">
        <f t="shared" si="266"/>
        <v>6730</v>
      </c>
      <c r="U8451" s="4">
        <v>43517</v>
      </c>
    </row>
    <row r="8452" spans="19:21" hidden="1" x14ac:dyDescent="0.2">
      <c r="S8452" s="3">
        <f t="shared" si="265"/>
        <v>0</v>
      </c>
      <c r="T8452" s="3">
        <f t="shared" si="266"/>
        <v>6731</v>
      </c>
      <c r="U8452" s="4">
        <v>43545</v>
      </c>
    </row>
    <row r="8453" spans="19:21" hidden="1" x14ac:dyDescent="0.2">
      <c r="S8453" s="3">
        <f t="shared" si="265"/>
        <v>0</v>
      </c>
      <c r="T8453" s="3">
        <f t="shared" si="266"/>
        <v>6732</v>
      </c>
      <c r="U8453" s="4">
        <v>43576</v>
      </c>
    </row>
    <row r="8454" spans="19:21" hidden="1" x14ac:dyDescent="0.2">
      <c r="S8454" s="3">
        <f t="shared" si="265"/>
        <v>0</v>
      </c>
      <c r="T8454" s="3">
        <f t="shared" si="266"/>
        <v>6733</v>
      </c>
      <c r="U8454" s="4">
        <v>43606</v>
      </c>
    </row>
    <row r="8455" spans="19:21" hidden="1" x14ac:dyDescent="0.2">
      <c r="S8455" s="3">
        <f t="shared" si="265"/>
        <v>0</v>
      </c>
      <c r="T8455" s="3">
        <f t="shared" si="266"/>
        <v>6734</v>
      </c>
      <c r="U8455" s="4">
        <v>43637</v>
      </c>
    </row>
    <row r="8456" spans="19:21" hidden="1" x14ac:dyDescent="0.2">
      <c r="S8456" s="3">
        <f t="shared" si="265"/>
        <v>0</v>
      </c>
      <c r="T8456" s="3">
        <f t="shared" si="266"/>
        <v>6735</v>
      </c>
      <c r="U8456" s="4">
        <v>43667</v>
      </c>
    </row>
    <row r="8457" spans="19:21" hidden="1" x14ac:dyDescent="0.2">
      <c r="S8457" s="3">
        <f t="shared" si="265"/>
        <v>0</v>
      </c>
      <c r="T8457" s="3">
        <f t="shared" si="266"/>
        <v>6736</v>
      </c>
      <c r="U8457" s="4">
        <v>43698</v>
      </c>
    </row>
    <row r="8458" spans="19:21" hidden="1" x14ac:dyDescent="0.2">
      <c r="S8458" s="3">
        <f t="shared" si="265"/>
        <v>0</v>
      </c>
      <c r="T8458" s="3">
        <f t="shared" si="266"/>
        <v>6737</v>
      </c>
      <c r="U8458" s="4">
        <v>43729</v>
      </c>
    </row>
    <row r="8459" spans="19:21" hidden="1" x14ac:dyDescent="0.2">
      <c r="S8459" s="3">
        <f t="shared" si="265"/>
        <v>0</v>
      </c>
      <c r="T8459" s="3">
        <f t="shared" si="266"/>
        <v>6738</v>
      </c>
      <c r="U8459" s="4">
        <v>43759</v>
      </c>
    </row>
    <row r="8460" spans="19:21" hidden="1" x14ac:dyDescent="0.2">
      <c r="S8460" s="3">
        <f t="shared" si="265"/>
        <v>0</v>
      </c>
      <c r="T8460" s="3">
        <f t="shared" si="266"/>
        <v>6739</v>
      </c>
      <c r="U8460" s="4">
        <v>43790</v>
      </c>
    </row>
    <row r="8461" spans="19:21" hidden="1" x14ac:dyDescent="0.2">
      <c r="S8461" s="3">
        <f t="shared" si="265"/>
        <v>0</v>
      </c>
      <c r="T8461" s="3">
        <f t="shared" si="266"/>
        <v>6740</v>
      </c>
      <c r="U8461" s="4">
        <v>43820</v>
      </c>
    </row>
    <row r="8462" spans="19:21" hidden="1" x14ac:dyDescent="0.2">
      <c r="S8462" s="3">
        <f t="shared" si="265"/>
        <v>0</v>
      </c>
      <c r="T8462" s="3">
        <f t="shared" si="266"/>
        <v>6741</v>
      </c>
      <c r="U8462" s="4">
        <v>43851</v>
      </c>
    </row>
    <row r="8463" spans="19:21" hidden="1" x14ac:dyDescent="0.2">
      <c r="S8463" s="3">
        <f t="shared" ref="S8463:S8526" si="267">IF($I$10=U8462,1,0)</f>
        <v>0</v>
      </c>
      <c r="T8463" s="3">
        <f t="shared" si="266"/>
        <v>6742</v>
      </c>
      <c r="U8463" s="4">
        <v>43882</v>
      </c>
    </row>
    <row r="8464" spans="19:21" hidden="1" x14ac:dyDescent="0.2">
      <c r="S8464" s="3">
        <f t="shared" si="267"/>
        <v>0</v>
      </c>
      <c r="T8464" s="3">
        <f t="shared" ref="T8464:T8527" si="268">IF(S8464+T8463=0,0,T8463+1)</f>
        <v>6743</v>
      </c>
      <c r="U8464" s="4">
        <v>43911</v>
      </c>
    </row>
    <row r="8465" spans="19:21" hidden="1" x14ac:dyDescent="0.2">
      <c r="S8465" s="3">
        <f t="shared" si="267"/>
        <v>0</v>
      </c>
      <c r="T8465" s="3">
        <f t="shared" si="268"/>
        <v>6744</v>
      </c>
      <c r="U8465" s="4">
        <v>43942</v>
      </c>
    </row>
    <row r="8466" spans="19:21" hidden="1" x14ac:dyDescent="0.2">
      <c r="S8466" s="3">
        <f t="shared" si="267"/>
        <v>0</v>
      </c>
      <c r="T8466" s="3">
        <f t="shared" si="268"/>
        <v>6745</v>
      </c>
      <c r="U8466" s="4">
        <v>43972</v>
      </c>
    </row>
    <row r="8467" spans="19:21" hidden="1" x14ac:dyDescent="0.2">
      <c r="S8467" s="3">
        <f t="shared" si="267"/>
        <v>0</v>
      </c>
      <c r="T8467" s="3">
        <f t="shared" si="268"/>
        <v>6746</v>
      </c>
      <c r="U8467" s="4">
        <v>44003</v>
      </c>
    </row>
    <row r="8468" spans="19:21" hidden="1" x14ac:dyDescent="0.2">
      <c r="S8468" s="3">
        <f t="shared" si="267"/>
        <v>0</v>
      </c>
      <c r="T8468" s="3">
        <f t="shared" si="268"/>
        <v>6747</v>
      </c>
      <c r="U8468" s="4">
        <v>44033</v>
      </c>
    </row>
    <row r="8469" spans="19:21" hidden="1" x14ac:dyDescent="0.2">
      <c r="S8469" s="3">
        <f t="shared" si="267"/>
        <v>0</v>
      </c>
      <c r="T8469" s="3">
        <f t="shared" si="268"/>
        <v>6748</v>
      </c>
      <c r="U8469" s="4">
        <v>44064</v>
      </c>
    </row>
    <row r="8470" spans="19:21" hidden="1" x14ac:dyDescent="0.2">
      <c r="S8470" s="3">
        <f t="shared" si="267"/>
        <v>0</v>
      </c>
      <c r="T8470" s="3">
        <f t="shared" si="268"/>
        <v>6749</v>
      </c>
      <c r="U8470" s="4">
        <v>44095</v>
      </c>
    </row>
    <row r="8471" spans="19:21" hidden="1" x14ac:dyDescent="0.2">
      <c r="S8471" s="3">
        <f t="shared" si="267"/>
        <v>0</v>
      </c>
      <c r="T8471" s="3">
        <f t="shared" si="268"/>
        <v>6750</v>
      </c>
      <c r="U8471" s="4">
        <v>44125</v>
      </c>
    </row>
    <row r="8472" spans="19:21" hidden="1" x14ac:dyDescent="0.2">
      <c r="S8472" s="3">
        <f t="shared" si="267"/>
        <v>0</v>
      </c>
      <c r="T8472" s="3">
        <f t="shared" si="268"/>
        <v>6751</v>
      </c>
      <c r="U8472" s="4">
        <v>44156</v>
      </c>
    </row>
    <row r="8473" spans="19:21" hidden="1" x14ac:dyDescent="0.2">
      <c r="S8473" s="3">
        <f t="shared" si="267"/>
        <v>0</v>
      </c>
      <c r="T8473" s="3">
        <f t="shared" si="268"/>
        <v>6752</v>
      </c>
      <c r="U8473" s="4">
        <v>44186</v>
      </c>
    </row>
    <row r="8474" spans="19:21" hidden="1" x14ac:dyDescent="0.2">
      <c r="S8474" s="3">
        <f t="shared" si="267"/>
        <v>0</v>
      </c>
      <c r="T8474" s="3">
        <f t="shared" si="268"/>
        <v>6753</v>
      </c>
      <c r="U8474" s="4">
        <v>44217</v>
      </c>
    </row>
    <row r="8475" spans="19:21" hidden="1" x14ac:dyDescent="0.2">
      <c r="S8475" s="3">
        <f t="shared" si="267"/>
        <v>0</v>
      </c>
      <c r="T8475" s="3">
        <f t="shared" si="268"/>
        <v>6754</v>
      </c>
      <c r="U8475" s="4">
        <v>44248</v>
      </c>
    </row>
    <row r="8476" spans="19:21" hidden="1" x14ac:dyDescent="0.2">
      <c r="S8476" s="3">
        <f t="shared" si="267"/>
        <v>0</v>
      </c>
      <c r="T8476" s="3">
        <f t="shared" si="268"/>
        <v>6755</v>
      </c>
      <c r="U8476" s="4">
        <v>44276</v>
      </c>
    </row>
    <row r="8477" spans="19:21" hidden="1" x14ac:dyDescent="0.2">
      <c r="S8477" s="3">
        <f t="shared" si="267"/>
        <v>0</v>
      </c>
      <c r="T8477" s="3">
        <f t="shared" si="268"/>
        <v>6756</v>
      </c>
      <c r="U8477" s="4">
        <v>44307</v>
      </c>
    </row>
    <row r="8478" spans="19:21" hidden="1" x14ac:dyDescent="0.2">
      <c r="S8478" s="3">
        <f t="shared" si="267"/>
        <v>0</v>
      </c>
      <c r="T8478" s="3">
        <f t="shared" si="268"/>
        <v>6757</v>
      </c>
      <c r="U8478" s="4">
        <v>44337</v>
      </c>
    </row>
    <row r="8479" spans="19:21" hidden="1" x14ac:dyDescent="0.2">
      <c r="S8479" s="3">
        <f t="shared" si="267"/>
        <v>0</v>
      </c>
      <c r="T8479" s="3">
        <f t="shared" si="268"/>
        <v>6758</v>
      </c>
      <c r="U8479" s="4">
        <v>44368</v>
      </c>
    </row>
    <row r="8480" spans="19:21" hidden="1" x14ac:dyDescent="0.2">
      <c r="S8480" s="3">
        <f t="shared" si="267"/>
        <v>0</v>
      </c>
      <c r="T8480" s="3">
        <f t="shared" si="268"/>
        <v>6759</v>
      </c>
      <c r="U8480" s="4">
        <v>44398</v>
      </c>
    </row>
    <row r="8481" spans="19:21" hidden="1" x14ac:dyDescent="0.2">
      <c r="S8481" s="3">
        <f t="shared" si="267"/>
        <v>0</v>
      </c>
      <c r="T8481" s="3">
        <f t="shared" si="268"/>
        <v>6760</v>
      </c>
      <c r="U8481" s="4">
        <v>44429</v>
      </c>
    </row>
    <row r="8482" spans="19:21" hidden="1" x14ac:dyDescent="0.2">
      <c r="S8482" s="3">
        <f t="shared" si="267"/>
        <v>0</v>
      </c>
      <c r="T8482" s="3">
        <f t="shared" si="268"/>
        <v>6761</v>
      </c>
      <c r="U8482" s="4">
        <v>44460</v>
      </c>
    </row>
    <row r="8483" spans="19:21" hidden="1" x14ac:dyDescent="0.2">
      <c r="S8483" s="3">
        <f t="shared" si="267"/>
        <v>0</v>
      </c>
      <c r="T8483" s="3">
        <f t="shared" si="268"/>
        <v>6762</v>
      </c>
      <c r="U8483" s="4">
        <v>44490</v>
      </c>
    </row>
    <row r="8484" spans="19:21" hidden="1" x14ac:dyDescent="0.2">
      <c r="S8484" s="3">
        <f t="shared" si="267"/>
        <v>0</v>
      </c>
      <c r="T8484" s="3">
        <f t="shared" si="268"/>
        <v>6763</v>
      </c>
      <c r="U8484" s="4">
        <v>44521</v>
      </c>
    </row>
    <row r="8485" spans="19:21" hidden="1" x14ac:dyDescent="0.2">
      <c r="S8485" s="3">
        <f t="shared" si="267"/>
        <v>0</v>
      </c>
      <c r="T8485" s="3">
        <f t="shared" si="268"/>
        <v>6764</v>
      </c>
      <c r="U8485" s="4">
        <v>44551</v>
      </c>
    </row>
    <row r="8486" spans="19:21" hidden="1" x14ac:dyDescent="0.2">
      <c r="S8486" s="3">
        <f t="shared" si="267"/>
        <v>0</v>
      </c>
      <c r="T8486" s="3">
        <f t="shared" si="268"/>
        <v>6765</v>
      </c>
      <c r="U8486" s="4">
        <v>44582</v>
      </c>
    </row>
    <row r="8487" spans="19:21" hidden="1" x14ac:dyDescent="0.2">
      <c r="S8487" s="3">
        <f t="shared" si="267"/>
        <v>0</v>
      </c>
      <c r="T8487" s="3">
        <f t="shared" si="268"/>
        <v>6766</v>
      </c>
      <c r="U8487" s="4">
        <v>44613</v>
      </c>
    </row>
    <row r="8488" spans="19:21" hidden="1" x14ac:dyDescent="0.2">
      <c r="S8488" s="3">
        <f t="shared" si="267"/>
        <v>0</v>
      </c>
      <c r="T8488" s="3">
        <f t="shared" si="268"/>
        <v>6767</v>
      </c>
      <c r="U8488" s="4">
        <v>44641</v>
      </c>
    </row>
    <row r="8489" spans="19:21" hidden="1" x14ac:dyDescent="0.2">
      <c r="S8489" s="3">
        <f t="shared" si="267"/>
        <v>0</v>
      </c>
      <c r="T8489" s="3">
        <f t="shared" si="268"/>
        <v>6768</v>
      </c>
      <c r="U8489" s="4">
        <v>44672</v>
      </c>
    </row>
    <row r="8490" spans="19:21" hidden="1" x14ac:dyDescent="0.2">
      <c r="S8490" s="3">
        <f t="shared" si="267"/>
        <v>0</v>
      </c>
      <c r="T8490" s="3">
        <f t="shared" si="268"/>
        <v>6769</v>
      </c>
      <c r="U8490" s="4">
        <v>44702</v>
      </c>
    </row>
    <row r="8491" spans="19:21" hidden="1" x14ac:dyDescent="0.2">
      <c r="S8491" s="3">
        <f t="shared" si="267"/>
        <v>0</v>
      </c>
      <c r="T8491" s="3">
        <f t="shared" si="268"/>
        <v>6770</v>
      </c>
      <c r="U8491" s="4">
        <v>44733</v>
      </c>
    </row>
    <row r="8492" spans="19:21" hidden="1" x14ac:dyDescent="0.2">
      <c r="S8492" s="3">
        <f t="shared" si="267"/>
        <v>0</v>
      </c>
      <c r="T8492" s="3">
        <f t="shared" si="268"/>
        <v>6771</v>
      </c>
      <c r="U8492" s="4">
        <v>44763</v>
      </c>
    </row>
    <row r="8493" spans="19:21" hidden="1" x14ac:dyDescent="0.2">
      <c r="S8493" s="3">
        <f t="shared" si="267"/>
        <v>0</v>
      </c>
      <c r="T8493" s="3">
        <f t="shared" si="268"/>
        <v>6772</v>
      </c>
      <c r="U8493" s="4">
        <v>44794</v>
      </c>
    </row>
    <row r="8494" spans="19:21" hidden="1" x14ac:dyDescent="0.2">
      <c r="S8494" s="3">
        <f t="shared" si="267"/>
        <v>0</v>
      </c>
      <c r="T8494" s="3">
        <f t="shared" si="268"/>
        <v>6773</v>
      </c>
      <c r="U8494" s="4">
        <v>44825</v>
      </c>
    </row>
    <row r="8495" spans="19:21" hidden="1" x14ac:dyDescent="0.2">
      <c r="S8495" s="3">
        <f t="shared" si="267"/>
        <v>0</v>
      </c>
      <c r="T8495" s="3">
        <f t="shared" si="268"/>
        <v>6774</v>
      </c>
      <c r="U8495" s="4">
        <v>44855</v>
      </c>
    </row>
    <row r="8496" spans="19:21" hidden="1" x14ac:dyDescent="0.2">
      <c r="S8496" s="3">
        <f t="shared" si="267"/>
        <v>0</v>
      </c>
      <c r="T8496" s="3">
        <f t="shared" si="268"/>
        <v>6775</v>
      </c>
      <c r="U8496" s="4">
        <v>44886</v>
      </c>
    </row>
    <row r="8497" spans="19:21" hidden="1" x14ac:dyDescent="0.2">
      <c r="S8497" s="3">
        <f t="shared" si="267"/>
        <v>0</v>
      </c>
      <c r="T8497" s="3">
        <f t="shared" si="268"/>
        <v>6776</v>
      </c>
      <c r="U8497" s="4">
        <v>44916</v>
      </c>
    </row>
    <row r="8498" spans="19:21" hidden="1" x14ac:dyDescent="0.2">
      <c r="S8498" s="3">
        <f t="shared" si="267"/>
        <v>0</v>
      </c>
      <c r="T8498" s="3">
        <f t="shared" si="268"/>
        <v>6777</v>
      </c>
      <c r="U8498" s="4">
        <v>44947</v>
      </c>
    </row>
    <row r="8499" spans="19:21" hidden="1" x14ac:dyDescent="0.2">
      <c r="S8499" s="3">
        <f t="shared" si="267"/>
        <v>0</v>
      </c>
      <c r="T8499" s="3">
        <f t="shared" si="268"/>
        <v>6778</v>
      </c>
      <c r="U8499" s="4">
        <v>44978</v>
      </c>
    </row>
    <row r="8500" spans="19:21" hidden="1" x14ac:dyDescent="0.2">
      <c r="S8500" s="3">
        <f t="shared" si="267"/>
        <v>0</v>
      </c>
      <c r="T8500" s="3">
        <f t="shared" si="268"/>
        <v>6779</v>
      </c>
      <c r="U8500" s="4">
        <v>45006</v>
      </c>
    </row>
    <row r="8501" spans="19:21" hidden="1" x14ac:dyDescent="0.2">
      <c r="S8501" s="3">
        <f t="shared" si="267"/>
        <v>0</v>
      </c>
      <c r="T8501" s="3">
        <f t="shared" si="268"/>
        <v>6780</v>
      </c>
      <c r="U8501" s="4">
        <v>45037</v>
      </c>
    </row>
    <row r="8502" spans="19:21" hidden="1" x14ac:dyDescent="0.2">
      <c r="S8502" s="3">
        <f t="shared" si="267"/>
        <v>0</v>
      </c>
      <c r="T8502" s="3">
        <f t="shared" si="268"/>
        <v>6781</v>
      </c>
      <c r="U8502" s="4">
        <v>45067</v>
      </c>
    </row>
    <row r="8503" spans="19:21" hidden="1" x14ac:dyDescent="0.2">
      <c r="S8503" s="3">
        <f t="shared" si="267"/>
        <v>0</v>
      </c>
      <c r="T8503" s="3">
        <f t="shared" si="268"/>
        <v>6782</v>
      </c>
      <c r="U8503" s="4">
        <v>45098</v>
      </c>
    </row>
    <row r="8504" spans="19:21" hidden="1" x14ac:dyDescent="0.2">
      <c r="S8504" s="3">
        <f t="shared" si="267"/>
        <v>0</v>
      </c>
      <c r="T8504" s="3">
        <f t="shared" si="268"/>
        <v>6783</v>
      </c>
      <c r="U8504" s="4">
        <v>45128</v>
      </c>
    </row>
    <row r="8505" spans="19:21" hidden="1" x14ac:dyDescent="0.2">
      <c r="S8505" s="3">
        <f t="shared" si="267"/>
        <v>0</v>
      </c>
      <c r="T8505" s="3">
        <f t="shared" si="268"/>
        <v>6784</v>
      </c>
      <c r="U8505" s="4">
        <v>45159</v>
      </c>
    </row>
    <row r="8506" spans="19:21" hidden="1" x14ac:dyDescent="0.2">
      <c r="S8506" s="3">
        <f t="shared" si="267"/>
        <v>0</v>
      </c>
      <c r="T8506" s="3">
        <f t="shared" si="268"/>
        <v>6785</v>
      </c>
      <c r="U8506" s="4">
        <v>45190</v>
      </c>
    </row>
    <row r="8507" spans="19:21" hidden="1" x14ac:dyDescent="0.2">
      <c r="S8507" s="3">
        <f t="shared" si="267"/>
        <v>0</v>
      </c>
      <c r="T8507" s="3">
        <f t="shared" si="268"/>
        <v>6786</v>
      </c>
      <c r="U8507" s="4">
        <v>45220</v>
      </c>
    </row>
    <row r="8508" spans="19:21" hidden="1" x14ac:dyDescent="0.2">
      <c r="S8508" s="3">
        <f t="shared" si="267"/>
        <v>0</v>
      </c>
      <c r="T8508" s="3">
        <f t="shared" si="268"/>
        <v>6787</v>
      </c>
      <c r="U8508" s="4">
        <v>45251</v>
      </c>
    </row>
    <row r="8509" spans="19:21" hidden="1" x14ac:dyDescent="0.2">
      <c r="S8509" s="3">
        <f t="shared" si="267"/>
        <v>0</v>
      </c>
      <c r="T8509" s="3">
        <f t="shared" si="268"/>
        <v>6788</v>
      </c>
      <c r="U8509" s="4">
        <v>45281</v>
      </c>
    </row>
    <row r="8510" spans="19:21" hidden="1" x14ac:dyDescent="0.2">
      <c r="S8510" s="3">
        <f t="shared" si="267"/>
        <v>0</v>
      </c>
      <c r="T8510" s="3">
        <f t="shared" si="268"/>
        <v>6789</v>
      </c>
      <c r="U8510" s="4">
        <v>45312</v>
      </c>
    </row>
    <row r="8511" spans="19:21" hidden="1" x14ac:dyDescent="0.2">
      <c r="S8511" s="3">
        <f t="shared" si="267"/>
        <v>0</v>
      </c>
      <c r="T8511" s="3">
        <f t="shared" si="268"/>
        <v>6790</v>
      </c>
      <c r="U8511" s="4">
        <v>45343</v>
      </c>
    </row>
    <row r="8512" spans="19:21" hidden="1" x14ac:dyDescent="0.2">
      <c r="S8512" s="3">
        <f t="shared" si="267"/>
        <v>0</v>
      </c>
      <c r="T8512" s="3">
        <f t="shared" si="268"/>
        <v>6791</v>
      </c>
      <c r="U8512" s="4">
        <v>45372</v>
      </c>
    </row>
    <row r="8513" spans="19:21" hidden="1" x14ac:dyDescent="0.2">
      <c r="S8513" s="3">
        <f t="shared" si="267"/>
        <v>0</v>
      </c>
      <c r="T8513" s="3">
        <f t="shared" si="268"/>
        <v>6792</v>
      </c>
      <c r="U8513" s="4">
        <v>45403</v>
      </c>
    </row>
    <row r="8514" spans="19:21" hidden="1" x14ac:dyDescent="0.2">
      <c r="S8514" s="3">
        <f t="shared" si="267"/>
        <v>0</v>
      </c>
      <c r="T8514" s="3">
        <f t="shared" si="268"/>
        <v>6793</v>
      </c>
      <c r="U8514" s="4">
        <v>45433</v>
      </c>
    </row>
    <row r="8515" spans="19:21" hidden="1" x14ac:dyDescent="0.2">
      <c r="S8515" s="3">
        <f t="shared" si="267"/>
        <v>0</v>
      </c>
      <c r="T8515" s="3">
        <f t="shared" si="268"/>
        <v>6794</v>
      </c>
      <c r="U8515" s="4">
        <v>45464</v>
      </c>
    </row>
    <row r="8516" spans="19:21" hidden="1" x14ac:dyDescent="0.2">
      <c r="S8516" s="3">
        <f t="shared" si="267"/>
        <v>0</v>
      </c>
      <c r="T8516" s="3">
        <f t="shared" si="268"/>
        <v>6795</v>
      </c>
      <c r="U8516" s="4">
        <v>45494</v>
      </c>
    </row>
    <row r="8517" spans="19:21" hidden="1" x14ac:dyDescent="0.2">
      <c r="S8517" s="3">
        <f t="shared" si="267"/>
        <v>0</v>
      </c>
      <c r="T8517" s="3">
        <f t="shared" si="268"/>
        <v>6796</v>
      </c>
      <c r="U8517" s="4">
        <v>45525</v>
      </c>
    </row>
    <row r="8518" spans="19:21" hidden="1" x14ac:dyDescent="0.2">
      <c r="S8518" s="3">
        <f t="shared" si="267"/>
        <v>0</v>
      </c>
      <c r="T8518" s="3">
        <f t="shared" si="268"/>
        <v>6797</v>
      </c>
      <c r="U8518" s="4">
        <v>45556</v>
      </c>
    </row>
    <row r="8519" spans="19:21" hidden="1" x14ac:dyDescent="0.2">
      <c r="S8519" s="3">
        <f t="shared" si="267"/>
        <v>0</v>
      </c>
      <c r="T8519" s="3">
        <f t="shared" si="268"/>
        <v>6798</v>
      </c>
      <c r="U8519" s="4">
        <v>45586</v>
      </c>
    </row>
    <row r="8520" spans="19:21" hidden="1" x14ac:dyDescent="0.2">
      <c r="S8520" s="3">
        <f t="shared" si="267"/>
        <v>0</v>
      </c>
      <c r="T8520" s="3">
        <f t="shared" si="268"/>
        <v>6799</v>
      </c>
      <c r="U8520" s="4">
        <v>45617</v>
      </c>
    </row>
    <row r="8521" spans="19:21" hidden="1" x14ac:dyDescent="0.2">
      <c r="S8521" s="3">
        <f t="shared" si="267"/>
        <v>0</v>
      </c>
      <c r="T8521" s="3">
        <f t="shared" si="268"/>
        <v>6800</v>
      </c>
      <c r="U8521" s="4">
        <v>45647</v>
      </c>
    </row>
    <row r="8522" spans="19:21" hidden="1" x14ac:dyDescent="0.2">
      <c r="S8522" s="3">
        <f t="shared" si="267"/>
        <v>0</v>
      </c>
      <c r="T8522" s="3">
        <f t="shared" si="268"/>
        <v>6801</v>
      </c>
      <c r="U8522" s="4">
        <v>45678</v>
      </c>
    </row>
    <row r="8523" spans="19:21" hidden="1" x14ac:dyDescent="0.2">
      <c r="S8523" s="3">
        <f t="shared" si="267"/>
        <v>0</v>
      </c>
      <c r="T8523" s="3">
        <f t="shared" si="268"/>
        <v>6802</v>
      </c>
      <c r="U8523" s="4">
        <v>45709</v>
      </c>
    </row>
    <row r="8524" spans="19:21" hidden="1" x14ac:dyDescent="0.2">
      <c r="S8524" s="3">
        <f t="shared" si="267"/>
        <v>0</v>
      </c>
      <c r="T8524" s="3">
        <f t="shared" si="268"/>
        <v>6803</v>
      </c>
      <c r="U8524" s="4">
        <v>45737</v>
      </c>
    </row>
    <row r="8525" spans="19:21" hidden="1" x14ac:dyDescent="0.2">
      <c r="S8525" s="3">
        <f t="shared" si="267"/>
        <v>0</v>
      </c>
      <c r="T8525" s="3">
        <f t="shared" si="268"/>
        <v>6804</v>
      </c>
      <c r="U8525" s="4">
        <v>45768</v>
      </c>
    </row>
    <row r="8526" spans="19:21" hidden="1" x14ac:dyDescent="0.2">
      <c r="S8526" s="3">
        <f t="shared" si="267"/>
        <v>0</v>
      </c>
      <c r="T8526" s="3">
        <f t="shared" si="268"/>
        <v>6805</v>
      </c>
      <c r="U8526" s="4">
        <v>45798</v>
      </c>
    </row>
    <row r="8527" spans="19:21" hidden="1" x14ac:dyDescent="0.2">
      <c r="S8527" s="3">
        <f t="shared" ref="S8527:S8590" si="269">IF($I$10=U8526,1,0)</f>
        <v>0</v>
      </c>
      <c r="T8527" s="3">
        <f t="shared" si="268"/>
        <v>6806</v>
      </c>
      <c r="U8527" s="4">
        <v>45829</v>
      </c>
    </row>
    <row r="8528" spans="19:21" hidden="1" x14ac:dyDescent="0.2">
      <c r="S8528" s="3">
        <f t="shared" si="269"/>
        <v>0</v>
      </c>
      <c r="T8528" s="3">
        <f t="shared" ref="T8528:T8591" si="270">IF(S8528+T8527=0,0,T8527+1)</f>
        <v>6807</v>
      </c>
      <c r="U8528" s="4">
        <v>45859</v>
      </c>
    </row>
    <row r="8529" spans="19:21" hidden="1" x14ac:dyDescent="0.2">
      <c r="S8529" s="3">
        <f t="shared" si="269"/>
        <v>0</v>
      </c>
      <c r="T8529" s="3">
        <f t="shared" si="270"/>
        <v>6808</v>
      </c>
      <c r="U8529" s="4">
        <v>45890</v>
      </c>
    </row>
    <row r="8530" spans="19:21" hidden="1" x14ac:dyDescent="0.2">
      <c r="S8530" s="3">
        <f t="shared" si="269"/>
        <v>0</v>
      </c>
      <c r="T8530" s="3">
        <f t="shared" si="270"/>
        <v>6809</v>
      </c>
      <c r="U8530" s="4">
        <v>45921</v>
      </c>
    </row>
    <row r="8531" spans="19:21" hidden="1" x14ac:dyDescent="0.2">
      <c r="S8531" s="3">
        <f t="shared" si="269"/>
        <v>0</v>
      </c>
      <c r="T8531" s="3">
        <f t="shared" si="270"/>
        <v>6810</v>
      </c>
      <c r="U8531" s="4">
        <v>45951</v>
      </c>
    </row>
    <row r="8532" spans="19:21" hidden="1" x14ac:dyDescent="0.2">
      <c r="S8532" s="3">
        <f t="shared" si="269"/>
        <v>0</v>
      </c>
      <c r="T8532" s="3">
        <f t="shared" si="270"/>
        <v>6811</v>
      </c>
      <c r="U8532" s="4">
        <v>45982</v>
      </c>
    </row>
    <row r="8533" spans="19:21" hidden="1" x14ac:dyDescent="0.2">
      <c r="S8533" s="3">
        <f t="shared" si="269"/>
        <v>0</v>
      </c>
      <c r="T8533" s="3">
        <f t="shared" si="270"/>
        <v>6812</v>
      </c>
      <c r="U8533" s="4">
        <v>46012</v>
      </c>
    </row>
    <row r="8534" spans="19:21" hidden="1" x14ac:dyDescent="0.2">
      <c r="S8534" s="3">
        <f t="shared" si="269"/>
        <v>0</v>
      </c>
      <c r="T8534" s="3">
        <f t="shared" si="270"/>
        <v>6813</v>
      </c>
      <c r="U8534" s="4">
        <v>46043</v>
      </c>
    </row>
    <row r="8535" spans="19:21" hidden="1" x14ac:dyDescent="0.2">
      <c r="S8535" s="3">
        <f t="shared" si="269"/>
        <v>0</v>
      </c>
      <c r="T8535" s="3">
        <f t="shared" si="270"/>
        <v>6814</v>
      </c>
      <c r="U8535" s="4">
        <v>46074</v>
      </c>
    </row>
    <row r="8536" spans="19:21" hidden="1" x14ac:dyDescent="0.2">
      <c r="S8536" s="3">
        <f t="shared" si="269"/>
        <v>0</v>
      </c>
      <c r="T8536" s="3">
        <f t="shared" si="270"/>
        <v>6815</v>
      </c>
      <c r="U8536" s="4">
        <v>46102</v>
      </c>
    </row>
    <row r="8537" spans="19:21" hidden="1" x14ac:dyDescent="0.2">
      <c r="S8537" s="3">
        <f t="shared" si="269"/>
        <v>0</v>
      </c>
      <c r="T8537" s="3">
        <f t="shared" si="270"/>
        <v>6816</v>
      </c>
      <c r="U8537" s="4">
        <v>46133</v>
      </c>
    </row>
    <row r="8538" spans="19:21" hidden="1" x14ac:dyDescent="0.2">
      <c r="S8538" s="3">
        <f t="shared" si="269"/>
        <v>0</v>
      </c>
      <c r="T8538" s="3">
        <f t="shared" si="270"/>
        <v>6817</v>
      </c>
      <c r="U8538" s="4">
        <v>46163</v>
      </c>
    </row>
    <row r="8539" spans="19:21" hidden="1" x14ac:dyDescent="0.2">
      <c r="S8539" s="3">
        <f t="shared" si="269"/>
        <v>0</v>
      </c>
      <c r="T8539" s="3">
        <f t="shared" si="270"/>
        <v>6818</v>
      </c>
      <c r="U8539" s="4">
        <v>46194</v>
      </c>
    </row>
    <row r="8540" spans="19:21" hidden="1" x14ac:dyDescent="0.2">
      <c r="S8540" s="3">
        <f t="shared" si="269"/>
        <v>0</v>
      </c>
      <c r="T8540" s="3">
        <f t="shared" si="270"/>
        <v>6819</v>
      </c>
      <c r="U8540" s="4">
        <v>46224</v>
      </c>
    </row>
    <row r="8541" spans="19:21" hidden="1" x14ac:dyDescent="0.2">
      <c r="S8541" s="3">
        <f t="shared" si="269"/>
        <v>0</v>
      </c>
      <c r="T8541" s="3">
        <f t="shared" si="270"/>
        <v>6820</v>
      </c>
      <c r="U8541" s="4">
        <v>46255</v>
      </c>
    </row>
    <row r="8542" spans="19:21" hidden="1" x14ac:dyDescent="0.2">
      <c r="S8542" s="3">
        <f t="shared" si="269"/>
        <v>0</v>
      </c>
      <c r="T8542" s="3">
        <f t="shared" si="270"/>
        <v>6821</v>
      </c>
      <c r="U8542" s="4">
        <v>46286</v>
      </c>
    </row>
    <row r="8543" spans="19:21" hidden="1" x14ac:dyDescent="0.2">
      <c r="S8543" s="3">
        <f t="shared" si="269"/>
        <v>0</v>
      </c>
      <c r="T8543" s="3">
        <f t="shared" si="270"/>
        <v>6822</v>
      </c>
      <c r="U8543" s="4">
        <v>46316</v>
      </c>
    </row>
    <row r="8544" spans="19:21" hidden="1" x14ac:dyDescent="0.2">
      <c r="S8544" s="3">
        <f t="shared" si="269"/>
        <v>0</v>
      </c>
      <c r="T8544" s="3">
        <f t="shared" si="270"/>
        <v>6823</v>
      </c>
      <c r="U8544" s="4">
        <v>46347</v>
      </c>
    </row>
    <row r="8545" spans="19:21" hidden="1" x14ac:dyDescent="0.2">
      <c r="S8545" s="3">
        <f t="shared" si="269"/>
        <v>0</v>
      </c>
      <c r="T8545" s="3">
        <f t="shared" si="270"/>
        <v>6824</v>
      </c>
      <c r="U8545" s="4">
        <v>46377</v>
      </c>
    </row>
    <row r="8546" spans="19:21" hidden="1" x14ac:dyDescent="0.2">
      <c r="S8546" s="3">
        <f t="shared" si="269"/>
        <v>0</v>
      </c>
      <c r="T8546" s="3">
        <f t="shared" si="270"/>
        <v>6825</v>
      </c>
      <c r="U8546" s="4">
        <v>46408</v>
      </c>
    </row>
    <row r="8547" spans="19:21" hidden="1" x14ac:dyDescent="0.2">
      <c r="S8547" s="3">
        <f t="shared" si="269"/>
        <v>0</v>
      </c>
      <c r="T8547" s="3">
        <f t="shared" si="270"/>
        <v>6826</v>
      </c>
      <c r="U8547" s="4">
        <v>46439</v>
      </c>
    </row>
    <row r="8548" spans="19:21" hidden="1" x14ac:dyDescent="0.2">
      <c r="S8548" s="3">
        <f t="shared" si="269"/>
        <v>0</v>
      </c>
      <c r="T8548" s="3">
        <f t="shared" si="270"/>
        <v>6827</v>
      </c>
      <c r="U8548" s="4">
        <v>46467</v>
      </c>
    </row>
    <row r="8549" spans="19:21" hidden="1" x14ac:dyDescent="0.2">
      <c r="S8549" s="3">
        <f t="shared" si="269"/>
        <v>0</v>
      </c>
      <c r="T8549" s="3">
        <f t="shared" si="270"/>
        <v>6828</v>
      </c>
      <c r="U8549" s="4">
        <v>46498</v>
      </c>
    </row>
    <row r="8550" spans="19:21" hidden="1" x14ac:dyDescent="0.2">
      <c r="S8550" s="3">
        <f t="shared" si="269"/>
        <v>0</v>
      </c>
      <c r="T8550" s="3">
        <f t="shared" si="270"/>
        <v>6829</v>
      </c>
      <c r="U8550" s="4">
        <v>46528</v>
      </c>
    </row>
    <row r="8551" spans="19:21" hidden="1" x14ac:dyDescent="0.2">
      <c r="S8551" s="3">
        <f t="shared" si="269"/>
        <v>0</v>
      </c>
      <c r="T8551" s="3">
        <f t="shared" si="270"/>
        <v>6830</v>
      </c>
      <c r="U8551" s="4">
        <v>46559</v>
      </c>
    </row>
    <row r="8552" spans="19:21" hidden="1" x14ac:dyDescent="0.2">
      <c r="S8552" s="3">
        <f t="shared" si="269"/>
        <v>0</v>
      </c>
      <c r="T8552" s="3">
        <f t="shared" si="270"/>
        <v>6831</v>
      </c>
      <c r="U8552" s="4">
        <v>46589</v>
      </c>
    </row>
    <row r="8553" spans="19:21" hidden="1" x14ac:dyDescent="0.2">
      <c r="S8553" s="3">
        <f t="shared" si="269"/>
        <v>0</v>
      </c>
      <c r="T8553" s="3">
        <f t="shared" si="270"/>
        <v>6832</v>
      </c>
      <c r="U8553" s="4">
        <v>46620</v>
      </c>
    </row>
    <row r="8554" spans="19:21" hidden="1" x14ac:dyDescent="0.2">
      <c r="S8554" s="3">
        <f t="shared" si="269"/>
        <v>0</v>
      </c>
      <c r="T8554" s="3">
        <f t="shared" si="270"/>
        <v>6833</v>
      </c>
      <c r="U8554" s="4">
        <v>46651</v>
      </c>
    </row>
    <row r="8555" spans="19:21" hidden="1" x14ac:dyDescent="0.2">
      <c r="S8555" s="3">
        <f t="shared" si="269"/>
        <v>0</v>
      </c>
      <c r="T8555" s="3">
        <f t="shared" si="270"/>
        <v>6834</v>
      </c>
      <c r="U8555" s="4">
        <v>46681</v>
      </c>
    </row>
    <row r="8556" spans="19:21" hidden="1" x14ac:dyDescent="0.2">
      <c r="S8556" s="3">
        <f t="shared" si="269"/>
        <v>0</v>
      </c>
      <c r="T8556" s="3">
        <f t="shared" si="270"/>
        <v>6835</v>
      </c>
      <c r="U8556" s="4">
        <v>46712</v>
      </c>
    </row>
    <row r="8557" spans="19:21" hidden="1" x14ac:dyDescent="0.2">
      <c r="S8557" s="3">
        <f t="shared" si="269"/>
        <v>0</v>
      </c>
      <c r="T8557" s="3">
        <f t="shared" si="270"/>
        <v>6836</v>
      </c>
      <c r="U8557" s="4">
        <v>46742</v>
      </c>
    </row>
    <row r="8558" spans="19:21" hidden="1" x14ac:dyDescent="0.2">
      <c r="S8558" s="3">
        <f t="shared" si="269"/>
        <v>0</v>
      </c>
      <c r="T8558" s="3">
        <f t="shared" si="270"/>
        <v>6837</v>
      </c>
      <c r="U8558" s="4">
        <v>46773</v>
      </c>
    </row>
    <row r="8559" spans="19:21" hidden="1" x14ac:dyDescent="0.2">
      <c r="S8559" s="3">
        <f t="shared" si="269"/>
        <v>0</v>
      </c>
      <c r="T8559" s="3">
        <f t="shared" si="270"/>
        <v>6838</v>
      </c>
      <c r="U8559" s="4">
        <v>46804</v>
      </c>
    </row>
    <row r="8560" spans="19:21" hidden="1" x14ac:dyDescent="0.2">
      <c r="S8560" s="3">
        <f t="shared" si="269"/>
        <v>0</v>
      </c>
      <c r="T8560" s="3">
        <f t="shared" si="270"/>
        <v>6839</v>
      </c>
      <c r="U8560" s="4">
        <v>46833</v>
      </c>
    </row>
    <row r="8561" spans="19:21" hidden="1" x14ac:dyDescent="0.2">
      <c r="S8561" s="3">
        <f t="shared" si="269"/>
        <v>0</v>
      </c>
      <c r="T8561" s="3">
        <f t="shared" si="270"/>
        <v>6840</v>
      </c>
      <c r="U8561" s="4">
        <v>46864</v>
      </c>
    </row>
    <row r="8562" spans="19:21" hidden="1" x14ac:dyDescent="0.2">
      <c r="S8562" s="3">
        <f t="shared" si="269"/>
        <v>0</v>
      </c>
      <c r="T8562" s="3">
        <f t="shared" si="270"/>
        <v>6841</v>
      </c>
      <c r="U8562" s="4">
        <v>46894</v>
      </c>
    </row>
    <row r="8563" spans="19:21" hidden="1" x14ac:dyDescent="0.2">
      <c r="S8563" s="3">
        <f t="shared" si="269"/>
        <v>0</v>
      </c>
      <c r="T8563" s="3">
        <f t="shared" si="270"/>
        <v>6842</v>
      </c>
      <c r="U8563" s="4">
        <v>46925</v>
      </c>
    </row>
    <row r="8564" spans="19:21" hidden="1" x14ac:dyDescent="0.2">
      <c r="S8564" s="3">
        <f t="shared" si="269"/>
        <v>0</v>
      </c>
      <c r="T8564" s="3">
        <f t="shared" si="270"/>
        <v>6843</v>
      </c>
      <c r="U8564" s="4">
        <v>46955</v>
      </c>
    </row>
    <row r="8565" spans="19:21" hidden="1" x14ac:dyDescent="0.2">
      <c r="S8565" s="3">
        <f t="shared" si="269"/>
        <v>0</v>
      </c>
      <c r="T8565" s="3">
        <f t="shared" si="270"/>
        <v>6844</v>
      </c>
      <c r="U8565" s="4">
        <v>46986</v>
      </c>
    </row>
    <row r="8566" spans="19:21" hidden="1" x14ac:dyDescent="0.2">
      <c r="S8566" s="3">
        <f t="shared" si="269"/>
        <v>0</v>
      </c>
      <c r="T8566" s="3">
        <f t="shared" si="270"/>
        <v>6845</v>
      </c>
      <c r="U8566" s="4">
        <v>47017</v>
      </c>
    </row>
    <row r="8567" spans="19:21" hidden="1" x14ac:dyDescent="0.2">
      <c r="S8567" s="3">
        <f t="shared" si="269"/>
        <v>0</v>
      </c>
      <c r="T8567" s="3">
        <f t="shared" si="270"/>
        <v>6846</v>
      </c>
      <c r="U8567" s="4">
        <v>47047</v>
      </c>
    </row>
    <row r="8568" spans="19:21" hidden="1" x14ac:dyDescent="0.2">
      <c r="S8568" s="3">
        <f t="shared" si="269"/>
        <v>0</v>
      </c>
      <c r="T8568" s="3">
        <f t="shared" si="270"/>
        <v>6847</v>
      </c>
      <c r="U8568" s="4">
        <v>47078</v>
      </c>
    </row>
    <row r="8569" spans="19:21" hidden="1" x14ac:dyDescent="0.2">
      <c r="S8569" s="3">
        <f t="shared" si="269"/>
        <v>0</v>
      </c>
      <c r="T8569" s="3">
        <f t="shared" si="270"/>
        <v>6848</v>
      </c>
      <c r="U8569" s="4">
        <v>47108</v>
      </c>
    </row>
    <row r="8570" spans="19:21" hidden="1" x14ac:dyDescent="0.2">
      <c r="S8570" s="3">
        <f t="shared" si="269"/>
        <v>0</v>
      </c>
      <c r="T8570" s="3">
        <f t="shared" si="270"/>
        <v>6849</v>
      </c>
      <c r="U8570" s="4">
        <v>47139</v>
      </c>
    </row>
    <row r="8571" spans="19:21" hidden="1" x14ac:dyDescent="0.2">
      <c r="S8571" s="3">
        <f t="shared" si="269"/>
        <v>0</v>
      </c>
      <c r="T8571" s="3">
        <f t="shared" si="270"/>
        <v>6850</v>
      </c>
      <c r="U8571" s="4">
        <v>47170</v>
      </c>
    </row>
    <row r="8572" spans="19:21" hidden="1" x14ac:dyDescent="0.2">
      <c r="S8572" s="3">
        <f t="shared" si="269"/>
        <v>0</v>
      </c>
      <c r="T8572" s="3">
        <f t="shared" si="270"/>
        <v>6851</v>
      </c>
      <c r="U8572" s="4">
        <v>47198</v>
      </c>
    </row>
    <row r="8573" spans="19:21" hidden="1" x14ac:dyDescent="0.2">
      <c r="S8573" s="3">
        <f t="shared" si="269"/>
        <v>0</v>
      </c>
      <c r="T8573" s="3">
        <f t="shared" si="270"/>
        <v>6852</v>
      </c>
      <c r="U8573" s="4">
        <v>47229</v>
      </c>
    </row>
    <row r="8574" spans="19:21" hidden="1" x14ac:dyDescent="0.2">
      <c r="S8574" s="3">
        <f t="shared" si="269"/>
        <v>0</v>
      </c>
      <c r="T8574" s="3">
        <f t="shared" si="270"/>
        <v>6853</v>
      </c>
      <c r="U8574" s="4">
        <v>47259</v>
      </c>
    </row>
    <row r="8575" spans="19:21" hidden="1" x14ac:dyDescent="0.2">
      <c r="S8575" s="3">
        <f t="shared" si="269"/>
        <v>0</v>
      </c>
      <c r="T8575" s="3">
        <f t="shared" si="270"/>
        <v>6854</v>
      </c>
      <c r="U8575" s="4">
        <v>47290</v>
      </c>
    </row>
    <row r="8576" spans="19:21" hidden="1" x14ac:dyDescent="0.2">
      <c r="S8576" s="3">
        <f t="shared" si="269"/>
        <v>0</v>
      </c>
      <c r="T8576" s="3">
        <f t="shared" si="270"/>
        <v>6855</v>
      </c>
      <c r="U8576" s="4">
        <v>47320</v>
      </c>
    </row>
    <row r="8577" spans="19:21" hidden="1" x14ac:dyDescent="0.2">
      <c r="S8577" s="3">
        <f t="shared" si="269"/>
        <v>0</v>
      </c>
      <c r="T8577" s="3">
        <f t="shared" si="270"/>
        <v>6856</v>
      </c>
      <c r="U8577" s="4">
        <v>47351</v>
      </c>
    </row>
    <row r="8578" spans="19:21" hidden="1" x14ac:dyDescent="0.2">
      <c r="S8578" s="3">
        <f t="shared" si="269"/>
        <v>0</v>
      </c>
      <c r="T8578" s="3">
        <f t="shared" si="270"/>
        <v>6857</v>
      </c>
      <c r="U8578" s="4">
        <v>47382</v>
      </c>
    </row>
    <row r="8579" spans="19:21" hidden="1" x14ac:dyDescent="0.2">
      <c r="S8579" s="3">
        <f t="shared" si="269"/>
        <v>0</v>
      </c>
      <c r="T8579" s="3">
        <f t="shared" si="270"/>
        <v>6858</v>
      </c>
      <c r="U8579" s="4">
        <v>47412</v>
      </c>
    </row>
    <row r="8580" spans="19:21" hidden="1" x14ac:dyDescent="0.2">
      <c r="S8580" s="3">
        <f t="shared" si="269"/>
        <v>0</v>
      </c>
      <c r="T8580" s="3">
        <f t="shared" si="270"/>
        <v>6859</v>
      </c>
      <c r="U8580" s="4">
        <v>47443</v>
      </c>
    </row>
    <row r="8581" spans="19:21" hidden="1" x14ac:dyDescent="0.2">
      <c r="S8581" s="3">
        <f t="shared" si="269"/>
        <v>0</v>
      </c>
      <c r="T8581" s="3">
        <f t="shared" si="270"/>
        <v>6860</v>
      </c>
      <c r="U8581" s="4">
        <v>47473</v>
      </c>
    </row>
    <row r="8582" spans="19:21" hidden="1" x14ac:dyDescent="0.2">
      <c r="S8582" s="3">
        <f t="shared" si="269"/>
        <v>0</v>
      </c>
      <c r="T8582" s="3">
        <f t="shared" si="270"/>
        <v>6861</v>
      </c>
      <c r="U8582" s="4">
        <v>47504</v>
      </c>
    </row>
    <row r="8583" spans="19:21" hidden="1" x14ac:dyDescent="0.2">
      <c r="S8583" s="3">
        <f t="shared" si="269"/>
        <v>0</v>
      </c>
      <c r="T8583" s="3">
        <f t="shared" si="270"/>
        <v>6862</v>
      </c>
      <c r="U8583" s="4">
        <v>47535</v>
      </c>
    </row>
    <row r="8584" spans="19:21" hidden="1" x14ac:dyDescent="0.2">
      <c r="S8584" s="3">
        <f t="shared" si="269"/>
        <v>0</v>
      </c>
      <c r="T8584" s="3">
        <f t="shared" si="270"/>
        <v>6863</v>
      </c>
      <c r="U8584" s="4">
        <v>47563</v>
      </c>
    </row>
    <row r="8585" spans="19:21" hidden="1" x14ac:dyDescent="0.2">
      <c r="S8585" s="3">
        <f t="shared" si="269"/>
        <v>0</v>
      </c>
      <c r="T8585" s="3">
        <f t="shared" si="270"/>
        <v>6864</v>
      </c>
      <c r="U8585" s="4">
        <v>47594</v>
      </c>
    </row>
    <row r="8586" spans="19:21" hidden="1" x14ac:dyDescent="0.2">
      <c r="S8586" s="3">
        <f t="shared" si="269"/>
        <v>0</v>
      </c>
      <c r="T8586" s="3">
        <f t="shared" si="270"/>
        <v>6865</v>
      </c>
      <c r="U8586" s="4">
        <v>47624</v>
      </c>
    </row>
    <row r="8587" spans="19:21" hidden="1" x14ac:dyDescent="0.2">
      <c r="S8587" s="3">
        <f t="shared" si="269"/>
        <v>0</v>
      </c>
      <c r="T8587" s="3">
        <f t="shared" si="270"/>
        <v>6866</v>
      </c>
      <c r="U8587" s="4">
        <v>47655</v>
      </c>
    </row>
    <row r="8588" spans="19:21" hidden="1" x14ac:dyDescent="0.2">
      <c r="S8588" s="3">
        <f t="shared" si="269"/>
        <v>0</v>
      </c>
      <c r="T8588" s="3">
        <f t="shared" si="270"/>
        <v>6867</v>
      </c>
      <c r="U8588" s="4">
        <v>47685</v>
      </c>
    </row>
    <row r="8589" spans="19:21" hidden="1" x14ac:dyDescent="0.2">
      <c r="S8589" s="3">
        <f t="shared" si="269"/>
        <v>0</v>
      </c>
      <c r="T8589" s="3">
        <f t="shared" si="270"/>
        <v>6868</v>
      </c>
      <c r="U8589" s="4">
        <v>47716</v>
      </c>
    </row>
    <row r="8590" spans="19:21" hidden="1" x14ac:dyDescent="0.2">
      <c r="S8590" s="3">
        <f t="shared" si="269"/>
        <v>0</v>
      </c>
      <c r="T8590" s="3">
        <f t="shared" si="270"/>
        <v>6869</v>
      </c>
      <c r="U8590" s="4">
        <v>47747</v>
      </c>
    </row>
    <row r="8591" spans="19:21" hidden="1" x14ac:dyDescent="0.2">
      <c r="S8591" s="3">
        <f t="shared" ref="S8591:S8654" si="271">IF($I$10=U8590,1,0)</f>
        <v>0</v>
      </c>
      <c r="T8591" s="3">
        <f t="shared" si="270"/>
        <v>6870</v>
      </c>
      <c r="U8591" s="4">
        <v>47777</v>
      </c>
    </row>
    <row r="8592" spans="19:21" hidden="1" x14ac:dyDescent="0.2">
      <c r="S8592" s="3">
        <f t="shared" si="271"/>
        <v>0</v>
      </c>
      <c r="T8592" s="3">
        <f t="shared" ref="T8592:T8655" si="272">IF(S8592+T8591=0,0,T8591+1)</f>
        <v>6871</v>
      </c>
      <c r="U8592" s="4">
        <v>47808</v>
      </c>
    </row>
    <row r="8593" spans="19:21" hidden="1" x14ac:dyDescent="0.2">
      <c r="S8593" s="3">
        <f t="shared" si="271"/>
        <v>0</v>
      </c>
      <c r="T8593" s="3">
        <f t="shared" si="272"/>
        <v>6872</v>
      </c>
      <c r="U8593" s="4">
        <v>47838</v>
      </c>
    </row>
    <row r="8594" spans="19:21" hidden="1" x14ac:dyDescent="0.2">
      <c r="S8594" s="3">
        <f t="shared" si="271"/>
        <v>0</v>
      </c>
      <c r="T8594" s="3">
        <f t="shared" si="272"/>
        <v>6873</v>
      </c>
      <c r="U8594" s="4">
        <v>47869</v>
      </c>
    </row>
    <row r="8595" spans="19:21" hidden="1" x14ac:dyDescent="0.2">
      <c r="S8595" s="3">
        <f t="shared" si="271"/>
        <v>0</v>
      </c>
      <c r="T8595" s="3">
        <f t="shared" si="272"/>
        <v>6874</v>
      </c>
      <c r="U8595" s="4">
        <v>47900</v>
      </c>
    </row>
    <row r="8596" spans="19:21" hidden="1" x14ac:dyDescent="0.2">
      <c r="S8596" s="3">
        <f t="shared" si="271"/>
        <v>0</v>
      </c>
      <c r="T8596" s="3">
        <f t="shared" si="272"/>
        <v>6875</v>
      </c>
      <c r="U8596" s="4">
        <v>47928</v>
      </c>
    </row>
    <row r="8597" spans="19:21" hidden="1" x14ac:dyDescent="0.2">
      <c r="S8597" s="3">
        <f t="shared" si="271"/>
        <v>0</v>
      </c>
      <c r="T8597" s="3">
        <f t="shared" si="272"/>
        <v>6876</v>
      </c>
      <c r="U8597" s="4">
        <v>47959</v>
      </c>
    </row>
    <row r="8598" spans="19:21" hidden="1" x14ac:dyDescent="0.2">
      <c r="S8598" s="3">
        <f t="shared" si="271"/>
        <v>0</v>
      </c>
      <c r="T8598" s="3">
        <f t="shared" si="272"/>
        <v>6877</v>
      </c>
      <c r="U8598" s="4">
        <v>47989</v>
      </c>
    </row>
    <row r="8599" spans="19:21" hidden="1" x14ac:dyDescent="0.2">
      <c r="S8599" s="3">
        <f t="shared" si="271"/>
        <v>0</v>
      </c>
      <c r="T8599" s="3">
        <f t="shared" si="272"/>
        <v>6878</v>
      </c>
      <c r="U8599" s="4">
        <v>48020</v>
      </c>
    </row>
    <row r="8600" spans="19:21" hidden="1" x14ac:dyDescent="0.2">
      <c r="S8600" s="3">
        <f t="shared" si="271"/>
        <v>0</v>
      </c>
      <c r="T8600" s="3">
        <f t="shared" si="272"/>
        <v>6879</v>
      </c>
      <c r="U8600" s="4">
        <v>48050</v>
      </c>
    </row>
    <row r="8601" spans="19:21" hidden="1" x14ac:dyDescent="0.2">
      <c r="S8601" s="3">
        <f t="shared" si="271"/>
        <v>0</v>
      </c>
      <c r="T8601" s="3">
        <f t="shared" si="272"/>
        <v>6880</v>
      </c>
      <c r="U8601" s="4">
        <v>48081</v>
      </c>
    </row>
    <row r="8602" spans="19:21" hidden="1" x14ac:dyDescent="0.2">
      <c r="S8602" s="3">
        <f t="shared" si="271"/>
        <v>0</v>
      </c>
      <c r="T8602" s="3">
        <f t="shared" si="272"/>
        <v>6881</v>
      </c>
      <c r="U8602" s="4">
        <v>48112</v>
      </c>
    </row>
    <row r="8603" spans="19:21" hidden="1" x14ac:dyDescent="0.2">
      <c r="S8603" s="3">
        <f t="shared" si="271"/>
        <v>0</v>
      </c>
      <c r="T8603" s="3">
        <f t="shared" si="272"/>
        <v>6882</v>
      </c>
      <c r="U8603" s="4">
        <v>48142</v>
      </c>
    </row>
    <row r="8604" spans="19:21" hidden="1" x14ac:dyDescent="0.2">
      <c r="S8604" s="3">
        <f t="shared" si="271"/>
        <v>0</v>
      </c>
      <c r="T8604" s="3">
        <f t="shared" si="272"/>
        <v>6883</v>
      </c>
      <c r="U8604" s="4">
        <v>48173</v>
      </c>
    </row>
    <row r="8605" spans="19:21" hidden="1" x14ac:dyDescent="0.2">
      <c r="S8605" s="3">
        <f t="shared" si="271"/>
        <v>0</v>
      </c>
      <c r="T8605" s="3">
        <f t="shared" si="272"/>
        <v>6884</v>
      </c>
      <c r="U8605" s="4">
        <v>48203</v>
      </c>
    </row>
    <row r="8606" spans="19:21" hidden="1" x14ac:dyDescent="0.2">
      <c r="S8606" s="3">
        <f t="shared" si="271"/>
        <v>0</v>
      </c>
      <c r="T8606" s="3">
        <f t="shared" si="272"/>
        <v>6885</v>
      </c>
      <c r="U8606" s="4">
        <v>48234</v>
      </c>
    </row>
    <row r="8607" spans="19:21" hidden="1" x14ac:dyDescent="0.2">
      <c r="S8607" s="3">
        <f t="shared" si="271"/>
        <v>0</v>
      </c>
      <c r="T8607" s="3">
        <f t="shared" si="272"/>
        <v>6886</v>
      </c>
      <c r="U8607" s="4">
        <v>48265</v>
      </c>
    </row>
    <row r="8608" spans="19:21" hidden="1" x14ac:dyDescent="0.2">
      <c r="S8608" s="3">
        <f t="shared" si="271"/>
        <v>0</v>
      </c>
      <c r="T8608" s="3">
        <f t="shared" si="272"/>
        <v>6887</v>
      </c>
      <c r="U8608" s="4">
        <v>48294</v>
      </c>
    </row>
    <row r="8609" spans="19:21" hidden="1" x14ac:dyDescent="0.2">
      <c r="S8609" s="3">
        <f t="shared" si="271"/>
        <v>0</v>
      </c>
      <c r="T8609" s="3">
        <f t="shared" si="272"/>
        <v>6888</v>
      </c>
      <c r="U8609" s="4">
        <v>48325</v>
      </c>
    </row>
    <row r="8610" spans="19:21" hidden="1" x14ac:dyDescent="0.2">
      <c r="S8610" s="3">
        <f t="shared" si="271"/>
        <v>0</v>
      </c>
      <c r="T8610" s="3">
        <f t="shared" si="272"/>
        <v>6889</v>
      </c>
      <c r="U8610" s="4">
        <v>48355</v>
      </c>
    </row>
    <row r="8611" spans="19:21" hidden="1" x14ac:dyDescent="0.2">
      <c r="S8611" s="3">
        <f t="shared" si="271"/>
        <v>0</v>
      </c>
      <c r="T8611" s="3">
        <f t="shared" si="272"/>
        <v>6890</v>
      </c>
      <c r="U8611" s="4">
        <v>48386</v>
      </c>
    </row>
    <row r="8612" spans="19:21" hidden="1" x14ac:dyDescent="0.2">
      <c r="S8612" s="3">
        <f t="shared" si="271"/>
        <v>0</v>
      </c>
      <c r="T8612" s="3">
        <f t="shared" si="272"/>
        <v>6891</v>
      </c>
      <c r="U8612" s="4">
        <v>48416</v>
      </c>
    </row>
    <row r="8613" spans="19:21" hidden="1" x14ac:dyDescent="0.2">
      <c r="S8613" s="3">
        <f t="shared" si="271"/>
        <v>0</v>
      </c>
      <c r="T8613" s="3">
        <f t="shared" si="272"/>
        <v>6892</v>
      </c>
      <c r="U8613" s="4">
        <v>48447</v>
      </c>
    </row>
    <row r="8614" spans="19:21" hidden="1" x14ac:dyDescent="0.2">
      <c r="S8614" s="3">
        <f t="shared" si="271"/>
        <v>0</v>
      </c>
      <c r="T8614" s="3">
        <f t="shared" si="272"/>
        <v>6893</v>
      </c>
      <c r="U8614" s="4">
        <v>48478</v>
      </c>
    </row>
    <row r="8615" spans="19:21" hidden="1" x14ac:dyDescent="0.2">
      <c r="S8615" s="3">
        <f t="shared" si="271"/>
        <v>0</v>
      </c>
      <c r="T8615" s="3">
        <f t="shared" si="272"/>
        <v>6894</v>
      </c>
      <c r="U8615" s="4">
        <v>48508</v>
      </c>
    </row>
    <row r="8616" spans="19:21" hidden="1" x14ac:dyDescent="0.2">
      <c r="S8616" s="3">
        <f t="shared" si="271"/>
        <v>0</v>
      </c>
      <c r="T8616" s="3">
        <f t="shared" si="272"/>
        <v>6895</v>
      </c>
      <c r="U8616" s="4">
        <v>48539</v>
      </c>
    </row>
    <row r="8617" spans="19:21" hidden="1" x14ac:dyDescent="0.2">
      <c r="S8617" s="3">
        <f t="shared" si="271"/>
        <v>0</v>
      </c>
      <c r="T8617" s="3">
        <f t="shared" si="272"/>
        <v>6896</v>
      </c>
      <c r="U8617" s="4">
        <v>48569</v>
      </c>
    </row>
    <row r="8618" spans="19:21" hidden="1" x14ac:dyDescent="0.2">
      <c r="S8618" s="3">
        <f t="shared" si="271"/>
        <v>0</v>
      </c>
      <c r="T8618" s="3">
        <f t="shared" si="272"/>
        <v>6897</v>
      </c>
      <c r="U8618" s="4">
        <v>48600</v>
      </c>
    </row>
    <row r="8619" spans="19:21" hidden="1" x14ac:dyDescent="0.2">
      <c r="S8619" s="3">
        <f t="shared" si="271"/>
        <v>0</v>
      </c>
      <c r="T8619" s="3">
        <f t="shared" si="272"/>
        <v>6898</v>
      </c>
      <c r="U8619" s="4">
        <v>48631</v>
      </c>
    </row>
    <row r="8620" spans="19:21" hidden="1" x14ac:dyDescent="0.2">
      <c r="S8620" s="3">
        <f t="shared" si="271"/>
        <v>0</v>
      </c>
      <c r="T8620" s="3">
        <f t="shared" si="272"/>
        <v>6899</v>
      </c>
      <c r="U8620" s="4">
        <v>48659</v>
      </c>
    </row>
    <row r="8621" spans="19:21" hidden="1" x14ac:dyDescent="0.2">
      <c r="S8621" s="3">
        <f t="shared" si="271"/>
        <v>0</v>
      </c>
      <c r="T8621" s="3">
        <f t="shared" si="272"/>
        <v>6900</v>
      </c>
      <c r="U8621" s="4">
        <v>48690</v>
      </c>
    </row>
    <row r="8622" spans="19:21" hidden="1" x14ac:dyDescent="0.2">
      <c r="S8622" s="3">
        <f t="shared" si="271"/>
        <v>0</v>
      </c>
      <c r="T8622" s="3">
        <f t="shared" si="272"/>
        <v>6901</v>
      </c>
      <c r="U8622" s="4">
        <v>48720</v>
      </c>
    </row>
    <row r="8623" spans="19:21" hidden="1" x14ac:dyDescent="0.2">
      <c r="S8623" s="3">
        <f t="shared" si="271"/>
        <v>0</v>
      </c>
      <c r="T8623" s="3">
        <f t="shared" si="272"/>
        <v>6902</v>
      </c>
      <c r="U8623" s="4">
        <v>48751</v>
      </c>
    </row>
    <row r="8624" spans="19:21" hidden="1" x14ac:dyDescent="0.2">
      <c r="S8624" s="3">
        <f t="shared" si="271"/>
        <v>0</v>
      </c>
      <c r="T8624" s="3">
        <f t="shared" si="272"/>
        <v>6903</v>
      </c>
      <c r="U8624" s="4">
        <v>48781</v>
      </c>
    </row>
    <row r="8625" spans="19:21" hidden="1" x14ac:dyDescent="0.2">
      <c r="S8625" s="3">
        <f t="shared" si="271"/>
        <v>0</v>
      </c>
      <c r="T8625" s="3">
        <f t="shared" si="272"/>
        <v>6904</v>
      </c>
      <c r="U8625" s="4">
        <v>48812</v>
      </c>
    </row>
    <row r="8626" spans="19:21" hidden="1" x14ac:dyDescent="0.2">
      <c r="S8626" s="3">
        <f t="shared" si="271"/>
        <v>0</v>
      </c>
      <c r="T8626" s="3">
        <f t="shared" si="272"/>
        <v>6905</v>
      </c>
      <c r="U8626" s="4">
        <v>48843</v>
      </c>
    </row>
    <row r="8627" spans="19:21" hidden="1" x14ac:dyDescent="0.2">
      <c r="S8627" s="3">
        <f t="shared" si="271"/>
        <v>0</v>
      </c>
      <c r="T8627" s="3">
        <f t="shared" si="272"/>
        <v>6906</v>
      </c>
      <c r="U8627" s="4">
        <v>48873</v>
      </c>
    </row>
    <row r="8628" spans="19:21" hidden="1" x14ac:dyDescent="0.2">
      <c r="S8628" s="3">
        <f t="shared" si="271"/>
        <v>0</v>
      </c>
      <c r="T8628" s="3">
        <f t="shared" si="272"/>
        <v>6907</v>
      </c>
      <c r="U8628" s="4">
        <v>48904</v>
      </c>
    </row>
    <row r="8629" spans="19:21" hidden="1" x14ac:dyDescent="0.2">
      <c r="S8629" s="3">
        <f t="shared" si="271"/>
        <v>0</v>
      </c>
      <c r="T8629" s="3">
        <f t="shared" si="272"/>
        <v>6908</v>
      </c>
      <c r="U8629" s="4">
        <v>48934</v>
      </c>
    </row>
    <row r="8630" spans="19:21" hidden="1" x14ac:dyDescent="0.2">
      <c r="S8630" s="3">
        <f t="shared" si="271"/>
        <v>0</v>
      </c>
      <c r="T8630" s="3">
        <f t="shared" si="272"/>
        <v>6909</v>
      </c>
      <c r="U8630" s="4">
        <v>48965</v>
      </c>
    </row>
    <row r="8631" spans="19:21" hidden="1" x14ac:dyDescent="0.2">
      <c r="S8631" s="3">
        <f t="shared" si="271"/>
        <v>0</v>
      </c>
      <c r="T8631" s="3">
        <f t="shared" si="272"/>
        <v>6910</v>
      </c>
      <c r="U8631" s="4">
        <v>48996</v>
      </c>
    </row>
    <row r="8632" spans="19:21" hidden="1" x14ac:dyDescent="0.2">
      <c r="S8632" s="3">
        <f t="shared" si="271"/>
        <v>0</v>
      </c>
      <c r="T8632" s="3">
        <f t="shared" si="272"/>
        <v>6911</v>
      </c>
      <c r="U8632" s="4">
        <v>49024</v>
      </c>
    </row>
    <row r="8633" spans="19:21" hidden="1" x14ac:dyDescent="0.2">
      <c r="S8633" s="3">
        <f t="shared" si="271"/>
        <v>0</v>
      </c>
      <c r="T8633" s="3">
        <f t="shared" si="272"/>
        <v>6912</v>
      </c>
      <c r="U8633" s="4">
        <v>49055</v>
      </c>
    </row>
    <row r="8634" spans="19:21" hidden="1" x14ac:dyDescent="0.2">
      <c r="S8634" s="3">
        <f t="shared" si="271"/>
        <v>0</v>
      </c>
      <c r="T8634" s="3">
        <f t="shared" si="272"/>
        <v>6913</v>
      </c>
      <c r="U8634" s="4">
        <v>49085</v>
      </c>
    </row>
    <row r="8635" spans="19:21" hidden="1" x14ac:dyDescent="0.2">
      <c r="S8635" s="3">
        <f t="shared" si="271"/>
        <v>0</v>
      </c>
      <c r="T8635" s="3">
        <f t="shared" si="272"/>
        <v>6914</v>
      </c>
      <c r="U8635" s="4">
        <v>49116</v>
      </c>
    </row>
    <row r="8636" spans="19:21" hidden="1" x14ac:dyDescent="0.2">
      <c r="S8636" s="3">
        <f t="shared" si="271"/>
        <v>0</v>
      </c>
      <c r="T8636" s="3">
        <f t="shared" si="272"/>
        <v>6915</v>
      </c>
      <c r="U8636" s="4">
        <v>49146</v>
      </c>
    </row>
    <row r="8637" spans="19:21" hidden="1" x14ac:dyDescent="0.2">
      <c r="S8637" s="3">
        <f t="shared" si="271"/>
        <v>0</v>
      </c>
      <c r="T8637" s="3">
        <f t="shared" si="272"/>
        <v>6916</v>
      </c>
      <c r="U8637" s="4">
        <v>49177</v>
      </c>
    </row>
    <row r="8638" spans="19:21" hidden="1" x14ac:dyDescent="0.2">
      <c r="S8638" s="3">
        <f t="shared" si="271"/>
        <v>0</v>
      </c>
      <c r="T8638" s="3">
        <f t="shared" si="272"/>
        <v>6917</v>
      </c>
      <c r="U8638" s="4">
        <v>49208</v>
      </c>
    </row>
    <row r="8639" spans="19:21" hidden="1" x14ac:dyDescent="0.2">
      <c r="S8639" s="3">
        <f t="shared" si="271"/>
        <v>0</v>
      </c>
      <c r="T8639" s="3">
        <f t="shared" si="272"/>
        <v>6918</v>
      </c>
      <c r="U8639" s="4">
        <v>49238</v>
      </c>
    </row>
    <row r="8640" spans="19:21" hidden="1" x14ac:dyDescent="0.2">
      <c r="S8640" s="3">
        <f t="shared" si="271"/>
        <v>0</v>
      </c>
      <c r="T8640" s="3">
        <f t="shared" si="272"/>
        <v>6919</v>
      </c>
      <c r="U8640" s="4">
        <v>49269</v>
      </c>
    </row>
    <row r="8641" spans="19:21" hidden="1" x14ac:dyDescent="0.2">
      <c r="S8641" s="3">
        <f t="shared" si="271"/>
        <v>0</v>
      </c>
      <c r="T8641" s="3">
        <f t="shared" si="272"/>
        <v>6920</v>
      </c>
      <c r="U8641" s="4">
        <v>49299</v>
      </c>
    </row>
    <row r="8642" spans="19:21" hidden="1" x14ac:dyDescent="0.2">
      <c r="S8642" s="3">
        <f t="shared" si="271"/>
        <v>0</v>
      </c>
      <c r="T8642" s="3">
        <f t="shared" si="272"/>
        <v>6921</v>
      </c>
      <c r="U8642" s="4">
        <v>49330</v>
      </c>
    </row>
    <row r="8643" spans="19:21" hidden="1" x14ac:dyDescent="0.2">
      <c r="S8643" s="3">
        <f t="shared" si="271"/>
        <v>0</v>
      </c>
      <c r="T8643" s="3">
        <f t="shared" si="272"/>
        <v>6922</v>
      </c>
      <c r="U8643" s="4">
        <v>49361</v>
      </c>
    </row>
    <row r="8644" spans="19:21" hidden="1" x14ac:dyDescent="0.2">
      <c r="S8644" s="3">
        <f t="shared" si="271"/>
        <v>0</v>
      </c>
      <c r="T8644" s="3">
        <f t="shared" si="272"/>
        <v>6923</v>
      </c>
      <c r="U8644" s="4">
        <v>49389</v>
      </c>
    </row>
    <row r="8645" spans="19:21" hidden="1" x14ac:dyDescent="0.2">
      <c r="S8645" s="3">
        <f t="shared" si="271"/>
        <v>0</v>
      </c>
      <c r="T8645" s="3">
        <f t="shared" si="272"/>
        <v>6924</v>
      </c>
      <c r="U8645" s="4">
        <v>49420</v>
      </c>
    </row>
    <row r="8646" spans="19:21" hidden="1" x14ac:dyDescent="0.2">
      <c r="S8646" s="3">
        <f t="shared" si="271"/>
        <v>0</v>
      </c>
      <c r="T8646" s="3">
        <f t="shared" si="272"/>
        <v>6925</v>
      </c>
      <c r="U8646" s="4">
        <v>49450</v>
      </c>
    </row>
    <row r="8647" spans="19:21" hidden="1" x14ac:dyDescent="0.2">
      <c r="S8647" s="3">
        <f t="shared" si="271"/>
        <v>0</v>
      </c>
      <c r="T8647" s="3">
        <f t="shared" si="272"/>
        <v>6926</v>
      </c>
      <c r="U8647" s="4">
        <v>49481</v>
      </c>
    </row>
    <row r="8648" spans="19:21" hidden="1" x14ac:dyDescent="0.2">
      <c r="S8648" s="3">
        <f t="shared" si="271"/>
        <v>0</v>
      </c>
      <c r="T8648" s="3">
        <f t="shared" si="272"/>
        <v>6927</v>
      </c>
      <c r="U8648" s="4">
        <v>49511</v>
      </c>
    </row>
    <row r="8649" spans="19:21" hidden="1" x14ac:dyDescent="0.2">
      <c r="S8649" s="3">
        <f t="shared" si="271"/>
        <v>0</v>
      </c>
      <c r="T8649" s="3">
        <f t="shared" si="272"/>
        <v>6928</v>
      </c>
      <c r="U8649" s="4">
        <v>49542</v>
      </c>
    </row>
    <row r="8650" spans="19:21" hidden="1" x14ac:dyDescent="0.2">
      <c r="S8650" s="3">
        <f t="shared" si="271"/>
        <v>0</v>
      </c>
      <c r="T8650" s="3">
        <f t="shared" si="272"/>
        <v>6929</v>
      </c>
      <c r="U8650" s="4">
        <v>49573</v>
      </c>
    </row>
    <row r="8651" spans="19:21" hidden="1" x14ac:dyDescent="0.2">
      <c r="S8651" s="3">
        <f t="shared" si="271"/>
        <v>0</v>
      </c>
      <c r="T8651" s="3">
        <f t="shared" si="272"/>
        <v>6930</v>
      </c>
      <c r="U8651" s="4">
        <v>49603</v>
      </c>
    </row>
    <row r="8652" spans="19:21" hidden="1" x14ac:dyDescent="0.2">
      <c r="S8652" s="3">
        <f t="shared" si="271"/>
        <v>0</v>
      </c>
      <c r="T8652" s="3">
        <f t="shared" si="272"/>
        <v>6931</v>
      </c>
      <c r="U8652" s="4">
        <v>49634</v>
      </c>
    </row>
    <row r="8653" spans="19:21" hidden="1" x14ac:dyDescent="0.2">
      <c r="S8653" s="3">
        <f t="shared" si="271"/>
        <v>0</v>
      </c>
      <c r="T8653" s="3">
        <f t="shared" si="272"/>
        <v>6932</v>
      </c>
      <c r="U8653" s="4">
        <v>49664</v>
      </c>
    </row>
    <row r="8654" spans="19:21" hidden="1" x14ac:dyDescent="0.2">
      <c r="S8654" s="3">
        <f t="shared" si="271"/>
        <v>0</v>
      </c>
      <c r="T8654" s="3">
        <f t="shared" si="272"/>
        <v>6933</v>
      </c>
      <c r="U8654" s="4">
        <v>49695</v>
      </c>
    </row>
    <row r="8655" spans="19:21" hidden="1" x14ac:dyDescent="0.2">
      <c r="S8655" s="3">
        <f t="shared" ref="S8655:S8718" si="273">IF($I$10=U8654,1,0)</f>
        <v>0</v>
      </c>
      <c r="T8655" s="3">
        <f t="shared" si="272"/>
        <v>6934</v>
      </c>
      <c r="U8655" s="4">
        <v>49726</v>
      </c>
    </row>
    <row r="8656" spans="19:21" hidden="1" x14ac:dyDescent="0.2">
      <c r="S8656" s="3">
        <f t="shared" si="273"/>
        <v>0</v>
      </c>
      <c r="T8656" s="3">
        <f t="shared" ref="T8656:T8719" si="274">IF(S8656+T8655=0,0,T8655+1)</f>
        <v>6935</v>
      </c>
      <c r="U8656" s="4">
        <v>49755</v>
      </c>
    </row>
    <row r="8657" spans="19:21" hidden="1" x14ac:dyDescent="0.2">
      <c r="S8657" s="3">
        <f t="shared" si="273"/>
        <v>0</v>
      </c>
      <c r="T8657" s="3">
        <f t="shared" si="274"/>
        <v>6936</v>
      </c>
      <c r="U8657" s="4">
        <v>49786</v>
      </c>
    </row>
    <row r="8658" spans="19:21" hidden="1" x14ac:dyDescent="0.2">
      <c r="S8658" s="3">
        <f t="shared" si="273"/>
        <v>0</v>
      </c>
      <c r="T8658" s="3">
        <f t="shared" si="274"/>
        <v>6937</v>
      </c>
      <c r="U8658" s="4">
        <v>49816</v>
      </c>
    </row>
    <row r="8659" spans="19:21" hidden="1" x14ac:dyDescent="0.2">
      <c r="S8659" s="3">
        <f t="shared" si="273"/>
        <v>0</v>
      </c>
      <c r="T8659" s="3">
        <f t="shared" si="274"/>
        <v>6938</v>
      </c>
      <c r="U8659" s="4">
        <v>49847</v>
      </c>
    </row>
    <row r="8660" spans="19:21" hidden="1" x14ac:dyDescent="0.2">
      <c r="S8660" s="3">
        <f t="shared" si="273"/>
        <v>0</v>
      </c>
      <c r="T8660" s="3">
        <f t="shared" si="274"/>
        <v>6939</v>
      </c>
      <c r="U8660" s="4">
        <v>49877</v>
      </c>
    </row>
    <row r="8661" spans="19:21" hidden="1" x14ac:dyDescent="0.2">
      <c r="S8661" s="3">
        <f t="shared" si="273"/>
        <v>0</v>
      </c>
      <c r="T8661" s="3">
        <f t="shared" si="274"/>
        <v>6940</v>
      </c>
      <c r="U8661" s="4">
        <v>49908</v>
      </c>
    </row>
    <row r="8662" spans="19:21" hidden="1" x14ac:dyDescent="0.2">
      <c r="S8662" s="3">
        <f t="shared" si="273"/>
        <v>0</v>
      </c>
      <c r="T8662" s="3">
        <f t="shared" si="274"/>
        <v>6941</v>
      </c>
      <c r="U8662" s="4">
        <v>49939</v>
      </c>
    </row>
    <row r="8663" spans="19:21" hidden="1" x14ac:dyDescent="0.2">
      <c r="S8663" s="3">
        <f t="shared" si="273"/>
        <v>0</v>
      </c>
      <c r="T8663" s="3">
        <f t="shared" si="274"/>
        <v>6942</v>
      </c>
      <c r="U8663" s="4">
        <v>49969</v>
      </c>
    </row>
    <row r="8664" spans="19:21" hidden="1" x14ac:dyDescent="0.2">
      <c r="S8664" s="3">
        <f t="shared" si="273"/>
        <v>0</v>
      </c>
      <c r="T8664" s="3">
        <f t="shared" si="274"/>
        <v>6943</v>
      </c>
      <c r="U8664" s="4">
        <v>50000</v>
      </c>
    </row>
    <row r="8665" spans="19:21" hidden="1" x14ac:dyDescent="0.2">
      <c r="S8665" s="3">
        <f t="shared" si="273"/>
        <v>0</v>
      </c>
      <c r="T8665" s="3">
        <f t="shared" si="274"/>
        <v>6944</v>
      </c>
      <c r="U8665" s="4">
        <v>50030</v>
      </c>
    </row>
    <row r="8666" spans="19:21" hidden="1" x14ac:dyDescent="0.2">
      <c r="S8666" s="3">
        <f t="shared" si="273"/>
        <v>0</v>
      </c>
      <c r="T8666" s="3">
        <f t="shared" si="274"/>
        <v>6945</v>
      </c>
      <c r="U8666" s="4">
        <v>50061</v>
      </c>
    </row>
    <row r="8667" spans="19:21" hidden="1" x14ac:dyDescent="0.2">
      <c r="S8667" s="3">
        <f t="shared" si="273"/>
        <v>0</v>
      </c>
      <c r="T8667" s="3">
        <f t="shared" si="274"/>
        <v>6946</v>
      </c>
      <c r="U8667" s="4">
        <v>50092</v>
      </c>
    </row>
    <row r="8668" spans="19:21" hidden="1" x14ac:dyDescent="0.2">
      <c r="S8668" s="3">
        <f t="shared" si="273"/>
        <v>0</v>
      </c>
      <c r="T8668" s="3">
        <f t="shared" si="274"/>
        <v>6947</v>
      </c>
      <c r="U8668" s="4">
        <v>50120</v>
      </c>
    </row>
    <row r="8669" spans="19:21" hidden="1" x14ac:dyDescent="0.2">
      <c r="S8669" s="3">
        <f t="shared" si="273"/>
        <v>0</v>
      </c>
      <c r="T8669" s="3">
        <f t="shared" si="274"/>
        <v>6948</v>
      </c>
      <c r="U8669" s="4">
        <v>50151</v>
      </c>
    </row>
    <row r="8670" spans="19:21" hidden="1" x14ac:dyDescent="0.2">
      <c r="S8670" s="3">
        <f t="shared" si="273"/>
        <v>0</v>
      </c>
      <c r="T8670" s="3">
        <f t="shared" si="274"/>
        <v>6949</v>
      </c>
      <c r="U8670" s="4">
        <v>50181</v>
      </c>
    </row>
    <row r="8671" spans="19:21" hidden="1" x14ac:dyDescent="0.2">
      <c r="S8671" s="3">
        <f t="shared" si="273"/>
        <v>0</v>
      </c>
      <c r="T8671" s="3">
        <f t="shared" si="274"/>
        <v>6950</v>
      </c>
      <c r="U8671" s="4">
        <v>50212</v>
      </c>
    </row>
    <row r="8672" spans="19:21" hidden="1" x14ac:dyDescent="0.2">
      <c r="S8672" s="3">
        <f t="shared" si="273"/>
        <v>0</v>
      </c>
      <c r="T8672" s="3">
        <f t="shared" si="274"/>
        <v>6951</v>
      </c>
      <c r="U8672" s="4">
        <v>50242</v>
      </c>
    </row>
    <row r="8673" spans="19:21" hidden="1" x14ac:dyDescent="0.2">
      <c r="S8673" s="3">
        <f t="shared" si="273"/>
        <v>0</v>
      </c>
      <c r="T8673" s="3">
        <f t="shared" si="274"/>
        <v>6952</v>
      </c>
      <c r="U8673" s="4">
        <v>50273</v>
      </c>
    </row>
    <row r="8674" spans="19:21" hidden="1" x14ac:dyDescent="0.2">
      <c r="S8674" s="3">
        <f t="shared" si="273"/>
        <v>0</v>
      </c>
      <c r="T8674" s="3">
        <f t="shared" si="274"/>
        <v>6953</v>
      </c>
      <c r="U8674" s="4">
        <v>50304</v>
      </c>
    </row>
    <row r="8675" spans="19:21" hidden="1" x14ac:dyDescent="0.2">
      <c r="S8675" s="3">
        <f t="shared" si="273"/>
        <v>0</v>
      </c>
      <c r="T8675" s="3">
        <f t="shared" si="274"/>
        <v>6954</v>
      </c>
      <c r="U8675" s="4">
        <v>50334</v>
      </c>
    </row>
    <row r="8676" spans="19:21" hidden="1" x14ac:dyDescent="0.2">
      <c r="S8676" s="3">
        <f t="shared" si="273"/>
        <v>0</v>
      </c>
      <c r="T8676" s="3">
        <f t="shared" si="274"/>
        <v>6955</v>
      </c>
      <c r="U8676" s="4">
        <v>50365</v>
      </c>
    </row>
    <row r="8677" spans="19:21" hidden="1" x14ac:dyDescent="0.2">
      <c r="S8677" s="3">
        <f t="shared" si="273"/>
        <v>0</v>
      </c>
      <c r="T8677" s="3">
        <f t="shared" si="274"/>
        <v>6956</v>
      </c>
      <c r="U8677" s="4">
        <v>50395</v>
      </c>
    </row>
    <row r="8678" spans="19:21" hidden="1" x14ac:dyDescent="0.2">
      <c r="S8678" s="3">
        <f t="shared" si="273"/>
        <v>0</v>
      </c>
      <c r="T8678" s="3">
        <f t="shared" si="274"/>
        <v>6957</v>
      </c>
      <c r="U8678" s="4">
        <v>50426</v>
      </c>
    </row>
    <row r="8679" spans="19:21" hidden="1" x14ac:dyDescent="0.2">
      <c r="S8679" s="3">
        <f t="shared" si="273"/>
        <v>0</v>
      </c>
      <c r="T8679" s="3">
        <f t="shared" si="274"/>
        <v>6958</v>
      </c>
      <c r="U8679" s="4">
        <v>50457</v>
      </c>
    </row>
    <row r="8680" spans="19:21" hidden="1" x14ac:dyDescent="0.2">
      <c r="S8680" s="3">
        <f t="shared" si="273"/>
        <v>0</v>
      </c>
      <c r="T8680" s="3">
        <f t="shared" si="274"/>
        <v>6959</v>
      </c>
      <c r="U8680" s="4">
        <v>50485</v>
      </c>
    </row>
    <row r="8681" spans="19:21" hidden="1" x14ac:dyDescent="0.2">
      <c r="S8681" s="3">
        <f t="shared" si="273"/>
        <v>0</v>
      </c>
      <c r="T8681" s="3">
        <f t="shared" si="274"/>
        <v>6960</v>
      </c>
      <c r="U8681" s="4">
        <v>50516</v>
      </c>
    </row>
    <row r="8682" spans="19:21" hidden="1" x14ac:dyDescent="0.2">
      <c r="S8682" s="3">
        <f t="shared" si="273"/>
        <v>0</v>
      </c>
      <c r="T8682" s="3">
        <f t="shared" si="274"/>
        <v>6961</v>
      </c>
      <c r="U8682" s="4">
        <v>50546</v>
      </c>
    </row>
    <row r="8683" spans="19:21" hidden="1" x14ac:dyDescent="0.2">
      <c r="S8683" s="3">
        <f t="shared" si="273"/>
        <v>0</v>
      </c>
      <c r="T8683" s="3">
        <f t="shared" si="274"/>
        <v>6962</v>
      </c>
      <c r="U8683" s="4">
        <v>50577</v>
      </c>
    </row>
    <row r="8684" spans="19:21" hidden="1" x14ac:dyDescent="0.2">
      <c r="S8684" s="3">
        <f t="shared" si="273"/>
        <v>0</v>
      </c>
      <c r="T8684" s="3">
        <f t="shared" si="274"/>
        <v>6963</v>
      </c>
      <c r="U8684" s="4">
        <v>50607</v>
      </c>
    </row>
    <row r="8685" spans="19:21" hidden="1" x14ac:dyDescent="0.2">
      <c r="S8685" s="3">
        <f t="shared" si="273"/>
        <v>0</v>
      </c>
      <c r="T8685" s="3">
        <f t="shared" si="274"/>
        <v>6964</v>
      </c>
      <c r="U8685" s="4">
        <v>50638</v>
      </c>
    </row>
    <row r="8686" spans="19:21" hidden="1" x14ac:dyDescent="0.2">
      <c r="S8686" s="3">
        <f t="shared" si="273"/>
        <v>0</v>
      </c>
      <c r="T8686" s="3">
        <f t="shared" si="274"/>
        <v>6965</v>
      </c>
      <c r="U8686" s="4">
        <v>50669</v>
      </c>
    </row>
    <row r="8687" spans="19:21" hidden="1" x14ac:dyDescent="0.2">
      <c r="S8687" s="3">
        <f t="shared" si="273"/>
        <v>0</v>
      </c>
      <c r="T8687" s="3">
        <f t="shared" si="274"/>
        <v>6966</v>
      </c>
      <c r="U8687" s="4">
        <v>50699</v>
      </c>
    </row>
    <row r="8688" spans="19:21" hidden="1" x14ac:dyDescent="0.2">
      <c r="S8688" s="3">
        <f t="shared" si="273"/>
        <v>0</v>
      </c>
      <c r="T8688" s="3">
        <f t="shared" si="274"/>
        <v>6967</v>
      </c>
      <c r="U8688" s="4">
        <v>50730</v>
      </c>
    </row>
    <row r="8689" spans="19:21" hidden="1" x14ac:dyDescent="0.2">
      <c r="S8689" s="3">
        <f t="shared" si="273"/>
        <v>0</v>
      </c>
      <c r="T8689" s="3">
        <f t="shared" si="274"/>
        <v>6968</v>
      </c>
      <c r="U8689" s="4">
        <v>50760</v>
      </c>
    </row>
    <row r="8690" spans="19:21" hidden="1" x14ac:dyDescent="0.2">
      <c r="S8690" s="3">
        <f t="shared" si="273"/>
        <v>0</v>
      </c>
      <c r="T8690" s="3">
        <f t="shared" si="274"/>
        <v>6969</v>
      </c>
      <c r="U8690" s="4">
        <v>50791</v>
      </c>
    </row>
    <row r="8691" spans="19:21" hidden="1" x14ac:dyDescent="0.2">
      <c r="S8691" s="3">
        <f t="shared" si="273"/>
        <v>0</v>
      </c>
      <c r="T8691" s="3">
        <f t="shared" si="274"/>
        <v>6970</v>
      </c>
      <c r="U8691" s="4">
        <v>50822</v>
      </c>
    </row>
    <row r="8692" spans="19:21" hidden="1" x14ac:dyDescent="0.2">
      <c r="S8692" s="3">
        <f t="shared" si="273"/>
        <v>0</v>
      </c>
      <c r="T8692" s="3">
        <f t="shared" si="274"/>
        <v>6971</v>
      </c>
      <c r="U8692" s="4">
        <v>50850</v>
      </c>
    </row>
    <row r="8693" spans="19:21" hidden="1" x14ac:dyDescent="0.2">
      <c r="S8693" s="3">
        <f t="shared" si="273"/>
        <v>0</v>
      </c>
      <c r="T8693" s="3">
        <f t="shared" si="274"/>
        <v>6972</v>
      </c>
      <c r="U8693" s="4">
        <v>50881</v>
      </c>
    </row>
    <row r="8694" spans="19:21" hidden="1" x14ac:dyDescent="0.2">
      <c r="S8694" s="3">
        <f t="shared" si="273"/>
        <v>0</v>
      </c>
      <c r="T8694" s="3">
        <f t="shared" si="274"/>
        <v>6973</v>
      </c>
      <c r="U8694" s="4">
        <v>50911</v>
      </c>
    </row>
    <row r="8695" spans="19:21" hidden="1" x14ac:dyDescent="0.2">
      <c r="S8695" s="3">
        <f t="shared" si="273"/>
        <v>0</v>
      </c>
      <c r="T8695" s="3">
        <f t="shared" si="274"/>
        <v>6974</v>
      </c>
      <c r="U8695" s="4">
        <v>50942</v>
      </c>
    </row>
    <row r="8696" spans="19:21" hidden="1" x14ac:dyDescent="0.2">
      <c r="S8696" s="3">
        <f t="shared" si="273"/>
        <v>0</v>
      </c>
      <c r="T8696" s="3">
        <f t="shared" si="274"/>
        <v>6975</v>
      </c>
      <c r="U8696" s="4">
        <v>50972</v>
      </c>
    </row>
    <row r="8697" spans="19:21" hidden="1" x14ac:dyDescent="0.2">
      <c r="S8697" s="3">
        <f t="shared" si="273"/>
        <v>0</v>
      </c>
      <c r="T8697" s="3">
        <f t="shared" si="274"/>
        <v>6976</v>
      </c>
      <c r="U8697" s="4">
        <v>51003</v>
      </c>
    </row>
    <row r="8698" spans="19:21" hidden="1" x14ac:dyDescent="0.2">
      <c r="S8698" s="3">
        <f t="shared" si="273"/>
        <v>0</v>
      </c>
      <c r="T8698" s="3">
        <f t="shared" si="274"/>
        <v>6977</v>
      </c>
      <c r="U8698" s="4">
        <v>51034</v>
      </c>
    </row>
    <row r="8699" spans="19:21" hidden="1" x14ac:dyDescent="0.2">
      <c r="S8699" s="3">
        <f t="shared" si="273"/>
        <v>0</v>
      </c>
      <c r="T8699" s="3">
        <f t="shared" si="274"/>
        <v>6978</v>
      </c>
      <c r="U8699" s="4">
        <v>51064</v>
      </c>
    </row>
    <row r="8700" spans="19:21" hidden="1" x14ac:dyDescent="0.2">
      <c r="S8700" s="3">
        <f t="shared" si="273"/>
        <v>0</v>
      </c>
      <c r="T8700" s="3">
        <f t="shared" si="274"/>
        <v>6979</v>
      </c>
      <c r="U8700" s="4">
        <v>51095</v>
      </c>
    </row>
    <row r="8701" spans="19:21" hidden="1" x14ac:dyDescent="0.2">
      <c r="S8701" s="3">
        <f t="shared" si="273"/>
        <v>0</v>
      </c>
      <c r="T8701" s="3">
        <f t="shared" si="274"/>
        <v>6980</v>
      </c>
      <c r="U8701" s="4">
        <v>51125</v>
      </c>
    </row>
    <row r="8702" spans="19:21" hidden="1" x14ac:dyDescent="0.2">
      <c r="S8702" s="3">
        <f t="shared" si="273"/>
        <v>0</v>
      </c>
      <c r="T8702" s="3">
        <f t="shared" si="274"/>
        <v>6981</v>
      </c>
      <c r="U8702" s="4">
        <v>51156</v>
      </c>
    </row>
    <row r="8703" spans="19:21" hidden="1" x14ac:dyDescent="0.2">
      <c r="S8703" s="3">
        <f t="shared" si="273"/>
        <v>0</v>
      </c>
      <c r="T8703" s="3">
        <f t="shared" si="274"/>
        <v>6982</v>
      </c>
      <c r="U8703" s="4">
        <v>51187</v>
      </c>
    </row>
    <row r="8704" spans="19:21" hidden="1" x14ac:dyDescent="0.2">
      <c r="S8704" s="3">
        <f t="shared" si="273"/>
        <v>0</v>
      </c>
      <c r="T8704" s="3">
        <f t="shared" si="274"/>
        <v>6983</v>
      </c>
      <c r="U8704" s="4">
        <v>51216</v>
      </c>
    </row>
    <row r="8705" spans="19:21" hidden="1" x14ac:dyDescent="0.2">
      <c r="S8705" s="3">
        <f t="shared" si="273"/>
        <v>0</v>
      </c>
      <c r="T8705" s="3">
        <f t="shared" si="274"/>
        <v>6984</v>
      </c>
      <c r="U8705" s="4">
        <v>51247</v>
      </c>
    </row>
    <row r="8706" spans="19:21" hidden="1" x14ac:dyDescent="0.2">
      <c r="S8706" s="3">
        <f t="shared" si="273"/>
        <v>0</v>
      </c>
      <c r="T8706" s="3">
        <f t="shared" si="274"/>
        <v>6985</v>
      </c>
      <c r="U8706" s="4">
        <v>51277</v>
      </c>
    </row>
    <row r="8707" spans="19:21" hidden="1" x14ac:dyDescent="0.2">
      <c r="S8707" s="3">
        <f t="shared" si="273"/>
        <v>0</v>
      </c>
      <c r="T8707" s="3">
        <f t="shared" si="274"/>
        <v>6986</v>
      </c>
      <c r="U8707" s="4">
        <v>51308</v>
      </c>
    </row>
    <row r="8708" spans="19:21" hidden="1" x14ac:dyDescent="0.2">
      <c r="S8708" s="3">
        <f t="shared" si="273"/>
        <v>0</v>
      </c>
      <c r="T8708" s="3">
        <f t="shared" si="274"/>
        <v>6987</v>
      </c>
      <c r="U8708" s="4">
        <v>51338</v>
      </c>
    </row>
    <row r="8709" spans="19:21" hidden="1" x14ac:dyDescent="0.2">
      <c r="S8709" s="3">
        <f t="shared" si="273"/>
        <v>0</v>
      </c>
      <c r="T8709" s="3">
        <f t="shared" si="274"/>
        <v>6988</v>
      </c>
      <c r="U8709" s="4">
        <v>51369</v>
      </c>
    </row>
    <row r="8710" spans="19:21" hidden="1" x14ac:dyDescent="0.2">
      <c r="S8710" s="3">
        <f t="shared" si="273"/>
        <v>0</v>
      </c>
      <c r="T8710" s="3">
        <f t="shared" si="274"/>
        <v>6989</v>
      </c>
      <c r="U8710" s="4">
        <v>51400</v>
      </c>
    </row>
    <row r="8711" spans="19:21" hidden="1" x14ac:dyDescent="0.2">
      <c r="S8711" s="3">
        <f t="shared" si="273"/>
        <v>0</v>
      </c>
      <c r="T8711" s="3">
        <f t="shared" si="274"/>
        <v>6990</v>
      </c>
      <c r="U8711" s="4">
        <v>51430</v>
      </c>
    </row>
    <row r="8712" spans="19:21" hidden="1" x14ac:dyDescent="0.2">
      <c r="S8712" s="3">
        <f t="shared" si="273"/>
        <v>0</v>
      </c>
      <c r="T8712" s="3">
        <f t="shared" si="274"/>
        <v>6991</v>
      </c>
      <c r="U8712" s="4">
        <v>51461</v>
      </c>
    </row>
    <row r="8713" spans="19:21" hidden="1" x14ac:dyDescent="0.2">
      <c r="S8713" s="3">
        <f t="shared" si="273"/>
        <v>0</v>
      </c>
      <c r="T8713" s="3">
        <f t="shared" si="274"/>
        <v>6992</v>
      </c>
      <c r="U8713" s="4">
        <v>51491</v>
      </c>
    </row>
    <row r="8714" spans="19:21" hidden="1" x14ac:dyDescent="0.2">
      <c r="S8714" s="3">
        <f t="shared" si="273"/>
        <v>0</v>
      </c>
      <c r="T8714" s="3">
        <f t="shared" si="274"/>
        <v>6993</v>
      </c>
      <c r="U8714" s="4">
        <v>51522</v>
      </c>
    </row>
    <row r="8715" spans="19:21" hidden="1" x14ac:dyDescent="0.2">
      <c r="S8715" s="3">
        <f t="shared" si="273"/>
        <v>0</v>
      </c>
      <c r="T8715" s="3">
        <f t="shared" si="274"/>
        <v>6994</v>
      </c>
      <c r="U8715" s="4">
        <v>51553</v>
      </c>
    </row>
    <row r="8716" spans="19:21" hidden="1" x14ac:dyDescent="0.2">
      <c r="S8716" s="3">
        <f t="shared" si="273"/>
        <v>0</v>
      </c>
      <c r="T8716" s="3">
        <f t="shared" si="274"/>
        <v>6995</v>
      </c>
      <c r="U8716" s="4">
        <v>51581</v>
      </c>
    </row>
    <row r="8717" spans="19:21" hidden="1" x14ac:dyDescent="0.2">
      <c r="S8717" s="3">
        <f t="shared" si="273"/>
        <v>0</v>
      </c>
      <c r="T8717" s="3">
        <f t="shared" si="274"/>
        <v>6996</v>
      </c>
      <c r="U8717" s="4">
        <v>51612</v>
      </c>
    </row>
    <row r="8718" spans="19:21" hidden="1" x14ac:dyDescent="0.2">
      <c r="S8718" s="3">
        <f t="shared" si="273"/>
        <v>0</v>
      </c>
      <c r="T8718" s="3">
        <f t="shared" si="274"/>
        <v>6997</v>
      </c>
      <c r="U8718" s="4">
        <v>51642</v>
      </c>
    </row>
    <row r="8719" spans="19:21" hidden="1" x14ac:dyDescent="0.2">
      <c r="S8719" s="3">
        <f t="shared" ref="S8719:S8782" si="275">IF($I$10=U8718,1,0)</f>
        <v>0</v>
      </c>
      <c r="T8719" s="3">
        <f t="shared" si="274"/>
        <v>6998</v>
      </c>
      <c r="U8719" s="4">
        <v>51673</v>
      </c>
    </row>
    <row r="8720" spans="19:21" hidden="1" x14ac:dyDescent="0.2">
      <c r="S8720" s="3">
        <f t="shared" si="275"/>
        <v>0</v>
      </c>
      <c r="T8720" s="3">
        <f t="shared" ref="T8720:T8783" si="276">IF(S8720+T8719=0,0,T8719+1)</f>
        <v>6999</v>
      </c>
      <c r="U8720" s="4">
        <v>51703</v>
      </c>
    </row>
    <row r="8721" spans="19:21" hidden="1" x14ac:dyDescent="0.2">
      <c r="S8721" s="3">
        <f t="shared" si="275"/>
        <v>0</v>
      </c>
      <c r="T8721" s="3">
        <f t="shared" si="276"/>
        <v>7000</v>
      </c>
      <c r="U8721" s="4">
        <v>51734</v>
      </c>
    </row>
    <row r="8722" spans="19:21" hidden="1" x14ac:dyDescent="0.2">
      <c r="S8722" s="3">
        <f t="shared" si="275"/>
        <v>0</v>
      </c>
      <c r="T8722" s="3">
        <f t="shared" si="276"/>
        <v>7001</v>
      </c>
      <c r="U8722" s="4">
        <v>51765</v>
      </c>
    </row>
    <row r="8723" spans="19:21" hidden="1" x14ac:dyDescent="0.2">
      <c r="S8723" s="3">
        <f t="shared" si="275"/>
        <v>0</v>
      </c>
      <c r="T8723" s="3">
        <f t="shared" si="276"/>
        <v>7002</v>
      </c>
      <c r="U8723" s="4">
        <v>51795</v>
      </c>
    </row>
    <row r="8724" spans="19:21" hidden="1" x14ac:dyDescent="0.2">
      <c r="S8724" s="3">
        <f t="shared" si="275"/>
        <v>0</v>
      </c>
      <c r="T8724" s="3">
        <f t="shared" si="276"/>
        <v>7003</v>
      </c>
      <c r="U8724" s="4">
        <v>51826</v>
      </c>
    </row>
    <row r="8725" spans="19:21" hidden="1" x14ac:dyDescent="0.2">
      <c r="S8725" s="3">
        <f t="shared" si="275"/>
        <v>0</v>
      </c>
      <c r="T8725" s="3">
        <f t="shared" si="276"/>
        <v>7004</v>
      </c>
      <c r="U8725" s="4">
        <v>51856</v>
      </c>
    </row>
    <row r="8726" spans="19:21" hidden="1" x14ac:dyDescent="0.2">
      <c r="S8726" s="3">
        <f t="shared" si="275"/>
        <v>0</v>
      </c>
      <c r="T8726" s="3">
        <f t="shared" si="276"/>
        <v>7005</v>
      </c>
      <c r="U8726" s="4">
        <v>51887</v>
      </c>
    </row>
    <row r="8727" spans="19:21" hidden="1" x14ac:dyDescent="0.2">
      <c r="S8727" s="3">
        <f t="shared" si="275"/>
        <v>0</v>
      </c>
      <c r="T8727" s="3">
        <f t="shared" si="276"/>
        <v>7006</v>
      </c>
      <c r="U8727" s="4">
        <v>51918</v>
      </c>
    </row>
    <row r="8728" spans="19:21" hidden="1" x14ac:dyDescent="0.2">
      <c r="S8728" s="3">
        <f t="shared" si="275"/>
        <v>0</v>
      </c>
      <c r="T8728" s="3">
        <f t="shared" si="276"/>
        <v>7007</v>
      </c>
      <c r="U8728" s="4">
        <v>51946</v>
      </c>
    </row>
    <row r="8729" spans="19:21" hidden="1" x14ac:dyDescent="0.2">
      <c r="S8729" s="3">
        <f t="shared" si="275"/>
        <v>0</v>
      </c>
      <c r="T8729" s="3">
        <f t="shared" si="276"/>
        <v>7008</v>
      </c>
      <c r="U8729" s="4">
        <v>51977</v>
      </c>
    </row>
    <row r="8730" spans="19:21" hidden="1" x14ac:dyDescent="0.2">
      <c r="S8730" s="3">
        <f t="shared" si="275"/>
        <v>0</v>
      </c>
      <c r="T8730" s="3">
        <f t="shared" si="276"/>
        <v>7009</v>
      </c>
      <c r="U8730" s="4">
        <v>52007</v>
      </c>
    </row>
    <row r="8731" spans="19:21" hidden="1" x14ac:dyDescent="0.2">
      <c r="S8731" s="3">
        <f t="shared" si="275"/>
        <v>0</v>
      </c>
      <c r="T8731" s="3">
        <f t="shared" si="276"/>
        <v>7010</v>
      </c>
      <c r="U8731" s="4">
        <v>52038</v>
      </c>
    </row>
    <row r="8732" spans="19:21" hidden="1" x14ac:dyDescent="0.2">
      <c r="S8732" s="3">
        <f t="shared" si="275"/>
        <v>0</v>
      </c>
      <c r="T8732" s="3">
        <f t="shared" si="276"/>
        <v>7011</v>
      </c>
      <c r="U8732" s="4">
        <v>52068</v>
      </c>
    </row>
    <row r="8733" spans="19:21" hidden="1" x14ac:dyDescent="0.2">
      <c r="S8733" s="3">
        <f t="shared" si="275"/>
        <v>0</v>
      </c>
      <c r="T8733" s="3">
        <f t="shared" si="276"/>
        <v>7012</v>
      </c>
      <c r="U8733" s="4">
        <v>52099</v>
      </c>
    </row>
    <row r="8734" spans="19:21" hidden="1" x14ac:dyDescent="0.2">
      <c r="S8734" s="3">
        <f t="shared" si="275"/>
        <v>0</v>
      </c>
      <c r="T8734" s="3">
        <f t="shared" si="276"/>
        <v>7013</v>
      </c>
      <c r="U8734" s="4">
        <v>52130</v>
      </c>
    </row>
    <row r="8735" spans="19:21" hidden="1" x14ac:dyDescent="0.2">
      <c r="S8735" s="3">
        <f t="shared" si="275"/>
        <v>0</v>
      </c>
      <c r="T8735" s="3">
        <f t="shared" si="276"/>
        <v>7014</v>
      </c>
      <c r="U8735" s="4">
        <v>52160</v>
      </c>
    </row>
    <row r="8736" spans="19:21" hidden="1" x14ac:dyDescent="0.2">
      <c r="S8736" s="3">
        <f t="shared" si="275"/>
        <v>0</v>
      </c>
      <c r="T8736" s="3">
        <f t="shared" si="276"/>
        <v>7015</v>
      </c>
      <c r="U8736" s="4">
        <v>52191</v>
      </c>
    </row>
    <row r="8737" spans="19:21" hidden="1" x14ac:dyDescent="0.2">
      <c r="S8737" s="3">
        <f t="shared" si="275"/>
        <v>0</v>
      </c>
      <c r="T8737" s="3">
        <f t="shared" si="276"/>
        <v>7016</v>
      </c>
      <c r="U8737" s="4">
        <v>52221</v>
      </c>
    </row>
    <row r="8738" spans="19:21" hidden="1" x14ac:dyDescent="0.2">
      <c r="S8738" s="3">
        <f t="shared" si="275"/>
        <v>0</v>
      </c>
      <c r="T8738" s="3">
        <f t="shared" si="276"/>
        <v>7017</v>
      </c>
      <c r="U8738" s="4">
        <v>52252</v>
      </c>
    </row>
    <row r="8739" spans="19:21" hidden="1" x14ac:dyDescent="0.2">
      <c r="S8739" s="3">
        <f t="shared" si="275"/>
        <v>0</v>
      </c>
      <c r="T8739" s="3">
        <f t="shared" si="276"/>
        <v>7018</v>
      </c>
      <c r="U8739" s="4">
        <v>52283</v>
      </c>
    </row>
    <row r="8740" spans="19:21" hidden="1" x14ac:dyDescent="0.2">
      <c r="S8740" s="3">
        <f t="shared" si="275"/>
        <v>0</v>
      </c>
      <c r="T8740" s="3">
        <f t="shared" si="276"/>
        <v>7019</v>
      </c>
      <c r="U8740" s="4">
        <v>52311</v>
      </c>
    </row>
    <row r="8741" spans="19:21" hidden="1" x14ac:dyDescent="0.2">
      <c r="S8741" s="3">
        <f t="shared" si="275"/>
        <v>0</v>
      </c>
      <c r="T8741" s="3">
        <f t="shared" si="276"/>
        <v>7020</v>
      </c>
      <c r="U8741" s="4">
        <v>52342</v>
      </c>
    </row>
    <row r="8742" spans="19:21" hidden="1" x14ac:dyDescent="0.2">
      <c r="S8742" s="3">
        <f t="shared" si="275"/>
        <v>0</v>
      </c>
      <c r="T8742" s="3">
        <f t="shared" si="276"/>
        <v>7021</v>
      </c>
      <c r="U8742" s="4">
        <v>52372</v>
      </c>
    </row>
    <row r="8743" spans="19:21" hidden="1" x14ac:dyDescent="0.2">
      <c r="S8743" s="3">
        <f t="shared" si="275"/>
        <v>0</v>
      </c>
      <c r="T8743" s="3">
        <f t="shared" si="276"/>
        <v>7022</v>
      </c>
      <c r="U8743" s="4">
        <v>52403</v>
      </c>
    </row>
    <row r="8744" spans="19:21" hidden="1" x14ac:dyDescent="0.2">
      <c r="S8744" s="3">
        <f t="shared" si="275"/>
        <v>0</v>
      </c>
      <c r="T8744" s="3">
        <f t="shared" si="276"/>
        <v>7023</v>
      </c>
      <c r="U8744" s="4">
        <v>52433</v>
      </c>
    </row>
    <row r="8745" spans="19:21" hidden="1" x14ac:dyDescent="0.2">
      <c r="S8745" s="3">
        <f t="shared" si="275"/>
        <v>0</v>
      </c>
      <c r="T8745" s="3">
        <f t="shared" si="276"/>
        <v>7024</v>
      </c>
      <c r="U8745" s="4">
        <v>52464</v>
      </c>
    </row>
    <row r="8746" spans="19:21" hidden="1" x14ac:dyDescent="0.2">
      <c r="S8746" s="3">
        <f t="shared" si="275"/>
        <v>0</v>
      </c>
      <c r="T8746" s="3">
        <f t="shared" si="276"/>
        <v>7025</v>
      </c>
      <c r="U8746" s="4">
        <v>52495</v>
      </c>
    </row>
    <row r="8747" spans="19:21" hidden="1" x14ac:dyDescent="0.2">
      <c r="S8747" s="3">
        <f t="shared" si="275"/>
        <v>0</v>
      </c>
      <c r="T8747" s="3">
        <f t="shared" si="276"/>
        <v>7026</v>
      </c>
      <c r="U8747" s="4">
        <v>52525</v>
      </c>
    </row>
    <row r="8748" spans="19:21" hidden="1" x14ac:dyDescent="0.2">
      <c r="S8748" s="3">
        <f t="shared" si="275"/>
        <v>0</v>
      </c>
      <c r="T8748" s="3">
        <f t="shared" si="276"/>
        <v>7027</v>
      </c>
      <c r="U8748" s="4">
        <v>52556</v>
      </c>
    </row>
    <row r="8749" spans="19:21" hidden="1" x14ac:dyDescent="0.2">
      <c r="S8749" s="3">
        <f t="shared" si="275"/>
        <v>0</v>
      </c>
      <c r="T8749" s="3">
        <f t="shared" si="276"/>
        <v>7028</v>
      </c>
      <c r="U8749" s="4">
        <v>52586</v>
      </c>
    </row>
    <row r="8750" spans="19:21" hidden="1" x14ac:dyDescent="0.2">
      <c r="S8750" s="3">
        <f t="shared" si="275"/>
        <v>0</v>
      </c>
      <c r="T8750" s="3">
        <f t="shared" si="276"/>
        <v>7029</v>
      </c>
      <c r="U8750" s="4">
        <v>52617</v>
      </c>
    </row>
    <row r="8751" spans="19:21" hidden="1" x14ac:dyDescent="0.2">
      <c r="S8751" s="3">
        <f t="shared" si="275"/>
        <v>0</v>
      </c>
      <c r="T8751" s="3">
        <f t="shared" si="276"/>
        <v>7030</v>
      </c>
      <c r="U8751" s="4">
        <v>52648</v>
      </c>
    </row>
    <row r="8752" spans="19:21" hidden="1" x14ac:dyDescent="0.2">
      <c r="S8752" s="3">
        <f t="shared" si="275"/>
        <v>0</v>
      </c>
      <c r="T8752" s="3">
        <f t="shared" si="276"/>
        <v>7031</v>
      </c>
      <c r="U8752" s="4">
        <v>52677</v>
      </c>
    </row>
    <row r="8753" spans="19:21" hidden="1" x14ac:dyDescent="0.2">
      <c r="S8753" s="3">
        <f t="shared" si="275"/>
        <v>0</v>
      </c>
      <c r="T8753" s="3">
        <f t="shared" si="276"/>
        <v>7032</v>
      </c>
      <c r="U8753" s="4">
        <v>52708</v>
      </c>
    </row>
    <row r="8754" spans="19:21" hidden="1" x14ac:dyDescent="0.2">
      <c r="S8754" s="3">
        <f t="shared" si="275"/>
        <v>0</v>
      </c>
      <c r="T8754" s="3">
        <f t="shared" si="276"/>
        <v>7033</v>
      </c>
      <c r="U8754" s="4">
        <v>52738</v>
      </c>
    </row>
    <row r="8755" spans="19:21" hidden="1" x14ac:dyDescent="0.2">
      <c r="S8755" s="3">
        <f t="shared" si="275"/>
        <v>0</v>
      </c>
      <c r="T8755" s="3">
        <f t="shared" si="276"/>
        <v>7034</v>
      </c>
      <c r="U8755" s="4">
        <v>52769</v>
      </c>
    </row>
    <row r="8756" spans="19:21" hidden="1" x14ac:dyDescent="0.2">
      <c r="S8756" s="3">
        <f t="shared" si="275"/>
        <v>0</v>
      </c>
      <c r="T8756" s="3">
        <f t="shared" si="276"/>
        <v>7035</v>
      </c>
      <c r="U8756" s="4">
        <v>52799</v>
      </c>
    </row>
    <row r="8757" spans="19:21" hidden="1" x14ac:dyDescent="0.2">
      <c r="S8757" s="3">
        <f t="shared" si="275"/>
        <v>0</v>
      </c>
      <c r="T8757" s="3">
        <f t="shared" si="276"/>
        <v>7036</v>
      </c>
      <c r="U8757" s="4">
        <v>52830</v>
      </c>
    </row>
    <row r="8758" spans="19:21" hidden="1" x14ac:dyDescent="0.2">
      <c r="S8758" s="3">
        <f t="shared" si="275"/>
        <v>0</v>
      </c>
      <c r="T8758" s="3">
        <f t="shared" si="276"/>
        <v>7037</v>
      </c>
      <c r="U8758" s="4">
        <v>52861</v>
      </c>
    </row>
    <row r="8759" spans="19:21" hidden="1" x14ac:dyDescent="0.2">
      <c r="S8759" s="3">
        <f t="shared" si="275"/>
        <v>0</v>
      </c>
      <c r="T8759" s="3">
        <f t="shared" si="276"/>
        <v>7038</v>
      </c>
      <c r="U8759" s="4">
        <v>52891</v>
      </c>
    </row>
    <row r="8760" spans="19:21" hidden="1" x14ac:dyDescent="0.2">
      <c r="S8760" s="3">
        <f t="shared" si="275"/>
        <v>0</v>
      </c>
      <c r="T8760" s="3">
        <f t="shared" si="276"/>
        <v>7039</v>
      </c>
      <c r="U8760" s="4">
        <v>52922</v>
      </c>
    </row>
    <row r="8761" spans="19:21" hidden="1" x14ac:dyDescent="0.2">
      <c r="S8761" s="3">
        <f t="shared" si="275"/>
        <v>0</v>
      </c>
      <c r="T8761" s="3">
        <f t="shared" si="276"/>
        <v>7040</v>
      </c>
      <c r="U8761" s="4">
        <v>52952</v>
      </c>
    </row>
    <row r="8762" spans="19:21" hidden="1" x14ac:dyDescent="0.2">
      <c r="S8762" s="3">
        <f t="shared" si="275"/>
        <v>0</v>
      </c>
      <c r="T8762" s="3">
        <f t="shared" si="276"/>
        <v>7041</v>
      </c>
      <c r="U8762" s="4">
        <v>52983</v>
      </c>
    </row>
    <row r="8763" spans="19:21" hidden="1" x14ac:dyDescent="0.2">
      <c r="S8763" s="3">
        <f t="shared" si="275"/>
        <v>0</v>
      </c>
      <c r="T8763" s="3">
        <f t="shared" si="276"/>
        <v>7042</v>
      </c>
      <c r="U8763" s="4">
        <v>53014</v>
      </c>
    </row>
    <row r="8764" spans="19:21" hidden="1" x14ac:dyDescent="0.2">
      <c r="S8764" s="3">
        <f t="shared" si="275"/>
        <v>0</v>
      </c>
      <c r="T8764" s="3">
        <f t="shared" si="276"/>
        <v>7043</v>
      </c>
      <c r="U8764" s="4">
        <v>53042</v>
      </c>
    </row>
    <row r="8765" spans="19:21" hidden="1" x14ac:dyDescent="0.2">
      <c r="S8765" s="3">
        <f t="shared" si="275"/>
        <v>0</v>
      </c>
      <c r="T8765" s="3">
        <f t="shared" si="276"/>
        <v>7044</v>
      </c>
      <c r="U8765" s="4">
        <v>53073</v>
      </c>
    </row>
    <row r="8766" spans="19:21" hidden="1" x14ac:dyDescent="0.2">
      <c r="S8766" s="3">
        <f t="shared" si="275"/>
        <v>0</v>
      </c>
      <c r="T8766" s="3">
        <f t="shared" si="276"/>
        <v>7045</v>
      </c>
      <c r="U8766" s="4">
        <v>53103</v>
      </c>
    </row>
    <row r="8767" spans="19:21" hidden="1" x14ac:dyDescent="0.2">
      <c r="S8767" s="3">
        <f t="shared" si="275"/>
        <v>0</v>
      </c>
      <c r="T8767" s="3">
        <f t="shared" si="276"/>
        <v>7046</v>
      </c>
      <c r="U8767" s="4">
        <v>53134</v>
      </c>
    </row>
    <row r="8768" spans="19:21" hidden="1" x14ac:dyDescent="0.2">
      <c r="S8768" s="3">
        <f t="shared" si="275"/>
        <v>0</v>
      </c>
      <c r="T8768" s="3">
        <f t="shared" si="276"/>
        <v>7047</v>
      </c>
      <c r="U8768" s="4">
        <v>53164</v>
      </c>
    </row>
    <row r="8769" spans="19:21" hidden="1" x14ac:dyDescent="0.2">
      <c r="S8769" s="3">
        <f t="shared" si="275"/>
        <v>0</v>
      </c>
      <c r="T8769" s="3">
        <f t="shared" si="276"/>
        <v>7048</v>
      </c>
      <c r="U8769" s="4">
        <v>53195</v>
      </c>
    </row>
    <row r="8770" spans="19:21" hidden="1" x14ac:dyDescent="0.2">
      <c r="S8770" s="3">
        <f t="shared" si="275"/>
        <v>0</v>
      </c>
      <c r="T8770" s="3">
        <f t="shared" si="276"/>
        <v>7049</v>
      </c>
      <c r="U8770" s="4">
        <v>53226</v>
      </c>
    </row>
    <row r="8771" spans="19:21" hidden="1" x14ac:dyDescent="0.2">
      <c r="S8771" s="3">
        <f t="shared" si="275"/>
        <v>0</v>
      </c>
      <c r="T8771" s="3">
        <f t="shared" si="276"/>
        <v>7050</v>
      </c>
      <c r="U8771" s="4">
        <v>53256</v>
      </c>
    </row>
    <row r="8772" spans="19:21" hidden="1" x14ac:dyDescent="0.2">
      <c r="S8772" s="3">
        <f t="shared" si="275"/>
        <v>0</v>
      </c>
      <c r="T8772" s="3">
        <f t="shared" si="276"/>
        <v>7051</v>
      </c>
      <c r="U8772" s="4">
        <v>53287</v>
      </c>
    </row>
    <row r="8773" spans="19:21" hidden="1" x14ac:dyDescent="0.2">
      <c r="S8773" s="3">
        <f t="shared" si="275"/>
        <v>0</v>
      </c>
      <c r="T8773" s="3">
        <f t="shared" si="276"/>
        <v>7052</v>
      </c>
      <c r="U8773" s="4">
        <v>53317</v>
      </c>
    </row>
    <row r="8774" spans="19:21" hidden="1" x14ac:dyDescent="0.2">
      <c r="S8774" s="3">
        <f t="shared" si="275"/>
        <v>0</v>
      </c>
      <c r="T8774" s="3">
        <f t="shared" si="276"/>
        <v>7053</v>
      </c>
      <c r="U8774" s="4">
        <v>53348</v>
      </c>
    </row>
    <row r="8775" spans="19:21" hidden="1" x14ac:dyDescent="0.2">
      <c r="S8775" s="3">
        <f t="shared" si="275"/>
        <v>0</v>
      </c>
      <c r="T8775" s="3">
        <f t="shared" si="276"/>
        <v>7054</v>
      </c>
      <c r="U8775" s="4">
        <v>53379</v>
      </c>
    </row>
    <row r="8776" spans="19:21" hidden="1" x14ac:dyDescent="0.2">
      <c r="S8776" s="3">
        <f t="shared" si="275"/>
        <v>0</v>
      </c>
      <c r="T8776" s="3">
        <f t="shared" si="276"/>
        <v>7055</v>
      </c>
      <c r="U8776" s="4">
        <v>53407</v>
      </c>
    </row>
    <row r="8777" spans="19:21" hidden="1" x14ac:dyDescent="0.2">
      <c r="S8777" s="3">
        <f t="shared" si="275"/>
        <v>0</v>
      </c>
      <c r="T8777" s="3">
        <f t="shared" si="276"/>
        <v>7056</v>
      </c>
      <c r="U8777" s="4">
        <v>53438</v>
      </c>
    </row>
    <row r="8778" spans="19:21" hidden="1" x14ac:dyDescent="0.2">
      <c r="S8778" s="3">
        <f t="shared" si="275"/>
        <v>0</v>
      </c>
      <c r="T8778" s="3">
        <f t="shared" si="276"/>
        <v>7057</v>
      </c>
      <c r="U8778" s="4">
        <v>53468</v>
      </c>
    </row>
    <row r="8779" spans="19:21" hidden="1" x14ac:dyDescent="0.2">
      <c r="S8779" s="3">
        <f t="shared" si="275"/>
        <v>0</v>
      </c>
      <c r="T8779" s="3">
        <f t="shared" si="276"/>
        <v>7058</v>
      </c>
      <c r="U8779" s="4">
        <v>53499</v>
      </c>
    </row>
    <row r="8780" spans="19:21" hidden="1" x14ac:dyDescent="0.2">
      <c r="S8780" s="3">
        <f t="shared" si="275"/>
        <v>0</v>
      </c>
      <c r="T8780" s="3">
        <f t="shared" si="276"/>
        <v>7059</v>
      </c>
      <c r="U8780" s="4">
        <v>53529</v>
      </c>
    </row>
    <row r="8781" spans="19:21" hidden="1" x14ac:dyDescent="0.2">
      <c r="S8781" s="3">
        <f t="shared" si="275"/>
        <v>0</v>
      </c>
      <c r="T8781" s="3">
        <f t="shared" si="276"/>
        <v>7060</v>
      </c>
      <c r="U8781" s="4">
        <v>53560</v>
      </c>
    </row>
    <row r="8782" spans="19:21" hidden="1" x14ac:dyDescent="0.2">
      <c r="S8782" s="3">
        <f t="shared" si="275"/>
        <v>0</v>
      </c>
      <c r="T8782" s="3">
        <f t="shared" si="276"/>
        <v>7061</v>
      </c>
      <c r="U8782" s="4">
        <v>53591</v>
      </c>
    </row>
    <row r="8783" spans="19:21" hidden="1" x14ac:dyDescent="0.2">
      <c r="S8783" s="3">
        <f t="shared" ref="S8783:S8846" si="277">IF($I$10=U8782,1,0)</f>
        <v>0</v>
      </c>
      <c r="T8783" s="3">
        <f t="shared" si="276"/>
        <v>7062</v>
      </c>
      <c r="U8783" s="4">
        <v>53621</v>
      </c>
    </row>
    <row r="8784" spans="19:21" hidden="1" x14ac:dyDescent="0.2">
      <c r="S8784" s="3">
        <f t="shared" si="277"/>
        <v>0</v>
      </c>
      <c r="T8784" s="3">
        <f t="shared" ref="T8784:T8847" si="278">IF(S8784+T8783=0,0,T8783+1)</f>
        <v>7063</v>
      </c>
      <c r="U8784" s="4">
        <v>53652</v>
      </c>
    </row>
    <row r="8785" spans="19:21" hidden="1" x14ac:dyDescent="0.2">
      <c r="S8785" s="3">
        <f t="shared" si="277"/>
        <v>0</v>
      </c>
      <c r="T8785" s="3">
        <f t="shared" si="278"/>
        <v>7064</v>
      </c>
      <c r="U8785" s="4">
        <v>53682</v>
      </c>
    </row>
    <row r="8786" spans="19:21" hidden="1" x14ac:dyDescent="0.2">
      <c r="S8786" s="3">
        <f t="shared" si="277"/>
        <v>0</v>
      </c>
      <c r="T8786" s="3">
        <f t="shared" si="278"/>
        <v>7065</v>
      </c>
      <c r="U8786" s="4">
        <v>53713</v>
      </c>
    </row>
    <row r="8787" spans="19:21" hidden="1" x14ac:dyDescent="0.2">
      <c r="S8787" s="3">
        <f t="shared" si="277"/>
        <v>0</v>
      </c>
      <c r="T8787" s="3">
        <f t="shared" si="278"/>
        <v>7066</v>
      </c>
      <c r="U8787" s="4">
        <v>53744</v>
      </c>
    </row>
    <row r="8788" spans="19:21" hidden="1" x14ac:dyDescent="0.2">
      <c r="S8788" s="3">
        <f t="shared" si="277"/>
        <v>0</v>
      </c>
      <c r="T8788" s="3">
        <f t="shared" si="278"/>
        <v>7067</v>
      </c>
      <c r="U8788" s="4">
        <v>53772</v>
      </c>
    </row>
    <row r="8789" spans="19:21" hidden="1" x14ac:dyDescent="0.2">
      <c r="S8789" s="3">
        <f t="shared" si="277"/>
        <v>0</v>
      </c>
      <c r="T8789" s="3">
        <f t="shared" si="278"/>
        <v>7068</v>
      </c>
      <c r="U8789" s="4">
        <v>53803</v>
      </c>
    </row>
    <row r="8790" spans="19:21" hidden="1" x14ac:dyDescent="0.2">
      <c r="S8790" s="3">
        <f t="shared" si="277"/>
        <v>0</v>
      </c>
      <c r="T8790" s="3">
        <f t="shared" si="278"/>
        <v>7069</v>
      </c>
      <c r="U8790" s="4">
        <v>53833</v>
      </c>
    </row>
    <row r="8791" spans="19:21" hidden="1" x14ac:dyDescent="0.2">
      <c r="S8791" s="3">
        <f t="shared" si="277"/>
        <v>0</v>
      </c>
      <c r="T8791" s="3">
        <f t="shared" si="278"/>
        <v>7070</v>
      </c>
      <c r="U8791" s="4">
        <v>53864</v>
      </c>
    </row>
    <row r="8792" spans="19:21" hidden="1" x14ac:dyDescent="0.2">
      <c r="S8792" s="3">
        <f t="shared" si="277"/>
        <v>0</v>
      </c>
      <c r="T8792" s="3">
        <f t="shared" si="278"/>
        <v>7071</v>
      </c>
      <c r="U8792" s="4">
        <v>53894</v>
      </c>
    </row>
    <row r="8793" spans="19:21" hidden="1" x14ac:dyDescent="0.2">
      <c r="S8793" s="3">
        <f t="shared" si="277"/>
        <v>0</v>
      </c>
      <c r="T8793" s="3">
        <f t="shared" si="278"/>
        <v>7072</v>
      </c>
      <c r="U8793" s="4">
        <v>53925</v>
      </c>
    </row>
    <row r="8794" spans="19:21" hidden="1" x14ac:dyDescent="0.2">
      <c r="S8794" s="3">
        <f t="shared" si="277"/>
        <v>0</v>
      </c>
      <c r="T8794" s="3">
        <f t="shared" si="278"/>
        <v>7073</v>
      </c>
      <c r="U8794" s="4">
        <v>53956</v>
      </c>
    </row>
    <row r="8795" spans="19:21" hidden="1" x14ac:dyDescent="0.2">
      <c r="S8795" s="3">
        <f t="shared" si="277"/>
        <v>0</v>
      </c>
      <c r="T8795" s="3">
        <f t="shared" si="278"/>
        <v>7074</v>
      </c>
      <c r="U8795" s="4">
        <v>53986</v>
      </c>
    </row>
    <row r="8796" spans="19:21" hidden="1" x14ac:dyDescent="0.2">
      <c r="S8796" s="3">
        <f t="shared" si="277"/>
        <v>0</v>
      </c>
      <c r="T8796" s="3">
        <f t="shared" si="278"/>
        <v>7075</v>
      </c>
      <c r="U8796" s="4">
        <v>54017</v>
      </c>
    </row>
    <row r="8797" spans="19:21" hidden="1" x14ac:dyDescent="0.2">
      <c r="S8797" s="3">
        <f t="shared" si="277"/>
        <v>0</v>
      </c>
      <c r="T8797" s="3">
        <f t="shared" si="278"/>
        <v>7076</v>
      </c>
      <c r="U8797" s="4">
        <v>54047</v>
      </c>
    </row>
    <row r="8798" spans="19:21" hidden="1" x14ac:dyDescent="0.2">
      <c r="S8798" s="3">
        <f t="shared" si="277"/>
        <v>0</v>
      </c>
      <c r="T8798" s="3">
        <f t="shared" si="278"/>
        <v>7077</v>
      </c>
      <c r="U8798" s="4">
        <v>54078</v>
      </c>
    </row>
    <row r="8799" spans="19:21" hidden="1" x14ac:dyDescent="0.2">
      <c r="S8799" s="3">
        <f t="shared" si="277"/>
        <v>0</v>
      </c>
      <c r="T8799" s="3">
        <f t="shared" si="278"/>
        <v>7078</v>
      </c>
      <c r="U8799" s="4">
        <v>54109</v>
      </c>
    </row>
    <row r="8800" spans="19:21" hidden="1" x14ac:dyDescent="0.2">
      <c r="S8800" s="3">
        <f t="shared" si="277"/>
        <v>0</v>
      </c>
      <c r="T8800" s="3">
        <f t="shared" si="278"/>
        <v>7079</v>
      </c>
      <c r="U8800" s="4">
        <v>54138</v>
      </c>
    </row>
    <row r="8801" spans="19:21" hidden="1" x14ac:dyDescent="0.2">
      <c r="S8801" s="3">
        <f t="shared" si="277"/>
        <v>0</v>
      </c>
      <c r="T8801" s="3">
        <f t="shared" si="278"/>
        <v>7080</v>
      </c>
      <c r="U8801" s="4">
        <v>54169</v>
      </c>
    </row>
    <row r="8802" spans="19:21" hidden="1" x14ac:dyDescent="0.2">
      <c r="S8802" s="3">
        <f t="shared" si="277"/>
        <v>0</v>
      </c>
      <c r="T8802" s="3">
        <f t="shared" si="278"/>
        <v>7081</v>
      </c>
      <c r="U8802" s="4">
        <v>54199</v>
      </c>
    </row>
    <row r="8803" spans="19:21" hidden="1" x14ac:dyDescent="0.2">
      <c r="S8803" s="3">
        <f t="shared" si="277"/>
        <v>0</v>
      </c>
      <c r="T8803" s="3">
        <f t="shared" si="278"/>
        <v>7082</v>
      </c>
      <c r="U8803" s="4">
        <v>54230</v>
      </c>
    </row>
    <row r="8804" spans="19:21" hidden="1" x14ac:dyDescent="0.2">
      <c r="S8804" s="3">
        <f t="shared" si="277"/>
        <v>0</v>
      </c>
      <c r="T8804" s="3">
        <f t="shared" si="278"/>
        <v>7083</v>
      </c>
      <c r="U8804" s="4">
        <v>54260</v>
      </c>
    </row>
    <row r="8805" spans="19:21" hidden="1" x14ac:dyDescent="0.2">
      <c r="S8805" s="3">
        <f t="shared" si="277"/>
        <v>0</v>
      </c>
      <c r="T8805" s="3">
        <f t="shared" si="278"/>
        <v>7084</v>
      </c>
      <c r="U8805" s="4">
        <v>54291</v>
      </c>
    </row>
    <row r="8806" spans="19:21" hidden="1" x14ac:dyDescent="0.2">
      <c r="S8806" s="3">
        <f t="shared" si="277"/>
        <v>0</v>
      </c>
      <c r="T8806" s="3">
        <f t="shared" si="278"/>
        <v>7085</v>
      </c>
      <c r="U8806" s="4">
        <v>54322</v>
      </c>
    </row>
    <row r="8807" spans="19:21" hidden="1" x14ac:dyDescent="0.2">
      <c r="S8807" s="3">
        <f t="shared" si="277"/>
        <v>0</v>
      </c>
      <c r="T8807" s="3">
        <f t="shared" si="278"/>
        <v>7086</v>
      </c>
      <c r="U8807" s="4">
        <v>54352</v>
      </c>
    </row>
    <row r="8808" spans="19:21" hidden="1" x14ac:dyDescent="0.2">
      <c r="S8808" s="3">
        <f t="shared" si="277"/>
        <v>0</v>
      </c>
      <c r="T8808" s="3">
        <f t="shared" si="278"/>
        <v>7087</v>
      </c>
      <c r="U8808" s="4">
        <v>54383</v>
      </c>
    </row>
    <row r="8809" spans="19:21" hidden="1" x14ac:dyDescent="0.2">
      <c r="S8809" s="3">
        <f t="shared" si="277"/>
        <v>0</v>
      </c>
      <c r="T8809" s="3">
        <f t="shared" si="278"/>
        <v>7088</v>
      </c>
      <c r="U8809" s="4">
        <v>54413</v>
      </c>
    </row>
    <row r="8810" spans="19:21" hidden="1" x14ac:dyDescent="0.2">
      <c r="S8810" s="3">
        <f t="shared" si="277"/>
        <v>0</v>
      </c>
      <c r="T8810" s="3">
        <f t="shared" si="278"/>
        <v>7089</v>
      </c>
      <c r="U8810" s="4">
        <v>54444</v>
      </c>
    </row>
    <row r="8811" spans="19:21" hidden="1" x14ac:dyDescent="0.2">
      <c r="S8811" s="3">
        <f t="shared" si="277"/>
        <v>0</v>
      </c>
      <c r="T8811" s="3">
        <f t="shared" si="278"/>
        <v>7090</v>
      </c>
      <c r="U8811" s="4">
        <v>54475</v>
      </c>
    </row>
    <row r="8812" spans="19:21" hidden="1" x14ac:dyDescent="0.2">
      <c r="S8812" s="3">
        <f t="shared" si="277"/>
        <v>0</v>
      </c>
      <c r="T8812" s="3">
        <f t="shared" si="278"/>
        <v>7091</v>
      </c>
      <c r="U8812" s="4">
        <v>54503</v>
      </c>
    </row>
    <row r="8813" spans="19:21" hidden="1" x14ac:dyDescent="0.2">
      <c r="S8813" s="3">
        <f t="shared" si="277"/>
        <v>0</v>
      </c>
      <c r="T8813" s="3">
        <f t="shared" si="278"/>
        <v>7092</v>
      </c>
      <c r="U8813" s="4">
        <v>54534</v>
      </c>
    </row>
    <row r="8814" spans="19:21" hidden="1" x14ac:dyDescent="0.2">
      <c r="S8814" s="3">
        <f t="shared" si="277"/>
        <v>0</v>
      </c>
      <c r="T8814" s="3">
        <f t="shared" si="278"/>
        <v>7093</v>
      </c>
      <c r="U8814" s="4">
        <v>54564</v>
      </c>
    </row>
    <row r="8815" spans="19:21" hidden="1" x14ac:dyDescent="0.2">
      <c r="S8815" s="3">
        <f t="shared" si="277"/>
        <v>0</v>
      </c>
      <c r="T8815" s="3">
        <f t="shared" si="278"/>
        <v>7094</v>
      </c>
      <c r="U8815" s="4">
        <v>54595</v>
      </c>
    </row>
    <row r="8816" spans="19:21" hidden="1" x14ac:dyDescent="0.2">
      <c r="S8816" s="3">
        <f t="shared" si="277"/>
        <v>0</v>
      </c>
      <c r="T8816" s="3">
        <f t="shared" si="278"/>
        <v>7095</v>
      </c>
      <c r="U8816" s="4">
        <v>54625</v>
      </c>
    </row>
    <row r="8817" spans="19:21" hidden="1" x14ac:dyDescent="0.2">
      <c r="S8817" s="3">
        <f t="shared" si="277"/>
        <v>0</v>
      </c>
      <c r="T8817" s="3">
        <f t="shared" si="278"/>
        <v>7096</v>
      </c>
      <c r="U8817" s="4">
        <v>54656</v>
      </c>
    </row>
    <row r="8818" spans="19:21" hidden="1" x14ac:dyDescent="0.2">
      <c r="S8818" s="3">
        <f t="shared" si="277"/>
        <v>0</v>
      </c>
      <c r="T8818" s="3">
        <f t="shared" si="278"/>
        <v>7097</v>
      </c>
      <c r="U8818" s="4">
        <v>54687</v>
      </c>
    </row>
    <row r="8819" spans="19:21" hidden="1" x14ac:dyDescent="0.2">
      <c r="S8819" s="3">
        <f t="shared" si="277"/>
        <v>0</v>
      </c>
      <c r="T8819" s="3">
        <f t="shared" si="278"/>
        <v>7098</v>
      </c>
      <c r="U8819" s="4">
        <v>54717</v>
      </c>
    </row>
    <row r="8820" spans="19:21" hidden="1" x14ac:dyDescent="0.2">
      <c r="S8820" s="3">
        <f t="shared" si="277"/>
        <v>0</v>
      </c>
      <c r="T8820" s="3">
        <f t="shared" si="278"/>
        <v>7099</v>
      </c>
      <c r="U8820" s="4">
        <v>54748</v>
      </c>
    </row>
    <row r="8821" spans="19:21" hidden="1" x14ac:dyDescent="0.2">
      <c r="S8821" s="3">
        <f t="shared" si="277"/>
        <v>0</v>
      </c>
      <c r="T8821" s="3">
        <f t="shared" si="278"/>
        <v>7100</v>
      </c>
      <c r="U8821" s="4">
        <v>54778</v>
      </c>
    </row>
    <row r="8822" spans="19:21" hidden="1" x14ac:dyDescent="0.2">
      <c r="S8822" s="3">
        <f t="shared" si="277"/>
        <v>0</v>
      </c>
      <c r="T8822" s="3">
        <f t="shared" si="278"/>
        <v>7101</v>
      </c>
      <c r="U8822" s="4">
        <v>54809</v>
      </c>
    </row>
    <row r="8823" spans="19:21" hidden="1" x14ac:dyDescent="0.2">
      <c r="S8823" s="3">
        <f t="shared" si="277"/>
        <v>0</v>
      </c>
      <c r="T8823" s="3">
        <f t="shared" si="278"/>
        <v>7102</v>
      </c>
      <c r="U8823" s="4">
        <v>54840</v>
      </c>
    </row>
    <row r="8824" spans="19:21" hidden="1" x14ac:dyDescent="0.2">
      <c r="S8824" s="3">
        <f t="shared" si="277"/>
        <v>0</v>
      </c>
      <c r="T8824" s="3">
        <f t="shared" si="278"/>
        <v>7103</v>
      </c>
      <c r="U8824" s="4">
        <v>54868</v>
      </c>
    </row>
    <row r="8825" spans="19:21" hidden="1" x14ac:dyDescent="0.2">
      <c r="S8825" s="3">
        <f t="shared" si="277"/>
        <v>0</v>
      </c>
      <c r="T8825" s="3">
        <f t="shared" si="278"/>
        <v>7104</v>
      </c>
      <c r="U8825" s="4">
        <v>54899</v>
      </c>
    </row>
    <row r="8826" spans="19:21" hidden="1" x14ac:dyDescent="0.2">
      <c r="S8826" s="3">
        <f t="shared" si="277"/>
        <v>0</v>
      </c>
      <c r="T8826" s="3">
        <f t="shared" si="278"/>
        <v>7105</v>
      </c>
      <c r="U8826" s="4">
        <v>54929</v>
      </c>
    </row>
    <row r="8827" spans="19:21" hidden="1" x14ac:dyDescent="0.2">
      <c r="S8827" s="3">
        <f t="shared" si="277"/>
        <v>0</v>
      </c>
      <c r="T8827" s="3">
        <f t="shared" si="278"/>
        <v>7106</v>
      </c>
      <c r="U8827" s="4">
        <v>54960</v>
      </c>
    </row>
    <row r="8828" spans="19:21" hidden="1" x14ac:dyDescent="0.2">
      <c r="S8828" s="3">
        <f t="shared" si="277"/>
        <v>0</v>
      </c>
      <c r="T8828" s="3">
        <f t="shared" si="278"/>
        <v>7107</v>
      </c>
      <c r="U8828" s="4">
        <v>54990</v>
      </c>
    </row>
    <row r="8829" spans="19:21" hidden="1" x14ac:dyDescent="0.2">
      <c r="S8829" s="3">
        <f t="shared" si="277"/>
        <v>0</v>
      </c>
      <c r="T8829" s="3">
        <f t="shared" si="278"/>
        <v>7108</v>
      </c>
      <c r="U8829" s="4">
        <v>55021</v>
      </c>
    </row>
    <row r="8830" spans="19:21" hidden="1" x14ac:dyDescent="0.2">
      <c r="S8830" s="3">
        <f t="shared" si="277"/>
        <v>0</v>
      </c>
      <c r="T8830" s="3">
        <f t="shared" si="278"/>
        <v>7109</v>
      </c>
      <c r="U8830" s="4">
        <v>55052</v>
      </c>
    </row>
    <row r="8831" spans="19:21" hidden="1" x14ac:dyDescent="0.2">
      <c r="S8831" s="3">
        <f t="shared" si="277"/>
        <v>0</v>
      </c>
      <c r="T8831" s="3">
        <f t="shared" si="278"/>
        <v>7110</v>
      </c>
      <c r="U8831" s="4">
        <v>55082</v>
      </c>
    </row>
    <row r="8832" spans="19:21" hidden="1" x14ac:dyDescent="0.2">
      <c r="S8832" s="3">
        <f t="shared" si="277"/>
        <v>0</v>
      </c>
      <c r="T8832" s="3">
        <f t="shared" si="278"/>
        <v>7111</v>
      </c>
      <c r="U8832" s="4">
        <v>55113</v>
      </c>
    </row>
    <row r="8833" spans="19:21" hidden="1" x14ac:dyDescent="0.2">
      <c r="S8833" s="3">
        <f t="shared" si="277"/>
        <v>0</v>
      </c>
      <c r="T8833" s="3">
        <f t="shared" si="278"/>
        <v>7112</v>
      </c>
      <c r="U8833" s="4">
        <v>55143</v>
      </c>
    </row>
    <row r="8834" spans="19:21" hidden="1" x14ac:dyDescent="0.2">
      <c r="S8834" s="3">
        <f t="shared" si="277"/>
        <v>0</v>
      </c>
      <c r="T8834" s="3">
        <f t="shared" si="278"/>
        <v>7113</v>
      </c>
      <c r="U8834" s="4">
        <v>42391</v>
      </c>
    </row>
    <row r="8835" spans="19:21" hidden="1" x14ac:dyDescent="0.2">
      <c r="S8835" s="3">
        <f t="shared" si="277"/>
        <v>0</v>
      </c>
      <c r="T8835" s="3">
        <f t="shared" si="278"/>
        <v>7114</v>
      </c>
      <c r="U8835" s="4">
        <v>42422</v>
      </c>
    </row>
    <row r="8836" spans="19:21" hidden="1" x14ac:dyDescent="0.2">
      <c r="S8836" s="3">
        <f t="shared" si="277"/>
        <v>0</v>
      </c>
      <c r="T8836" s="3">
        <f t="shared" si="278"/>
        <v>7115</v>
      </c>
      <c r="U8836" s="4">
        <v>42451</v>
      </c>
    </row>
    <row r="8837" spans="19:21" hidden="1" x14ac:dyDescent="0.2">
      <c r="S8837" s="3">
        <f t="shared" si="277"/>
        <v>0</v>
      </c>
      <c r="T8837" s="3">
        <f t="shared" si="278"/>
        <v>7116</v>
      </c>
      <c r="U8837" s="4">
        <v>42482</v>
      </c>
    </row>
    <row r="8838" spans="19:21" hidden="1" x14ac:dyDescent="0.2">
      <c r="S8838" s="3">
        <f t="shared" si="277"/>
        <v>0</v>
      </c>
      <c r="T8838" s="3">
        <f t="shared" si="278"/>
        <v>7117</v>
      </c>
      <c r="U8838" s="4">
        <v>42512</v>
      </c>
    </row>
    <row r="8839" spans="19:21" hidden="1" x14ac:dyDescent="0.2">
      <c r="S8839" s="3">
        <f t="shared" si="277"/>
        <v>0</v>
      </c>
      <c r="T8839" s="3">
        <f t="shared" si="278"/>
        <v>7118</v>
      </c>
      <c r="U8839" s="4">
        <v>42543</v>
      </c>
    </row>
    <row r="8840" spans="19:21" hidden="1" x14ac:dyDescent="0.2">
      <c r="S8840" s="3">
        <f t="shared" si="277"/>
        <v>0</v>
      </c>
      <c r="T8840" s="3">
        <f t="shared" si="278"/>
        <v>7119</v>
      </c>
      <c r="U8840" s="4">
        <v>42573</v>
      </c>
    </row>
    <row r="8841" spans="19:21" hidden="1" x14ac:dyDescent="0.2">
      <c r="S8841" s="3">
        <f t="shared" si="277"/>
        <v>0</v>
      </c>
      <c r="T8841" s="3">
        <f t="shared" si="278"/>
        <v>7120</v>
      </c>
      <c r="U8841" s="4">
        <v>42604</v>
      </c>
    </row>
    <row r="8842" spans="19:21" hidden="1" x14ac:dyDescent="0.2">
      <c r="S8842" s="3">
        <f t="shared" si="277"/>
        <v>0</v>
      </c>
      <c r="T8842" s="3">
        <f t="shared" si="278"/>
        <v>7121</v>
      </c>
      <c r="U8842" s="4">
        <v>42635</v>
      </c>
    </row>
    <row r="8843" spans="19:21" hidden="1" x14ac:dyDescent="0.2">
      <c r="S8843" s="3">
        <f t="shared" si="277"/>
        <v>0</v>
      </c>
      <c r="T8843" s="3">
        <f t="shared" si="278"/>
        <v>7122</v>
      </c>
      <c r="U8843" s="4">
        <v>42665</v>
      </c>
    </row>
    <row r="8844" spans="19:21" hidden="1" x14ac:dyDescent="0.2">
      <c r="S8844" s="3">
        <f t="shared" si="277"/>
        <v>0</v>
      </c>
      <c r="T8844" s="3">
        <f t="shared" si="278"/>
        <v>7123</v>
      </c>
      <c r="U8844" s="4">
        <v>42696</v>
      </c>
    </row>
    <row r="8845" spans="19:21" hidden="1" x14ac:dyDescent="0.2">
      <c r="S8845" s="3">
        <f t="shared" si="277"/>
        <v>0</v>
      </c>
      <c r="T8845" s="3">
        <f t="shared" si="278"/>
        <v>7124</v>
      </c>
      <c r="U8845" s="4">
        <v>42726</v>
      </c>
    </row>
    <row r="8846" spans="19:21" hidden="1" x14ac:dyDescent="0.2">
      <c r="S8846" s="3">
        <f t="shared" si="277"/>
        <v>0</v>
      </c>
      <c r="T8846" s="3">
        <f t="shared" si="278"/>
        <v>7125</v>
      </c>
      <c r="U8846" s="4">
        <v>42757</v>
      </c>
    </row>
    <row r="8847" spans="19:21" hidden="1" x14ac:dyDescent="0.2">
      <c r="S8847" s="3">
        <f t="shared" ref="S8847:S8910" si="279">IF($I$10=U8846,1,0)</f>
        <v>0</v>
      </c>
      <c r="T8847" s="3">
        <f t="shared" si="278"/>
        <v>7126</v>
      </c>
      <c r="U8847" s="4">
        <v>42788</v>
      </c>
    </row>
    <row r="8848" spans="19:21" hidden="1" x14ac:dyDescent="0.2">
      <c r="S8848" s="3">
        <f t="shared" si="279"/>
        <v>0</v>
      </c>
      <c r="T8848" s="3">
        <f t="shared" ref="T8848:T8911" si="280">IF(S8848+T8847=0,0,T8847+1)</f>
        <v>7127</v>
      </c>
      <c r="U8848" s="4">
        <v>42816</v>
      </c>
    </row>
    <row r="8849" spans="19:21" hidden="1" x14ac:dyDescent="0.2">
      <c r="S8849" s="3">
        <f t="shared" si="279"/>
        <v>0</v>
      </c>
      <c r="T8849" s="3">
        <f t="shared" si="280"/>
        <v>7128</v>
      </c>
      <c r="U8849" s="4">
        <v>42847</v>
      </c>
    </row>
    <row r="8850" spans="19:21" hidden="1" x14ac:dyDescent="0.2">
      <c r="S8850" s="3">
        <f t="shared" si="279"/>
        <v>0</v>
      </c>
      <c r="T8850" s="3">
        <f t="shared" si="280"/>
        <v>7129</v>
      </c>
      <c r="U8850" s="4">
        <v>42877</v>
      </c>
    </row>
    <row r="8851" spans="19:21" hidden="1" x14ac:dyDescent="0.2">
      <c r="S8851" s="3">
        <f t="shared" si="279"/>
        <v>0</v>
      </c>
      <c r="T8851" s="3">
        <f t="shared" si="280"/>
        <v>7130</v>
      </c>
      <c r="U8851" s="4">
        <v>42908</v>
      </c>
    </row>
    <row r="8852" spans="19:21" hidden="1" x14ac:dyDescent="0.2">
      <c r="S8852" s="3">
        <f t="shared" si="279"/>
        <v>0</v>
      </c>
      <c r="T8852" s="3">
        <f t="shared" si="280"/>
        <v>7131</v>
      </c>
      <c r="U8852" s="4">
        <v>42938</v>
      </c>
    </row>
    <row r="8853" spans="19:21" hidden="1" x14ac:dyDescent="0.2">
      <c r="S8853" s="3">
        <f t="shared" si="279"/>
        <v>0</v>
      </c>
      <c r="T8853" s="3">
        <f t="shared" si="280"/>
        <v>7132</v>
      </c>
      <c r="U8853" s="4">
        <v>42969</v>
      </c>
    </row>
    <row r="8854" spans="19:21" hidden="1" x14ac:dyDescent="0.2">
      <c r="S8854" s="3">
        <f t="shared" si="279"/>
        <v>0</v>
      </c>
      <c r="T8854" s="3">
        <f t="shared" si="280"/>
        <v>7133</v>
      </c>
      <c r="U8854" s="4">
        <v>43000</v>
      </c>
    </row>
    <row r="8855" spans="19:21" hidden="1" x14ac:dyDescent="0.2">
      <c r="S8855" s="3">
        <f t="shared" si="279"/>
        <v>0</v>
      </c>
      <c r="T8855" s="3">
        <f t="shared" si="280"/>
        <v>7134</v>
      </c>
      <c r="U8855" s="4">
        <v>43030</v>
      </c>
    </row>
    <row r="8856" spans="19:21" hidden="1" x14ac:dyDescent="0.2">
      <c r="S8856" s="3">
        <f t="shared" si="279"/>
        <v>0</v>
      </c>
      <c r="T8856" s="3">
        <f t="shared" si="280"/>
        <v>7135</v>
      </c>
      <c r="U8856" s="4">
        <v>43061</v>
      </c>
    </row>
    <row r="8857" spans="19:21" hidden="1" x14ac:dyDescent="0.2">
      <c r="S8857" s="3">
        <f t="shared" si="279"/>
        <v>0</v>
      </c>
      <c r="T8857" s="3">
        <f t="shared" si="280"/>
        <v>7136</v>
      </c>
      <c r="U8857" s="4">
        <v>43091</v>
      </c>
    </row>
    <row r="8858" spans="19:21" hidden="1" x14ac:dyDescent="0.2">
      <c r="S8858" s="3">
        <f t="shared" si="279"/>
        <v>0</v>
      </c>
      <c r="T8858" s="3">
        <f t="shared" si="280"/>
        <v>7137</v>
      </c>
      <c r="U8858" s="4">
        <v>43122</v>
      </c>
    </row>
    <row r="8859" spans="19:21" hidden="1" x14ac:dyDescent="0.2">
      <c r="S8859" s="3">
        <f t="shared" si="279"/>
        <v>0</v>
      </c>
      <c r="T8859" s="3">
        <f t="shared" si="280"/>
        <v>7138</v>
      </c>
      <c r="U8859" s="4">
        <v>43153</v>
      </c>
    </row>
    <row r="8860" spans="19:21" hidden="1" x14ac:dyDescent="0.2">
      <c r="S8860" s="3">
        <f t="shared" si="279"/>
        <v>0</v>
      </c>
      <c r="T8860" s="3">
        <f t="shared" si="280"/>
        <v>7139</v>
      </c>
      <c r="U8860" s="4">
        <v>43181</v>
      </c>
    </row>
    <row r="8861" spans="19:21" hidden="1" x14ac:dyDescent="0.2">
      <c r="S8861" s="3">
        <f t="shared" si="279"/>
        <v>0</v>
      </c>
      <c r="T8861" s="3">
        <f t="shared" si="280"/>
        <v>7140</v>
      </c>
      <c r="U8861" s="4">
        <v>43212</v>
      </c>
    </row>
    <row r="8862" spans="19:21" hidden="1" x14ac:dyDescent="0.2">
      <c r="S8862" s="3">
        <f t="shared" si="279"/>
        <v>0</v>
      </c>
      <c r="T8862" s="3">
        <f t="shared" si="280"/>
        <v>7141</v>
      </c>
      <c r="U8862" s="4">
        <v>43242</v>
      </c>
    </row>
    <row r="8863" spans="19:21" hidden="1" x14ac:dyDescent="0.2">
      <c r="S8863" s="3">
        <f t="shared" si="279"/>
        <v>0</v>
      </c>
      <c r="T8863" s="3">
        <f t="shared" si="280"/>
        <v>7142</v>
      </c>
      <c r="U8863" s="4">
        <v>43273</v>
      </c>
    </row>
    <row r="8864" spans="19:21" hidden="1" x14ac:dyDescent="0.2">
      <c r="S8864" s="3">
        <f t="shared" si="279"/>
        <v>0</v>
      </c>
      <c r="T8864" s="3">
        <f t="shared" si="280"/>
        <v>7143</v>
      </c>
      <c r="U8864" s="4">
        <v>43303</v>
      </c>
    </row>
    <row r="8865" spans="19:21" hidden="1" x14ac:dyDescent="0.2">
      <c r="S8865" s="3">
        <f t="shared" si="279"/>
        <v>0</v>
      </c>
      <c r="T8865" s="3">
        <f t="shared" si="280"/>
        <v>7144</v>
      </c>
      <c r="U8865" s="4">
        <v>43334</v>
      </c>
    </row>
    <row r="8866" spans="19:21" hidden="1" x14ac:dyDescent="0.2">
      <c r="S8866" s="3">
        <f t="shared" si="279"/>
        <v>0</v>
      </c>
      <c r="T8866" s="3">
        <f t="shared" si="280"/>
        <v>7145</v>
      </c>
      <c r="U8866" s="4">
        <v>43365</v>
      </c>
    </row>
    <row r="8867" spans="19:21" hidden="1" x14ac:dyDescent="0.2">
      <c r="S8867" s="3">
        <f t="shared" si="279"/>
        <v>0</v>
      </c>
      <c r="T8867" s="3">
        <f t="shared" si="280"/>
        <v>7146</v>
      </c>
      <c r="U8867" s="4">
        <v>43395</v>
      </c>
    </row>
    <row r="8868" spans="19:21" hidden="1" x14ac:dyDescent="0.2">
      <c r="S8868" s="3">
        <f t="shared" si="279"/>
        <v>0</v>
      </c>
      <c r="T8868" s="3">
        <f t="shared" si="280"/>
        <v>7147</v>
      </c>
      <c r="U8868" s="4">
        <v>43426</v>
      </c>
    </row>
    <row r="8869" spans="19:21" hidden="1" x14ac:dyDescent="0.2">
      <c r="S8869" s="3">
        <f t="shared" si="279"/>
        <v>0</v>
      </c>
      <c r="T8869" s="3">
        <f t="shared" si="280"/>
        <v>7148</v>
      </c>
      <c r="U8869" s="4">
        <v>43456</v>
      </c>
    </row>
    <row r="8870" spans="19:21" hidden="1" x14ac:dyDescent="0.2">
      <c r="S8870" s="3">
        <f t="shared" si="279"/>
        <v>0</v>
      </c>
      <c r="T8870" s="3">
        <f t="shared" si="280"/>
        <v>7149</v>
      </c>
      <c r="U8870" s="4">
        <v>43487</v>
      </c>
    </row>
    <row r="8871" spans="19:21" hidden="1" x14ac:dyDescent="0.2">
      <c r="S8871" s="3">
        <f t="shared" si="279"/>
        <v>0</v>
      </c>
      <c r="T8871" s="3">
        <f t="shared" si="280"/>
        <v>7150</v>
      </c>
      <c r="U8871" s="4">
        <v>43518</v>
      </c>
    </row>
    <row r="8872" spans="19:21" hidden="1" x14ac:dyDescent="0.2">
      <c r="S8872" s="3">
        <f t="shared" si="279"/>
        <v>0</v>
      </c>
      <c r="T8872" s="3">
        <f t="shared" si="280"/>
        <v>7151</v>
      </c>
      <c r="U8872" s="4">
        <v>43546</v>
      </c>
    </row>
    <row r="8873" spans="19:21" hidden="1" x14ac:dyDescent="0.2">
      <c r="S8873" s="3">
        <f t="shared" si="279"/>
        <v>0</v>
      </c>
      <c r="T8873" s="3">
        <f t="shared" si="280"/>
        <v>7152</v>
      </c>
      <c r="U8873" s="4">
        <v>43577</v>
      </c>
    </row>
    <row r="8874" spans="19:21" hidden="1" x14ac:dyDescent="0.2">
      <c r="S8874" s="3">
        <f t="shared" si="279"/>
        <v>0</v>
      </c>
      <c r="T8874" s="3">
        <f t="shared" si="280"/>
        <v>7153</v>
      </c>
      <c r="U8874" s="4">
        <v>43607</v>
      </c>
    </row>
    <row r="8875" spans="19:21" hidden="1" x14ac:dyDescent="0.2">
      <c r="S8875" s="3">
        <f t="shared" si="279"/>
        <v>0</v>
      </c>
      <c r="T8875" s="3">
        <f t="shared" si="280"/>
        <v>7154</v>
      </c>
      <c r="U8875" s="4">
        <v>43638</v>
      </c>
    </row>
    <row r="8876" spans="19:21" hidden="1" x14ac:dyDescent="0.2">
      <c r="S8876" s="3">
        <f t="shared" si="279"/>
        <v>0</v>
      </c>
      <c r="T8876" s="3">
        <f t="shared" si="280"/>
        <v>7155</v>
      </c>
      <c r="U8876" s="4">
        <v>43668</v>
      </c>
    </row>
    <row r="8877" spans="19:21" hidden="1" x14ac:dyDescent="0.2">
      <c r="S8877" s="3">
        <f t="shared" si="279"/>
        <v>0</v>
      </c>
      <c r="T8877" s="3">
        <f t="shared" si="280"/>
        <v>7156</v>
      </c>
      <c r="U8877" s="4">
        <v>43699</v>
      </c>
    </row>
    <row r="8878" spans="19:21" hidden="1" x14ac:dyDescent="0.2">
      <c r="S8878" s="3">
        <f t="shared" si="279"/>
        <v>0</v>
      </c>
      <c r="T8878" s="3">
        <f t="shared" si="280"/>
        <v>7157</v>
      </c>
      <c r="U8878" s="4">
        <v>43730</v>
      </c>
    </row>
    <row r="8879" spans="19:21" hidden="1" x14ac:dyDescent="0.2">
      <c r="S8879" s="3">
        <f t="shared" si="279"/>
        <v>0</v>
      </c>
      <c r="T8879" s="3">
        <f t="shared" si="280"/>
        <v>7158</v>
      </c>
      <c r="U8879" s="4">
        <v>43760</v>
      </c>
    </row>
    <row r="8880" spans="19:21" hidden="1" x14ac:dyDescent="0.2">
      <c r="S8880" s="3">
        <f t="shared" si="279"/>
        <v>0</v>
      </c>
      <c r="T8880" s="3">
        <f t="shared" si="280"/>
        <v>7159</v>
      </c>
      <c r="U8880" s="4">
        <v>43791</v>
      </c>
    </row>
    <row r="8881" spans="19:21" hidden="1" x14ac:dyDescent="0.2">
      <c r="S8881" s="3">
        <f t="shared" si="279"/>
        <v>0</v>
      </c>
      <c r="T8881" s="3">
        <f t="shared" si="280"/>
        <v>7160</v>
      </c>
      <c r="U8881" s="4">
        <v>43821</v>
      </c>
    </row>
    <row r="8882" spans="19:21" hidden="1" x14ac:dyDescent="0.2">
      <c r="S8882" s="3">
        <f t="shared" si="279"/>
        <v>0</v>
      </c>
      <c r="T8882" s="3">
        <f t="shared" si="280"/>
        <v>7161</v>
      </c>
      <c r="U8882" s="4">
        <v>43852</v>
      </c>
    </row>
    <row r="8883" spans="19:21" hidden="1" x14ac:dyDescent="0.2">
      <c r="S8883" s="3">
        <f t="shared" si="279"/>
        <v>0</v>
      </c>
      <c r="T8883" s="3">
        <f t="shared" si="280"/>
        <v>7162</v>
      </c>
      <c r="U8883" s="4">
        <v>43883</v>
      </c>
    </row>
    <row r="8884" spans="19:21" hidden="1" x14ac:dyDescent="0.2">
      <c r="S8884" s="3">
        <f t="shared" si="279"/>
        <v>0</v>
      </c>
      <c r="T8884" s="3">
        <f t="shared" si="280"/>
        <v>7163</v>
      </c>
      <c r="U8884" s="4">
        <v>43912</v>
      </c>
    </row>
    <row r="8885" spans="19:21" hidden="1" x14ac:dyDescent="0.2">
      <c r="S8885" s="3">
        <f t="shared" si="279"/>
        <v>0</v>
      </c>
      <c r="T8885" s="3">
        <f t="shared" si="280"/>
        <v>7164</v>
      </c>
      <c r="U8885" s="4">
        <v>43943</v>
      </c>
    </row>
    <row r="8886" spans="19:21" hidden="1" x14ac:dyDescent="0.2">
      <c r="S8886" s="3">
        <f t="shared" si="279"/>
        <v>0</v>
      </c>
      <c r="T8886" s="3">
        <f t="shared" si="280"/>
        <v>7165</v>
      </c>
      <c r="U8886" s="4">
        <v>43973</v>
      </c>
    </row>
    <row r="8887" spans="19:21" hidden="1" x14ac:dyDescent="0.2">
      <c r="S8887" s="3">
        <f t="shared" si="279"/>
        <v>0</v>
      </c>
      <c r="T8887" s="3">
        <f t="shared" si="280"/>
        <v>7166</v>
      </c>
      <c r="U8887" s="4">
        <v>44004</v>
      </c>
    </row>
    <row r="8888" spans="19:21" hidden="1" x14ac:dyDescent="0.2">
      <c r="S8888" s="3">
        <f t="shared" si="279"/>
        <v>0</v>
      </c>
      <c r="T8888" s="3">
        <f t="shared" si="280"/>
        <v>7167</v>
      </c>
      <c r="U8888" s="4">
        <v>44034</v>
      </c>
    </row>
    <row r="8889" spans="19:21" hidden="1" x14ac:dyDescent="0.2">
      <c r="S8889" s="3">
        <f t="shared" si="279"/>
        <v>0</v>
      </c>
      <c r="T8889" s="3">
        <f t="shared" si="280"/>
        <v>7168</v>
      </c>
      <c r="U8889" s="4">
        <v>44065</v>
      </c>
    </row>
    <row r="8890" spans="19:21" hidden="1" x14ac:dyDescent="0.2">
      <c r="S8890" s="3">
        <f t="shared" si="279"/>
        <v>0</v>
      </c>
      <c r="T8890" s="3">
        <f t="shared" si="280"/>
        <v>7169</v>
      </c>
      <c r="U8890" s="4">
        <v>44096</v>
      </c>
    </row>
    <row r="8891" spans="19:21" hidden="1" x14ac:dyDescent="0.2">
      <c r="S8891" s="3">
        <f t="shared" si="279"/>
        <v>0</v>
      </c>
      <c r="T8891" s="3">
        <f t="shared" si="280"/>
        <v>7170</v>
      </c>
      <c r="U8891" s="4">
        <v>44126</v>
      </c>
    </row>
    <row r="8892" spans="19:21" hidden="1" x14ac:dyDescent="0.2">
      <c r="S8892" s="3">
        <f t="shared" si="279"/>
        <v>0</v>
      </c>
      <c r="T8892" s="3">
        <f t="shared" si="280"/>
        <v>7171</v>
      </c>
      <c r="U8892" s="4">
        <v>44157</v>
      </c>
    </row>
    <row r="8893" spans="19:21" hidden="1" x14ac:dyDescent="0.2">
      <c r="S8893" s="3">
        <f t="shared" si="279"/>
        <v>0</v>
      </c>
      <c r="T8893" s="3">
        <f t="shared" si="280"/>
        <v>7172</v>
      </c>
      <c r="U8893" s="4">
        <v>44187</v>
      </c>
    </row>
    <row r="8894" spans="19:21" hidden="1" x14ac:dyDescent="0.2">
      <c r="S8894" s="3">
        <f t="shared" si="279"/>
        <v>0</v>
      </c>
      <c r="T8894" s="3">
        <f t="shared" si="280"/>
        <v>7173</v>
      </c>
      <c r="U8894" s="4">
        <v>44218</v>
      </c>
    </row>
    <row r="8895" spans="19:21" hidden="1" x14ac:dyDescent="0.2">
      <c r="S8895" s="3">
        <f t="shared" si="279"/>
        <v>0</v>
      </c>
      <c r="T8895" s="3">
        <f t="shared" si="280"/>
        <v>7174</v>
      </c>
      <c r="U8895" s="4">
        <v>44249</v>
      </c>
    </row>
    <row r="8896" spans="19:21" hidden="1" x14ac:dyDescent="0.2">
      <c r="S8896" s="3">
        <f t="shared" si="279"/>
        <v>0</v>
      </c>
      <c r="T8896" s="3">
        <f t="shared" si="280"/>
        <v>7175</v>
      </c>
      <c r="U8896" s="4">
        <v>44277</v>
      </c>
    </row>
    <row r="8897" spans="19:21" hidden="1" x14ac:dyDescent="0.2">
      <c r="S8897" s="3">
        <f t="shared" si="279"/>
        <v>0</v>
      </c>
      <c r="T8897" s="3">
        <f t="shared" si="280"/>
        <v>7176</v>
      </c>
      <c r="U8897" s="4">
        <v>44308</v>
      </c>
    </row>
    <row r="8898" spans="19:21" hidden="1" x14ac:dyDescent="0.2">
      <c r="S8898" s="3">
        <f t="shared" si="279"/>
        <v>0</v>
      </c>
      <c r="T8898" s="3">
        <f t="shared" si="280"/>
        <v>7177</v>
      </c>
      <c r="U8898" s="4">
        <v>44338</v>
      </c>
    </row>
    <row r="8899" spans="19:21" hidden="1" x14ac:dyDescent="0.2">
      <c r="S8899" s="3">
        <f t="shared" si="279"/>
        <v>0</v>
      </c>
      <c r="T8899" s="3">
        <f t="shared" si="280"/>
        <v>7178</v>
      </c>
      <c r="U8899" s="4">
        <v>44369</v>
      </c>
    </row>
    <row r="8900" spans="19:21" hidden="1" x14ac:dyDescent="0.2">
      <c r="S8900" s="3">
        <f t="shared" si="279"/>
        <v>0</v>
      </c>
      <c r="T8900" s="3">
        <f t="shared" si="280"/>
        <v>7179</v>
      </c>
      <c r="U8900" s="4">
        <v>44399</v>
      </c>
    </row>
    <row r="8901" spans="19:21" hidden="1" x14ac:dyDescent="0.2">
      <c r="S8901" s="3">
        <f t="shared" si="279"/>
        <v>0</v>
      </c>
      <c r="T8901" s="3">
        <f t="shared" si="280"/>
        <v>7180</v>
      </c>
      <c r="U8901" s="4">
        <v>44430</v>
      </c>
    </row>
    <row r="8902" spans="19:21" hidden="1" x14ac:dyDescent="0.2">
      <c r="S8902" s="3">
        <f t="shared" si="279"/>
        <v>0</v>
      </c>
      <c r="T8902" s="3">
        <f t="shared" si="280"/>
        <v>7181</v>
      </c>
      <c r="U8902" s="4">
        <v>44461</v>
      </c>
    </row>
    <row r="8903" spans="19:21" hidden="1" x14ac:dyDescent="0.2">
      <c r="S8903" s="3">
        <f t="shared" si="279"/>
        <v>0</v>
      </c>
      <c r="T8903" s="3">
        <f t="shared" si="280"/>
        <v>7182</v>
      </c>
      <c r="U8903" s="4">
        <v>44491</v>
      </c>
    </row>
    <row r="8904" spans="19:21" hidden="1" x14ac:dyDescent="0.2">
      <c r="S8904" s="3">
        <f t="shared" si="279"/>
        <v>0</v>
      </c>
      <c r="T8904" s="3">
        <f t="shared" si="280"/>
        <v>7183</v>
      </c>
      <c r="U8904" s="4">
        <v>44522</v>
      </c>
    </row>
    <row r="8905" spans="19:21" hidden="1" x14ac:dyDescent="0.2">
      <c r="S8905" s="3">
        <f t="shared" si="279"/>
        <v>0</v>
      </c>
      <c r="T8905" s="3">
        <f t="shared" si="280"/>
        <v>7184</v>
      </c>
      <c r="U8905" s="4">
        <v>44552</v>
      </c>
    </row>
    <row r="8906" spans="19:21" hidden="1" x14ac:dyDescent="0.2">
      <c r="S8906" s="3">
        <f t="shared" si="279"/>
        <v>0</v>
      </c>
      <c r="T8906" s="3">
        <f t="shared" si="280"/>
        <v>7185</v>
      </c>
      <c r="U8906" s="4">
        <v>44583</v>
      </c>
    </row>
    <row r="8907" spans="19:21" hidden="1" x14ac:dyDescent="0.2">
      <c r="S8907" s="3">
        <f t="shared" si="279"/>
        <v>0</v>
      </c>
      <c r="T8907" s="3">
        <f t="shared" si="280"/>
        <v>7186</v>
      </c>
      <c r="U8907" s="4">
        <v>44614</v>
      </c>
    </row>
    <row r="8908" spans="19:21" hidden="1" x14ac:dyDescent="0.2">
      <c r="S8908" s="3">
        <f t="shared" si="279"/>
        <v>0</v>
      </c>
      <c r="T8908" s="3">
        <f t="shared" si="280"/>
        <v>7187</v>
      </c>
      <c r="U8908" s="4">
        <v>44642</v>
      </c>
    </row>
    <row r="8909" spans="19:21" hidden="1" x14ac:dyDescent="0.2">
      <c r="S8909" s="3">
        <f t="shared" si="279"/>
        <v>0</v>
      </c>
      <c r="T8909" s="3">
        <f t="shared" si="280"/>
        <v>7188</v>
      </c>
      <c r="U8909" s="4">
        <v>44673</v>
      </c>
    </row>
    <row r="8910" spans="19:21" hidden="1" x14ac:dyDescent="0.2">
      <c r="S8910" s="3">
        <f t="shared" si="279"/>
        <v>0</v>
      </c>
      <c r="T8910" s="3">
        <f t="shared" si="280"/>
        <v>7189</v>
      </c>
      <c r="U8910" s="4">
        <v>44703</v>
      </c>
    </row>
    <row r="8911" spans="19:21" hidden="1" x14ac:dyDescent="0.2">
      <c r="S8911" s="3">
        <f t="shared" ref="S8911:S8974" si="281">IF($I$10=U8910,1,0)</f>
        <v>0</v>
      </c>
      <c r="T8911" s="3">
        <f t="shared" si="280"/>
        <v>7190</v>
      </c>
      <c r="U8911" s="4">
        <v>44734</v>
      </c>
    </row>
    <row r="8912" spans="19:21" hidden="1" x14ac:dyDescent="0.2">
      <c r="S8912" s="3">
        <f t="shared" si="281"/>
        <v>0</v>
      </c>
      <c r="T8912" s="3">
        <f t="shared" ref="T8912:T8975" si="282">IF(S8912+T8911=0,0,T8911+1)</f>
        <v>7191</v>
      </c>
      <c r="U8912" s="4">
        <v>44764</v>
      </c>
    </row>
    <row r="8913" spans="19:21" hidden="1" x14ac:dyDescent="0.2">
      <c r="S8913" s="3">
        <f t="shared" si="281"/>
        <v>0</v>
      </c>
      <c r="T8913" s="3">
        <f t="shared" si="282"/>
        <v>7192</v>
      </c>
      <c r="U8913" s="4">
        <v>44795</v>
      </c>
    </row>
    <row r="8914" spans="19:21" hidden="1" x14ac:dyDescent="0.2">
      <c r="S8914" s="3">
        <f t="shared" si="281"/>
        <v>0</v>
      </c>
      <c r="T8914" s="3">
        <f t="shared" si="282"/>
        <v>7193</v>
      </c>
      <c r="U8914" s="4">
        <v>44826</v>
      </c>
    </row>
    <row r="8915" spans="19:21" hidden="1" x14ac:dyDescent="0.2">
      <c r="S8915" s="3">
        <f t="shared" si="281"/>
        <v>0</v>
      </c>
      <c r="T8915" s="3">
        <f t="shared" si="282"/>
        <v>7194</v>
      </c>
      <c r="U8915" s="4">
        <v>44856</v>
      </c>
    </row>
    <row r="8916" spans="19:21" hidden="1" x14ac:dyDescent="0.2">
      <c r="S8916" s="3">
        <f t="shared" si="281"/>
        <v>0</v>
      </c>
      <c r="T8916" s="3">
        <f t="shared" si="282"/>
        <v>7195</v>
      </c>
      <c r="U8916" s="4">
        <v>44887</v>
      </c>
    </row>
    <row r="8917" spans="19:21" hidden="1" x14ac:dyDescent="0.2">
      <c r="S8917" s="3">
        <f t="shared" si="281"/>
        <v>0</v>
      </c>
      <c r="T8917" s="3">
        <f t="shared" si="282"/>
        <v>7196</v>
      </c>
      <c r="U8917" s="4">
        <v>44917</v>
      </c>
    </row>
    <row r="8918" spans="19:21" hidden="1" x14ac:dyDescent="0.2">
      <c r="S8918" s="3">
        <f t="shared" si="281"/>
        <v>0</v>
      </c>
      <c r="T8918" s="3">
        <f t="shared" si="282"/>
        <v>7197</v>
      </c>
      <c r="U8918" s="4">
        <v>44948</v>
      </c>
    </row>
    <row r="8919" spans="19:21" hidden="1" x14ac:dyDescent="0.2">
      <c r="S8919" s="3">
        <f t="shared" si="281"/>
        <v>0</v>
      </c>
      <c r="T8919" s="3">
        <f t="shared" si="282"/>
        <v>7198</v>
      </c>
      <c r="U8919" s="4">
        <v>44979</v>
      </c>
    </row>
    <row r="8920" spans="19:21" hidden="1" x14ac:dyDescent="0.2">
      <c r="S8920" s="3">
        <f t="shared" si="281"/>
        <v>0</v>
      </c>
      <c r="T8920" s="3">
        <f t="shared" si="282"/>
        <v>7199</v>
      </c>
      <c r="U8920" s="4">
        <v>45007</v>
      </c>
    </row>
    <row r="8921" spans="19:21" hidden="1" x14ac:dyDescent="0.2">
      <c r="S8921" s="3">
        <f t="shared" si="281"/>
        <v>0</v>
      </c>
      <c r="T8921" s="3">
        <f t="shared" si="282"/>
        <v>7200</v>
      </c>
      <c r="U8921" s="4">
        <v>45038</v>
      </c>
    </row>
    <row r="8922" spans="19:21" hidden="1" x14ac:dyDescent="0.2">
      <c r="S8922" s="3">
        <f t="shared" si="281"/>
        <v>0</v>
      </c>
      <c r="T8922" s="3">
        <f t="shared" si="282"/>
        <v>7201</v>
      </c>
      <c r="U8922" s="4">
        <v>45068</v>
      </c>
    </row>
    <row r="8923" spans="19:21" hidden="1" x14ac:dyDescent="0.2">
      <c r="S8923" s="3">
        <f t="shared" si="281"/>
        <v>0</v>
      </c>
      <c r="T8923" s="3">
        <f t="shared" si="282"/>
        <v>7202</v>
      </c>
      <c r="U8923" s="4">
        <v>45099</v>
      </c>
    </row>
    <row r="8924" spans="19:21" hidden="1" x14ac:dyDescent="0.2">
      <c r="S8924" s="3">
        <f t="shared" si="281"/>
        <v>0</v>
      </c>
      <c r="T8924" s="3">
        <f t="shared" si="282"/>
        <v>7203</v>
      </c>
      <c r="U8924" s="4">
        <v>45129</v>
      </c>
    </row>
    <row r="8925" spans="19:21" hidden="1" x14ac:dyDescent="0.2">
      <c r="S8925" s="3">
        <f t="shared" si="281"/>
        <v>0</v>
      </c>
      <c r="T8925" s="3">
        <f t="shared" si="282"/>
        <v>7204</v>
      </c>
      <c r="U8925" s="4">
        <v>45160</v>
      </c>
    </row>
    <row r="8926" spans="19:21" hidden="1" x14ac:dyDescent="0.2">
      <c r="S8926" s="3">
        <f t="shared" si="281"/>
        <v>0</v>
      </c>
      <c r="T8926" s="3">
        <f t="shared" si="282"/>
        <v>7205</v>
      </c>
      <c r="U8926" s="4">
        <v>45191</v>
      </c>
    </row>
    <row r="8927" spans="19:21" hidden="1" x14ac:dyDescent="0.2">
      <c r="S8927" s="3">
        <f t="shared" si="281"/>
        <v>0</v>
      </c>
      <c r="T8927" s="3">
        <f t="shared" si="282"/>
        <v>7206</v>
      </c>
      <c r="U8927" s="4">
        <v>45221</v>
      </c>
    </row>
    <row r="8928" spans="19:21" hidden="1" x14ac:dyDescent="0.2">
      <c r="S8928" s="3">
        <f t="shared" si="281"/>
        <v>0</v>
      </c>
      <c r="T8928" s="3">
        <f t="shared" si="282"/>
        <v>7207</v>
      </c>
      <c r="U8928" s="4">
        <v>45252</v>
      </c>
    </row>
    <row r="8929" spans="19:21" hidden="1" x14ac:dyDescent="0.2">
      <c r="S8929" s="3">
        <f t="shared" si="281"/>
        <v>0</v>
      </c>
      <c r="T8929" s="3">
        <f t="shared" si="282"/>
        <v>7208</v>
      </c>
      <c r="U8929" s="4">
        <v>45282</v>
      </c>
    </row>
    <row r="8930" spans="19:21" hidden="1" x14ac:dyDescent="0.2">
      <c r="S8930" s="3">
        <f t="shared" si="281"/>
        <v>0</v>
      </c>
      <c r="T8930" s="3">
        <f t="shared" si="282"/>
        <v>7209</v>
      </c>
      <c r="U8930" s="4">
        <v>45313</v>
      </c>
    </row>
    <row r="8931" spans="19:21" hidden="1" x14ac:dyDescent="0.2">
      <c r="S8931" s="3">
        <f t="shared" si="281"/>
        <v>0</v>
      </c>
      <c r="T8931" s="3">
        <f t="shared" si="282"/>
        <v>7210</v>
      </c>
      <c r="U8931" s="4">
        <v>45344</v>
      </c>
    </row>
    <row r="8932" spans="19:21" hidden="1" x14ac:dyDescent="0.2">
      <c r="S8932" s="3">
        <f t="shared" si="281"/>
        <v>0</v>
      </c>
      <c r="T8932" s="3">
        <f t="shared" si="282"/>
        <v>7211</v>
      </c>
      <c r="U8932" s="4">
        <v>45373</v>
      </c>
    </row>
    <row r="8933" spans="19:21" hidden="1" x14ac:dyDescent="0.2">
      <c r="S8933" s="3">
        <f t="shared" si="281"/>
        <v>0</v>
      </c>
      <c r="T8933" s="3">
        <f t="shared" si="282"/>
        <v>7212</v>
      </c>
      <c r="U8933" s="4">
        <v>45404</v>
      </c>
    </row>
    <row r="8934" spans="19:21" hidden="1" x14ac:dyDescent="0.2">
      <c r="S8934" s="3">
        <f t="shared" si="281"/>
        <v>0</v>
      </c>
      <c r="T8934" s="3">
        <f t="shared" si="282"/>
        <v>7213</v>
      </c>
      <c r="U8934" s="4">
        <v>45434</v>
      </c>
    </row>
    <row r="8935" spans="19:21" hidden="1" x14ac:dyDescent="0.2">
      <c r="S8935" s="3">
        <f t="shared" si="281"/>
        <v>0</v>
      </c>
      <c r="T8935" s="3">
        <f t="shared" si="282"/>
        <v>7214</v>
      </c>
      <c r="U8935" s="4">
        <v>45465</v>
      </c>
    </row>
    <row r="8936" spans="19:21" hidden="1" x14ac:dyDescent="0.2">
      <c r="S8936" s="3">
        <f t="shared" si="281"/>
        <v>0</v>
      </c>
      <c r="T8936" s="3">
        <f t="shared" si="282"/>
        <v>7215</v>
      </c>
      <c r="U8936" s="4">
        <v>45495</v>
      </c>
    </row>
    <row r="8937" spans="19:21" hidden="1" x14ac:dyDescent="0.2">
      <c r="S8937" s="3">
        <f t="shared" si="281"/>
        <v>0</v>
      </c>
      <c r="T8937" s="3">
        <f t="shared" si="282"/>
        <v>7216</v>
      </c>
      <c r="U8937" s="4">
        <v>45526</v>
      </c>
    </row>
    <row r="8938" spans="19:21" hidden="1" x14ac:dyDescent="0.2">
      <c r="S8938" s="3">
        <f t="shared" si="281"/>
        <v>0</v>
      </c>
      <c r="T8938" s="3">
        <f t="shared" si="282"/>
        <v>7217</v>
      </c>
      <c r="U8938" s="4">
        <v>45557</v>
      </c>
    </row>
    <row r="8939" spans="19:21" hidden="1" x14ac:dyDescent="0.2">
      <c r="S8939" s="3">
        <f t="shared" si="281"/>
        <v>0</v>
      </c>
      <c r="T8939" s="3">
        <f t="shared" si="282"/>
        <v>7218</v>
      </c>
      <c r="U8939" s="4">
        <v>45587</v>
      </c>
    </row>
    <row r="8940" spans="19:21" hidden="1" x14ac:dyDescent="0.2">
      <c r="S8940" s="3">
        <f t="shared" si="281"/>
        <v>0</v>
      </c>
      <c r="T8940" s="3">
        <f t="shared" si="282"/>
        <v>7219</v>
      </c>
      <c r="U8940" s="4">
        <v>45618</v>
      </c>
    </row>
    <row r="8941" spans="19:21" hidden="1" x14ac:dyDescent="0.2">
      <c r="S8941" s="3">
        <f t="shared" si="281"/>
        <v>0</v>
      </c>
      <c r="T8941" s="3">
        <f t="shared" si="282"/>
        <v>7220</v>
      </c>
      <c r="U8941" s="4">
        <v>45648</v>
      </c>
    </row>
    <row r="8942" spans="19:21" hidden="1" x14ac:dyDescent="0.2">
      <c r="S8942" s="3">
        <f t="shared" si="281"/>
        <v>0</v>
      </c>
      <c r="T8942" s="3">
        <f t="shared" si="282"/>
        <v>7221</v>
      </c>
      <c r="U8942" s="4">
        <v>45679</v>
      </c>
    </row>
    <row r="8943" spans="19:21" hidden="1" x14ac:dyDescent="0.2">
      <c r="S8943" s="3">
        <f t="shared" si="281"/>
        <v>0</v>
      </c>
      <c r="T8943" s="3">
        <f t="shared" si="282"/>
        <v>7222</v>
      </c>
      <c r="U8943" s="4">
        <v>45710</v>
      </c>
    </row>
    <row r="8944" spans="19:21" hidden="1" x14ac:dyDescent="0.2">
      <c r="S8944" s="3">
        <f t="shared" si="281"/>
        <v>0</v>
      </c>
      <c r="T8944" s="3">
        <f t="shared" si="282"/>
        <v>7223</v>
      </c>
      <c r="U8944" s="4">
        <v>45738</v>
      </c>
    </row>
    <row r="8945" spans="19:21" hidden="1" x14ac:dyDescent="0.2">
      <c r="S8945" s="3">
        <f t="shared" si="281"/>
        <v>0</v>
      </c>
      <c r="T8945" s="3">
        <f t="shared" si="282"/>
        <v>7224</v>
      </c>
      <c r="U8945" s="4">
        <v>45769</v>
      </c>
    </row>
    <row r="8946" spans="19:21" hidden="1" x14ac:dyDescent="0.2">
      <c r="S8946" s="3">
        <f t="shared" si="281"/>
        <v>0</v>
      </c>
      <c r="T8946" s="3">
        <f t="shared" si="282"/>
        <v>7225</v>
      </c>
      <c r="U8946" s="4">
        <v>45799</v>
      </c>
    </row>
    <row r="8947" spans="19:21" hidden="1" x14ac:dyDescent="0.2">
      <c r="S8947" s="3">
        <f t="shared" si="281"/>
        <v>0</v>
      </c>
      <c r="T8947" s="3">
        <f t="shared" si="282"/>
        <v>7226</v>
      </c>
      <c r="U8947" s="4">
        <v>45830</v>
      </c>
    </row>
    <row r="8948" spans="19:21" hidden="1" x14ac:dyDescent="0.2">
      <c r="S8948" s="3">
        <f t="shared" si="281"/>
        <v>0</v>
      </c>
      <c r="T8948" s="3">
        <f t="shared" si="282"/>
        <v>7227</v>
      </c>
      <c r="U8948" s="4">
        <v>45860</v>
      </c>
    </row>
    <row r="8949" spans="19:21" hidden="1" x14ac:dyDescent="0.2">
      <c r="S8949" s="3">
        <f t="shared" si="281"/>
        <v>0</v>
      </c>
      <c r="T8949" s="3">
        <f t="shared" si="282"/>
        <v>7228</v>
      </c>
      <c r="U8949" s="4">
        <v>45891</v>
      </c>
    </row>
    <row r="8950" spans="19:21" hidden="1" x14ac:dyDescent="0.2">
      <c r="S8950" s="3">
        <f t="shared" si="281"/>
        <v>0</v>
      </c>
      <c r="T8950" s="3">
        <f t="shared" si="282"/>
        <v>7229</v>
      </c>
      <c r="U8950" s="4">
        <v>45922</v>
      </c>
    </row>
    <row r="8951" spans="19:21" hidden="1" x14ac:dyDescent="0.2">
      <c r="S8951" s="3">
        <f t="shared" si="281"/>
        <v>0</v>
      </c>
      <c r="T8951" s="3">
        <f t="shared" si="282"/>
        <v>7230</v>
      </c>
      <c r="U8951" s="4">
        <v>45952</v>
      </c>
    </row>
    <row r="8952" spans="19:21" hidden="1" x14ac:dyDescent="0.2">
      <c r="S8952" s="3">
        <f t="shared" si="281"/>
        <v>0</v>
      </c>
      <c r="T8952" s="3">
        <f t="shared" si="282"/>
        <v>7231</v>
      </c>
      <c r="U8952" s="4">
        <v>45983</v>
      </c>
    </row>
    <row r="8953" spans="19:21" hidden="1" x14ac:dyDescent="0.2">
      <c r="S8953" s="3">
        <f t="shared" si="281"/>
        <v>0</v>
      </c>
      <c r="T8953" s="3">
        <f t="shared" si="282"/>
        <v>7232</v>
      </c>
      <c r="U8953" s="4">
        <v>46013</v>
      </c>
    </row>
    <row r="8954" spans="19:21" hidden="1" x14ac:dyDescent="0.2">
      <c r="S8954" s="3">
        <f t="shared" si="281"/>
        <v>0</v>
      </c>
      <c r="T8954" s="3">
        <f t="shared" si="282"/>
        <v>7233</v>
      </c>
      <c r="U8954" s="4">
        <v>46044</v>
      </c>
    </row>
    <row r="8955" spans="19:21" hidden="1" x14ac:dyDescent="0.2">
      <c r="S8955" s="3">
        <f t="shared" si="281"/>
        <v>0</v>
      </c>
      <c r="T8955" s="3">
        <f t="shared" si="282"/>
        <v>7234</v>
      </c>
      <c r="U8955" s="4">
        <v>46075</v>
      </c>
    </row>
    <row r="8956" spans="19:21" hidden="1" x14ac:dyDescent="0.2">
      <c r="S8956" s="3">
        <f t="shared" si="281"/>
        <v>0</v>
      </c>
      <c r="T8956" s="3">
        <f t="shared" si="282"/>
        <v>7235</v>
      </c>
      <c r="U8956" s="4">
        <v>46103</v>
      </c>
    </row>
    <row r="8957" spans="19:21" hidden="1" x14ac:dyDescent="0.2">
      <c r="S8957" s="3">
        <f t="shared" si="281"/>
        <v>0</v>
      </c>
      <c r="T8957" s="3">
        <f t="shared" si="282"/>
        <v>7236</v>
      </c>
      <c r="U8957" s="4">
        <v>46134</v>
      </c>
    </row>
    <row r="8958" spans="19:21" hidden="1" x14ac:dyDescent="0.2">
      <c r="S8958" s="3">
        <f t="shared" si="281"/>
        <v>0</v>
      </c>
      <c r="T8958" s="3">
        <f t="shared" si="282"/>
        <v>7237</v>
      </c>
      <c r="U8958" s="4">
        <v>46164</v>
      </c>
    </row>
    <row r="8959" spans="19:21" hidden="1" x14ac:dyDescent="0.2">
      <c r="S8959" s="3">
        <f t="shared" si="281"/>
        <v>0</v>
      </c>
      <c r="T8959" s="3">
        <f t="shared" si="282"/>
        <v>7238</v>
      </c>
      <c r="U8959" s="4">
        <v>46195</v>
      </c>
    </row>
    <row r="8960" spans="19:21" hidden="1" x14ac:dyDescent="0.2">
      <c r="S8960" s="3">
        <f t="shared" si="281"/>
        <v>0</v>
      </c>
      <c r="T8960" s="3">
        <f t="shared" si="282"/>
        <v>7239</v>
      </c>
      <c r="U8960" s="4">
        <v>46225</v>
      </c>
    </row>
    <row r="8961" spans="19:21" hidden="1" x14ac:dyDescent="0.2">
      <c r="S8961" s="3">
        <f t="shared" si="281"/>
        <v>0</v>
      </c>
      <c r="T8961" s="3">
        <f t="shared" si="282"/>
        <v>7240</v>
      </c>
      <c r="U8961" s="4">
        <v>46256</v>
      </c>
    </row>
    <row r="8962" spans="19:21" hidden="1" x14ac:dyDescent="0.2">
      <c r="S8962" s="3">
        <f t="shared" si="281"/>
        <v>0</v>
      </c>
      <c r="T8962" s="3">
        <f t="shared" si="282"/>
        <v>7241</v>
      </c>
      <c r="U8962" s="4">
        <v>46287</v>
      </c>
    </row>
    <row r="8963" spans="19:21" hidden="1" x14ac:dyDescent="0.2">
      <c r="S8963" s="3">
        <f t="shared" si="281"/>
        <v>0</v>
      </c>
      <c r="T8963" s="3">
        <f t="shared" si="282"/>
        <v>7242</v>
      </c>
      <c r="U8963" s="4">
        <v>46317</v>
      </c>
    </row>
    <row r="8964" spans="19:21" hidden="1" x14ac:dyDescent="0.2">
      <c r="S8964" s="3">
        <f t="shared" si="281"/>
        <v>0</v>
      </c>
      <c r="T8964" s="3">
        <f t="shared" si="282"/>
        <v>7243</v>
      </c>
      <c r="U8964" s="4">
        <v>46348</v>
      </c>
    </row>
    <row r="8965" spans="19:21" hidden="1" x14ac:dyDescent="0.2">
      <c r="S8965" s="3">
        <f t="shared" si="281"/>
        <v>0</v>
      </c>
      <c r="T8965" s="3">
        <f t="shared" si="282"/>
        <v>7244</v>
      </c>
      <c r="U8965" s="4">
        <v>46378</v>
      </c>
    </row>
    <row r="8966" spans="19:21" hidden="1" x14ac:dyDescent="0.2">
      <c r="S8966" s="3">
        <f t="shared" si="281"/>
        <v>0</v>
      </c>
      <c r="T8966" s="3">
        <f t="shared" si="282"/>
        <v>7245</v>
      </c>
      <c r="U8966" s="4">
        <v>46409</v>
      </c>
    </row>
    <row r="8967" spans="19:21" hidden="1" x14ac:dyDescent="0.2">
      <c r="S8967" s="3">
        <f t="shared" si="281"/>
        <v>0</v>
      </c>
      <c r="T8967" s="3">
        <f t="shared" si="282"/>
        <v>7246</v>
      </c>
      <c r="U8967" s="4">
        <v>46440</v>
      </c>
    </row>
    <row r="8968" spans="19:21" hidden="1" x14ac:dyDescent="0.2">
      <c r="S8968" s="3">
        <f t="shared" si="281"/>
        <v>0</v>
      </c>
      <c r="T8968" s="3">
        <f t="shared" si="282"/>
        <v>7247</v>
      </c>
      <c r="U8968" s="4">
        <v>46468</v>
      </c>
    </row>
    <row r="8969" spans="19:21" hidden="1" x14ac:dyDescent="0.2">
      <c r="S8969" s="3">
        <f t="shared" si="281"/>
        <v>0</v>
      </c>
      <c r="T8969" s="3">
        <f t="shared" si="282"/>
        <v>7248</v>
      </c>
      <c r="U8969" s="4">
        <v>46499</v>
      </c>
    </row>
    <row r="8970" spans="19:21" hidden="1" x14ac:dyDescent="0.2">
      <c r="S8970" s="3">
        <f t="shared" si="281"/>
        <v>0</v>
      </c>
      <c r="T8970" s="3">
        <f t="shared" si="282"/>
        <v>7249</v>
      </c>
      <c r="U8970" s="4">
        <v>46529</v>
      </c>
    </row>
    <row r="8971" spans="19:21" hidden="1" x14ac:dyDescent="0.2">
      <c r="S8971" s="3">
        <f t="shared" si="281"/>
        <v>0</v>
      </c>
      <c r="T8971" s="3">
        <f t="shared" si="282"/>
        <v>7250</v>
      </c>
      <c r="U8971" s="4">
        <v>46560</v>
      </c>
    </row>
    <row r="8972" spans="19:21" hidden="1" x14ac:dyDescent="0.2">
      <c r="S8972" s="3">
        <f t="shared" si="281"/>
        <v>0</v>
      </c>
      <c r="T8972" s="3">
        <f t="shared" si="282"/>
        <v>7251</v>
      </c>
      <c r="U8972" s="4">
        <v>46590</v>
      </c>
    </row>
    <row r="8973" spans="19:21" hidden="1" x14ac:dyDescent="0.2">
      <c r="S8973" s="3">
        <f t="shared" si="281"/>
        <v>0</v>
      </c>
      <c r="T8973" s="3">
        <f t="shared" si="282"/>
        <v>7252</v>
      </c>
      <c r="U8973" s="4">
        <v>46621</v>
      </c>
    </row>
    <row r="8974" spans="19:21" hidden="1" x14ac:dyDescent="0.2">
      <c r="S8974" s="3">
        <f t="shared" si="281"/>
        <v>0</v>
      </c>
      <c r="T8974" s="3">
        <f t="shared" si="282"/>
        <v>7253</v>
      </c>
      <c r="U8974" s="4">
        <v>46652</v>
      </c>
    </row>
    <row r="8975" spans="19:21" hidden="1" x14ac:dyDescent="0.2">
      <c r="S8975" s="3">
        <f t="shared" ref="S8975:S9038" si="283">IF($I$10=U8974,1,0)</f>
        <v>0</v>
      </c>
      <c r="T8975" s="3">
        <f t="shared" si="282"/>
        <v>7254</v>
      </c>
      <c r="U8975" s="4">
        <v>46682</v>
      </c>
    </row>
    <row r="8976" spans="19:21" hidden="1" x14ac:dyDescent="0.2">
      <c r="S8976" s="3">
        <f t="shared" si="283"/>
        <v>0</v>
      </c>
      <c r="T8976" s="3">
        <f t="shared" ref="T8976:T9039" si="284">IF(S8976+T8975=0,0,T8975+1)</f>
        <v>7255</v>
      </c>
      <c r="U8976" s="4">
        <v>46713</v>
      </c>
    </row>
    <row r="8977" spans="19:21" hidden="1" x14ac:dyDescent="0.2">
      <c r="S8977" s="3">
        <f t="shared" si="283"/>
        <v>0</v>
      </c>
      <c r="T8977" s="3">
        <f t="shared" si="284"/>
        <v>7256</v>
      </c>
      <c r="U8977" s="4">
        <v>46743</v>
      </c>
    </row>
    <row r="8978" spans="19:21" hidden="1" x14ac:dyDescent="0.2">
      <c r="S8978" s="3">
        <f t="shared" si="283"/>
        <v>0</v>
      </c>
      <c r="T8978" s="3">
        <f t="shared" si="284"/>
        <v>7257</v>
      </c>
      <c r="U8978" s="4">
        <v>46774</v>
      </c>
    </row>
    <row r="8979" spans="19:21" hidden="1" x14ac:dyDescent="0.2">
      <c r="S8979" s="3">
        <f t="shared" si="283"/>
        <v>0</v>
      </c>
      <c r="T8979" s="3">
        <f t="shared" si="284"/>
        <v>7258</v>
      </c>
      <c r="U8979" s="4">
        <v>46805</v>
      </c>
    </row>
    <row r="8980" spans="19:21" hidden="1" x14ac:dyDescent="0.2">
      <c r="S8980" s="3">
        <f t="shared" si="283"/>
        <v>0</v>
      </c>
      <c r="T8980" s="3">
        <f t="shared" si="284"/>
        <v>7259</v>
      </c>
      <c r="U8980" s="4">
        <v>46834</v>
      </c>
    </row>
    <row r="8981" spans="19:21" hidden="1" x14ac:dyDescent="0.2">
      <c r="S8981" s="3">
        <f t="shared" si="283"/>
        <v>0</v>
      </c>
      <c r="T8981" s="3">
        <f t="shared" si="284"/>
        <v>7260</v>
      </c>
      <c r="U8981" s="4">
        <v>46865</v>
      </c>
    </row>
    <row r="8982" spans="19:21" hidden="1" x14ac:dyDescent="0.2">
      <c r="S8982" s="3">
        <f t="shared" si="283"/>
        <v>0</v>
      </c>
      <c r="T8982" s="3">
        <f t="shared" si="284"/>
        <v>7261</v>
      </c>
      <c r="U8982" s="4">
        <v>46895</v>
      </c>
    </row>
    <row r="8983" spans="19:21" hidden="1" x14ac:dyDescent="0.2">
      <c r="S8983" s="3">
        <f t="shared" si="283"/>
        <v>0</v>
      </c>
      <c r="T8983" s="3">
        <f t="shared" si="284"/>
        <v>7262</v>
      </c>
      <c r="U8983" s="4">
        <v>46926</v>
      </c>
    </row>
    <row r="8984" spans="19:21" hidden="1" x14ac:dyDescent="0.2">
      <c r="S8984" s="3">
        <f t="shared" si="283"/>
        <v>0</v>
      </c>
      <c r="T8984" s="3">
        <f t="shared" si="284"/>
        <v>7263</v>
      </c>
      <c r="U8984" s="4">
        <v>46956</v>
      </c>
    </row>
    <row r="8985" spans="19:21" hidden="1" x14ac:dyDescent="0.2">
      <c r="S8985" s="3">
        <f t="shared" si="283"/>
        <v>0</v>
      </c>
      <c r="T8985" s="3">
        <f t="shared" si="284"/>
        <v>7264</v>
      </c>
      <c r="U8985" s="4">
        <v>46987</v>
      </c>
    </row>
    <row r="8986" spans="19:21" hidden="1" x14ac:dyDescent="0.2">
      <c r="S8986" s="3">
        <f t="shared" si="283"/>
        <v>0</v>
      </c>
      <c r="T8986" s="3">
        <f t="shared" si="284"/>
        <v>7265</v>
      </c>
      <c r="U8986" s="4">
        <v>47018</v>
      </c>
    </row>
    <row r="8987" spans="19:21" hidden="1" x14ac:dyDescent="0.2">
      <c r="S8987" s="3">
        <f t="shared" si="283"/>
        <v>0</v>
      </c>
      <c r="T8987" s="3">
        <f t="shared" si="284"/>
        <v>7266</v>
      </c>
      <c r="U8987" s="4">
        <v>47048</v>
      </c>
    </row>
    <row r="8988" spans="19:21" hidden="1" x14ac:dyDescent="0.2">
      <c r="S8988" s="3">
        <f t="shared" si="283"/>
        <v>0</v>
      </c>
      <c r="T8988" s="3">
        <f t="shared" si="284"/>
        <v>7267</v>
      </c>
      <c r="U8988" s="4">
        <v>47079</v>
      </c>
    </row>
    <row r="8989" spans="19:21" hidden="1" x14ac:dyDescent="0.2">
      <c r="S8989" s="3">
        <f t="shared" si="283"/>
        <v>0</v>
      </c>
      <c r="T8989" s="3">
        <f t="shared" si="284"/>
        <v>7268</v>
      </c>
      <c r="U8989" s="4">
        <v>47109</v>
      </c>
    </row>
    <row r="8990" spans="19:21" hidden="1" x14ac:dyDescent="0.2">
      <c r="S8990" s="3">
        <f t="shared" si="283"/>
        <v>0</v>
      </c>
      <c r="T8990" s="3">
        <f t="shared" si="284"/>
        <v>7269</v>
      </c>
      <c r="U8990" s="4">
        <v>47140</v>
      </c>
    </row>
    <row r="8991" spans="19:21" hidden="1" x14ac:dyDescent="0.2">
      <c r="S8991" s="3">
        <f t="shared" si="283"/>
        <v>0</v>
      </c>
      <c r="T8991" s="3">
        <f t="shared" si="284"/>
        <v>7270</v>
      </c>
      <c r="U8991" s="4">
        <v>47171</v>
      </c>
    </row>
    <row r="8992" spans="19:21" hidden="1" x14ac:dyDescent="0.2">
      <c r="S8992" s="3">
        <f t="shared" si="283"/>
        <v>0</v>
      </c>
      <c r="T8992" s="3">
        <f t="shared" si="284"/>
        <v>7271</v>
      </c>
      <c r="U8992" s="4">
        <v>47199</v>
      </c>
    </row>
    <row r="8993" spans="19:21" hidden="1" x14ac:dyDescent="0.2">
      <c r="S8993" s="3">
        <f t="shared" si="283"/>
        <v>0</v>
      </c>
      <c r="T8993" s="3">
        <f t="shared" si="284"/>
        <v>7272</v>
      </c>
      <c r="U8993" s="4">
        <v>47230</v>
      </c>
    </row>
    <row r="8994" spans="19:21" hidden="1" x14ac:dyDescent="0.2">
      <c r="S8994" s="3">
        <f t="shared" si="283"/>
        <v>0</v>
      </c>
      <c r="T8994" s="3">
        <f t="shared" si="284"/>
        <v>7273</v>
      </c>
      <c r="U8994" s="4">
        <v>47260</v>
      </c>
    </row>
    <row r="8995" spans="19:21" hidden="1" x14ac:dyDescent="0.2">
      <c r="S8995" s="3">
        <f t="shared" si="283"/>
        <v>0</v>
      </c>
      <c r="T8995" s="3">
        <f t="shared" si="284"/>
        <v>7274</v>
      </c>
      <c r="U8995" s="4">
        <v>47291</v>
      </c>
    </row>
    <row r="8996" spans="19:21" hidden="1" x14ac:dyDescent="0.2">
      <c r="S8996" s="3">
        <f t="shared" si="283"/>
        <v>0</v>
      </c>
      <c r="T8996" s="3">
        <f t="shared" si="284"/>
        <v>7275</v>
      </c>
      <c r="U8996" s="4">
        <v>47321</v>
      </c>
    </row>
    <row r="8997" spans="19:21" hidden="1" x14ac:dyDescent="0.2">
      <c r="S8997" s="3">
        <f t="shared" si="283"/>
        <v>0</v>
      </c>
      <c r="T8997" s="3">
        <f t="shared" si="284"/>
        <v>7276</v>
      </c>
      <c r="U8997" s="4">
        <v>47352</v>
      </c>
    </row>
    <row r="8998" spans="19:21" hidden="1" x14ac:dyDescent="0.2">
      <c r="S8998" s="3">
        <f t="shared" si="283"/>
        <v>0</v>
      </c>
      <c r="T8998" s="3">
        <f t="shared" si="284"/>
        <v>7277</v>
      </c>
      <c r="U8998" s="4">
        <v>47383</v>
      </c>
    </row>
    <row r="8999" spans="19:21" hidden="1" x14ac:dyDescent="0.2">
      <c r="S8999" s="3">
        <f t="shared" si="283"/>
        <v>0</v>
      </c>
      <c r="T8999" s="3">
        <f t="shared" si="284"/>
        <v>7278</v>
      </c>
      <c r="U8999" s="4">
        <v>47413</v>
      </c>
    </row>
    <row r="9000" spans="19:21" hidden="1" x14ac:dyDescent="0.2">
      <c r="S9000" s="3">
        <f t="shared" si="283"/>
        <v>0</v>
      </c>
      <c r="T9000" s="3">
        <f t="shared" si="284"/>
        <v>7279</v>
      </c>
      <c r="U9000" s="4">
        <v>47444</v>
      </c>
    </row>
    <row r="9001" spans="19:21" hidden="1" x14ac:dyDescent="0.2">
      <c r="S9001" s="3">
        <f t="shared" si="283"/>
        <v>0</v>
      </c>
      <c r="T9001" s="3">
        <f t="shared" si="284"/>
        <v>7280</v>
      </c>
      <c r="U9001" s="4">
        <v>47474</v>
      </c>
    </row>
    <row r="9002" spans="19:21" hidden="1" x14ac:dyDescent="0.2">
      <c r="S9002" s="3">
        <f t="shared" si="283"/>
        <v>0</v>
      </c>
      <c r="T9002" s="3">
        <f t="shared" si="284"/>
        <v>7281</v>
      </c>
      <c r="U9002" s="4">
        <v>47505</v>
      </c>
    </row>
    <row r="9003" spans="19:21" hidden="1" x14ac:dyDescent="0.2">
      <c r="S9003" s="3">
        <f t="shared" si="283"/>
        <v>0</v>
      </c>
      <c r="T9003" s="3">
        <f t="shared" si="284"/>
        <v>7282</v>
      </c>
      <c r="U9003" s="4">
        <v>47536</v>
      </c>
    </row>
    <row r="9004" spans="19:21" hidden="1" x14ac:dyDescent="0.2">
      <c r="S9004" s="3">
        <f t="shared" si="283"/>
        <v>0</v>
      </c>
      <c r="T9004" s="3">
        <f t="shared" si="284"/>
        <v>7283</v>
      </c>
      <c r="U9004" s="4">
        <v>47564</v>
      </c>
    </row>
    <row r="9005" spans="19:21" hidden="1" x14ac:dyDescent="0.2">
      <c r="S9005" s="3">
        <f t="shared" si="283"/>
        <v>0</v>
      </c>
      <c r="T9005" s="3">
        <f t="shared" si="284"/>
        <v>7284</v>
      </c>
      <c r="U9005" s="4">
        <v>47595</v>
      </c>
    </row>
    <row r="9006" spans="19:21" hidden="1" x14ac:dyDescent="0.2">
      <c r="S9006" s="3">
        <f t="shared" si="283"/>
        <v>0</v>
      </c>
      <c r="T9006" s="3">
        <f t="shared" si="284"/>
        <v>7285</v>
      </c>
      <c r="U9006" s="4">
        <v>47625</v>
      </c>
    </row>
    <row r="9007" spans="19:21" hidden="1" x14ac:dyDescent="0.2">
      <c r="S9007" s="3">
        <f t="shared" si="283"/>
        <v>0</v>
      </c>
      <c r="T9007" s="3">
        <f t="shared" si="284"/>
        <v>7286</v>
      </c>
      <c r="U9007" s="4">
        <v>47656</v>
      </c>
    </row>
    <row r="9008" spans="19:21" hidden="1" x14ac:dyDescent="0.2">
      <c r="S9008" s="3">
        <f t="shared" si="283"/>
        <v>0</v>
      </c>
      <c r="T9008" s="3">
        <f t="shared" si="284"/>
        <v>7287</v>
      </c>
      <c r="U9008" s="4">
        <v>47686</v>
      </c>
    </row>
    <row r="9009" spans="19:21" hidden="1" x14ac:dyDescent="0.2">
      <c r="S9009" s="3">
        <f t="shared" si="283"/>
        <v>0</v>
      </c>
      <c r="T9009" s="3">
        <f t="shared" si="284"/>
        <v>7288</v>
      </c>
      <c r="U9009" s="4">
        <v>47717</v>
      </c>
    </row>
    <row r="9010" spans="19:21" hidden="1" x14ac:dyDescent="0.2">
      <c r="S9010" s="3">
        <f t="shared" si="283"/>
        <v>0</v>
      </c>
      <c r="T9010" s="3">
        <f t="shared" si="284"/>
        <v>7289</v>
      </c>
      <c r="U9010" s="4">
        <v>47748</v>
      </c>
    </row>
    <row r="9011" spans="19:21" hidden="1" x14ac:dyDescent="0.2">
      <c r="S9011" s="3">
        <f t="shared" si="283"/>
        <v>0</v>
      </c>
      <c r="T9011" s="3">
        <f t="shared" si="284"/>
        <v>7290</v>
      </c>
      <c r="U9011" s="4">
        <v>47778</v>
      </c>
    </row>
    <row r="9012" spans="19:21" hidden="1" x14ac:dyDescent="0.2">
      <c r="S9012" s="3">
        <f t="shared" si="283"/>
        <v>0</v>
      </c>
      <c r="T9012" s="3">
        <f t="shared" si="284"/>
        <v>7291</v>
      </c>
      <c r="U9012" s="4">
        <v>47809</v>
      </c>
    </row>
    <row r="9013" spans="19:21" hidden="1" x14ac:dyDescent="0.2">
      <c r="S9013" s="3">
        <f t="shared" si="283"/>
        <v>0</v>
      </c>
      <c r="T9013" s="3">
        <f t="shared" si="284"/>
        <v>7292</v>
      </c>
      <c r="U9013" s="4">
        <v>47839</v>
      </c>
    </row>
    <row r="9014" spans="19:21" hidden="1" x14ac:dyDescent="0.2">
      <c r="S9014" s="3">
        <f t="shared" si="283"/>
        <v>0</v>
      </c>
      <c r="T9014" s="3">
        <f t="shared" si="284"/>
        <v>7293</v>
      </c>
      <c r="U9014" s="4">
        <v>47870</v>
      </c>
    </row>
    <row r="9015" spans="19:21" hidden="1" x14ac:dyDescent="0.2">
      <c r="S9015" s="3">
        <f t="shared" si="283"/>
        <v>0</v>
      </c>
      <c r="T9015" s="3">
        <f t="shared" si="284"/>
        <v>7294</v>
      </c>
      <c r="U9015" s="4">
        <v>47901</v>
      </c>
    </row>
    <row r="9016" spans="19:21" hidden="1" x14ac:dyDescent="0.2">
      <c r="S9016" s="3">
        <f t="shared" si="283"/>
        <v>0</v>
      </c>
      <c r="T9016" s="3">
        <f t="shared" si="284"/>
        <v>7295</v>
      </c>
      <c r="U9016" s="4">
        <v>47929</v>
      </c>
    </row>
    <row r="9017" spans="19:21" hidden="1" x14ac:dyDescent="0.2">
      <c r="S9017" s="3">
        <f t="shared" si="283"/>
        <v>0</v>
      </c>
      <c r="T9017" s="3">
        <f t="shared" si="284"/>
        <v>7296</v>
      </c>
      <c r="U9017" s="4">
        <v>47960</v>
      </c>
    </row>
    <row r="9018" spans="19:21" hidden="1" x14ac:dyDescent="0.2">
      <c r="S9018" s="3">
        <f t="shared" si="283"/>
        <v>0</v>
      </c>
      <c r="T9018" s="3">
        <f t="shared" si="284"/>
        <v>7297</v>
      </c>
      <c r="U9018" s="4">
        <v>47990</v>
      </c>
    </row>
    <row r="9019" spans="19:21" hidden="1" x14ac:dyDescent="0.2">
      <c r="S9019" s="3">
        <f t="shared" si="283"/>
        <v>0</v>
      </c>
      <c r="T9019" s="3">
        <f t="shared" si="284"/>
        <v>7298</v>
      </c>
      <c r="U9019" s="4">
        <v>48021</v>
      </c>
    </row>
    <row r="9020" spans="19:21" hidden="1" x14ac:dyDescent="0.2">
      <c r="S9020" s="3">
        <f t="shared" si="283"/>
        <v>0</v>
      </c>
      <c r="T9020" s="3">
        <f t="shared" si="284"/>
        <v>7299</v>
      </c>
      <c r="U9020" s="4">
        <v>48051</v>
      </c>
    </row>
    <row r="9021" spans="19:21" hidden="1" x14ac:dyDescent="0.2">
      <c r="S9021" s="3">
        <f t="shared" si="283"/>
        <v>0</v>
      </c>
      <c r="T9021" s="3">
        <f t="shared" si="284"/>
        <v>7300</v>
      </c>
      <c r="U9021" s="4">
        <v>48082</v>
      </c>
    </row>
    <row r="9022" spans="19:21" hidden="1" x14ac:dyDescent="0.2">
      <c r="S9022" s="3">
        <f t="shared" si="283"/>
        <v>0</v>
      </c>
      <c r="T9022" s="3">
        <f t="shared" si="284"/>
        <v>7301</v>
      </c>
      <c r="U9022" s="4">
        <v>48113</v>
      </c>
    </row>
    <row r="9023" spans="19:21" hidden="1" x14ac:dyDescent="0.2">
      <c r="S9023" s="3">
        <f t="shared" si="283"/>
        <v>0</v>
      </c>
      <c r="T9023" s="3">
        <f t="shared" si="284"/>
        <v>7302</v>
      </c>
      <c r="U9023" s="4">
        <v>48143</v>
      </c>
    </row>
    <row r="9024" spans="19:21" hidden="1" x14ac:dyDescent="0.2">
      <c r="S9024" s="3">
        <f t="shared" si="283"/>
        <v>0</v>
      </c>
      <c r="T9024" s="3">
        <f t="shared" si="284"/>
        <v>7303</v>
      </c>
      <c r="U9024" s="4">
        <v>48174</v>
      </c>
    </row>
    <row r="9025" spans="19:21" hidden="1" x14ac:dyDescent="0.2">
      <c r="S9025" s="3">
        <f t="shared" si="283"/>
        <v>0</v>
      </c>
      <c r="T9025" s="3">
        <f t="shared" si="284"/>
        <v>7304</v>
      </c>
      <c r="U9025" s="4">
        <v>48204</v>
      </c>
    </row>
    <row r="9026" spans="19:21" hidden="1" x14ac:dyDescent="0.2">
      <c r="S9026" s="3">
        <f t="shared" si="283"/>
        <v>0</v>
      </c>
      <c r="T9026" s="3">
        <f t="shared" si="284"/>
        <v>7305</v>
      </c>
      <c r="U9026" s="4">
        <v>48235</v>
      </c>
    </row>
    <row r="9027" spans="19:21" hidden="1" x14ac:dyDescent="0.2">
      <c r="S9027" s="3">
        <f t="shared" si="283"/>
        <v>0</v>
      </c>
      <c r="T9027" s="3">
        <f t="shared" si="284"/>
        <v>7306</v>
      </c>
      <c r="U9027" s="4">
        <v>48266</v>
      </c>
    </row>
    <row r="9028" spans="19:21" hidden="1" x14ac:dyDescent="0.2">
      <c r="S9028" s="3">
        <f t="shared" si="283"/>
        <v>0</v>
      </c>
      <c r="T9028" s="3">
        <f t="shared" si="284"/>
        <v>7307</v>
      </c>
      <c r="U9028" s="4">
        <v>48295</v>
      </c>
    </row>
    <row r="9029" spans="19:21" hidden="1" x14ac:dyDescent="0.2">
      <c r="S9029" s="3">
        <f t="shared" si="283"/>
        <v>0</v>
      </c>
      <c r="T9029" s="3">
        <f t="shared" si="284"/>
        <v>7308</v>
      </c>
      <c r="U9029" s="4">
        <v>48326</v>
      </c>
    </row>
    <row r="9030" spans="19:21" hidden="1" x14ac:dyDescent="0.2">
      <c r="S9030" s="3">
        <f t="shared" si="283"/>
        <v>0</v>
      </c>
      <c r="T9030" s="3">
        <f t="shared" si="284"/>
        <v>7309</v>
      </c>
      <c r="U9030" s="4">
        <v>48356</v>
      </c>
    </row>
    <row r="9031" spans="19:21" hidden="1" x14ac:dyDescent="0.2">
      <c r="S9031" s="3">
        <f t="shared" si="283"/>
        <v>0</v>
      </c>
      <c r="T9031" s="3">
        <f t="shared" si="284"/>
        <v>7310</v>
      </c>
      <c r="U9031" s="4">
        <v>48387</v>
      </c>
    </row>
    <row r="9032" spans="19:21" hidden="1" x14ac:dyDescent="0.2">
      <c r="S9032" s="3">
        <f t="shared" si="283"/>
        <v>0</v>
      </c>
      <c r="T9032" s="3">
        <f t="shared" si="284"/>
        <v>7311</v>
      </c>
      <c r="U9032" s="4">
        <v>48417</v>
      </c>
    </row>
    <row r="9033" spans="19:21" hidden="1" x14ac:dyDescent="0.2">
      <c r="S9033" s="3">
        <f t="shared" si="283"/>
        <v>0</v>
      </c>
      <c r="T9033" s="3">
        <f t="shared" si="284"/>
        <v>7312</v>
      </c>
      <c r="U9033" s="4">
        <v>48448</v>
      </c>
    </row>
    <row r="9034" spans="19:21" hidden="1" x14ac:dyDescent="0.2">
      <c r="S9034" s="3">
        <f t="shared" si="283"/>
        <v>0</v>
      </c>
      <c r="T9034" s="3">
        <f t="shared" si="284"/>
        <v>7313</v>
      </c>
      <c r="U9034" s="4">
        <v>48479</v>
      </c>
    </row>
    <row r="9035" spans="19:21" hidden="1" x14ac:dyDescent="0.2">
      <c r="S9035" s="3">
        <f t="shared" si="283"/>
        <v>0</v>
      </c>
      <c r="T9035" s="3">
        <f t="shared" si="284"/>
        <v>7314</v>
      </c>
      <c r="U9035" s="4">
        <v>48509</v>
      </c>
    </row>
    <row r="9036" spans="19:21" hidden="1" x14ac:dyDescent="0.2">
      <c r="S9036" s="3">
        <f t="shared" si="283"/>
        <v>0</v>
      </c>
      <c r="T9036" s="3">
        <f t="shared" si="284"/>
        <v>7315</v>
      </c>
      <c r="U9036" s="4">
        <v>48540</v>
      </c>
    </row>
    <row r="9037" spans="19:21" hidden="1" x14ac:dyDescent="0.2">
      <c r="S9037" s="3">
        <f t="shared" si="283"/>
        <v>0</v>
      </c>
      <c r="T9037" s="3">
        <f t="shared" si="284"/>
        <v>7316</v>
      </c>
      <c r="U9037" s="4">
        <v>48570</v>
      </c>
    </row>
    <row r="9038" spans="19:21" hidden="1" x14ac:dyDescent="0.2">
      <c r="S9038" s="3">
        <f t="shared" si="283"/>
        <v>0</v>
      </c>
      <c r="T9038" s="3">
        <f t="shared" si="284"/>
        <v>7317</v>
      </c>
      <c r="U9038" s="4">
        <v>48601</v>
      </c>
    </row>
    <row r="9039" spans="19:21" hidden="1" x14ac:dyDescent="0.2">
      <c r="S9039" s="3">
        <f t="shared" ref="S9039:S9102" si="285">IF($I$10=U9038,1,0)</f>
        <v>0</v>
      </c>
      <c r="T9039" s="3">
        <f t="shared" si="284"/>
        <v>7318</v>
      </c>
      <c r="U9039" s="4">
        <v>48632</v>
      </c>
    </row>
    <row r="9040" spans="19:21" hidden="1" x14ac:dyDescent="0.2">
      <c r="S9040" s="3">
        <f t="shared" si="285"/>
        <v>0</v>
      </c>
      <c r="T9040" s="3">
        <f t="shared" ref="T9040:T9103" si="286">IF(S9040+T9039=0,0,T9039+1)</f>
        <v>7319</v>
      </c>
      <c r="U9040" s="4">
        <v>48660</v>
      </c>
    </row>
    <row r="9041" spans="19:21" hidden="1" x14ac:dyDescent="0.2">
      <c r="S9041" s="3">
        <f t="shared" si="285"/>
        <v>0</v>
      </c>
      <c r="T9041" s="3">
        <f t="shared" si="286"/>
        <v>7320</v>
      </c>
      <c r="U9041" s="4">
        <v>48691</v>
      </c>
    </row>
    <row r="9042" spans="19:21" hidden="1" x14ac:dyDescent="0.2">
      <c r="S9042" s="3">
        <f t="shared" si="285"/>
        <v>0</v>
      </c>
      <c r="T9042" s="3">
        <f t="shared" si="286"/>
        <v>7321</v>
      </c>
      <c r="U9042" s="4">
        <v>48721</v>
      </c>
    </row>
    <row r="9043" spans="19:21" hidden="1" x14ac:dyDescent="0.2">
      <c r="S9043" s="3">
        <f t="shared" si="285"/>
        <v>0</v>
      </c>
      <c r="T9043" s="3">
        <f t="shared" si="286"/>
        <v>7322</v>
      </c>
      <c r="U9043" s="4">
        <v>48752</v>
      </c>
    </row>
    <row r="9044" spans="19:21" hidden="1" x14ac:dyDescent="0.2">
      <c r="S9044" s="3">
        <f t="shared" si="285"/>
        <v>0</v>
      </c>
      <c r="T9044" s="3">
        <f t="shared" si="286"/>
        <v>7323</v>
      </c>
      <c r="U9044" s="4">
        <v>48782</v>
      </c>
    </row>
    <row r="9045" spans="19:21" hidden="1" x14ac:dyDescent="0.2">
      <c r="S9045" s="3">
        <f t="shared" si="285"/>
        <v>0</v>
      </c>
      <c r="T9045" s="3">
        <f t="shared" si="286"/>
        <v>7324</v>
      </c>
      <c r="U9045" s="4">
        <v>48813</v>
      </c>
    </row>
    <row r="9046" spans="19:21" hidden="1" x14ac:dyDescent="0.2">
      <c r="S9046" s="3">
        <f t="shared" si="285"/>
        <v>0</v>
      </c>
      <c r="T9046" s="3">
        <f t="shared" si="286"/>
        <v>7325</v>
      </c>
      <c r="U9046" s="4">
        <v>48844</v>
      </c>
    </row>
    <row r="9047" spans="19:21" hidden="1" x14ac:dyDescent="0.2">
      <c r="S9047" s="3">
        <f t="shared" si="285"/>
        <v>0</v>
      </c>
      <c r="T9047" s="3">
        <f t="shared" si="286"/>
        <v>7326</v>
      </c>
      <c r="U9047" s="4">
        <v>48874</v>
      </c>
    </row>
    <row r="9048" spans="19:21" hidden="1" x14ac:dyDescent="0.2">
      <c r="S9048" s="3">
        <f t="shared" si="285"/>
        <v>0</v>
      </c>
      <c r="T9048" s="3">
        <f t="shared" si="286"/>
        <v>7327</v>
      </c>
      <c r="U9048" s="4">
        <v>48905</v>
      </c>
    </row>
    <row r="9049" spans="19:21" hidden="1" x14ac:dyDescent="0.2">
      <c r="S9049" s="3">
        <f t="shared" si="285"/>
        <v>0</v>
      </c>
      <c r="T9049" s="3">
        <f t="shared" si="286"/>
        <v>7328</v>
      </c>
      <c r="U9049" s="4">
        <v>48935</v>
      </c>
    </row>
    <row r="9050" spans="19:21" hidden="1" x14ac:dyDescent="0.2">
      <c r="S9050" s="3">
        <f t="shared" si="285"/>
        <v>0</v>
      </c>
      <c r="T9050" s="3">
        <f t="shared" si="286"/>
        <v>7329</v>
      </c>
      <c r="U9050" s="4">
        <v>48966</v>
      </c>
    </row>
    <row r="9051" spans="19:21" hidden="1" x14ac:dyDescent="0.2">
      <c r="S9051" s="3">
        <f t="shared" si="285"/>
        <v>0</v>
      </c>
      <c r="T9051" s="3">
        <f t="shared" si="286"/>
        <v>7330</v>
      </c>
      <c r="U9051" s="4">
        <v>48997</v>
      </c>
    </row>
    <row r="9052" spans="19:21" hidden="1" x14ac:dyDescent="0.2">
      <c r="S9052" s="3">
        <f t="shared" si="285"/>
        <v>0</v>
      </c>
      <c r="T9052" s="3">
        <f t="shared" si="286"/>
        <v>7331</v>
      </c>
      <c r="U9052" s="4">
        <v>49025</v>
      </c>
    </row>
    <row r="9053" spans="19:21" hidden="1" x14ac:dyDescent="0.2">
      <c r="S9053" s="3">
        <f t="shared" si="285"/>
        <v>0</v>
      </c>
      <c r="T9053" s="3">
        <f t="shared" si="286"/>
        <v>7332</v>
      </c>
      <c r="U9053" s="4">
        <v>49056</v>
      </c>
    </row>
    <row r="9054" spans="19:21" hidden="1" x14ac:dyDescent="0.2">
      <c r="S9054" s="3">
        <f t="shared" si="285"/>
        <v>0</v>
      </c>
      <c r="T9054" s="3">
        <f t="shared" si="286"/>
        <v>7333</v>
      </c>
      <c r="U9054" s="4">
        <v>49086</v>
      </c>
    </row>
    <row r="9055" spans="19:21" hidden="1" x14ac:dyDescent="0.2">
      <c r="S9055" s="3">
        <f t="shared" si="285"/>
        <v>0</v>
      </c>
      <c r="T9055" s="3">
        <f t="shared" si="286"/>
        <v>7334</v>
      </c>
      <c r="U9055" s="4">
        <v>49117</v>
      </c>
    </row>
    <row r="9056" spans="19:21" hidden="1" x14ac:dyDescent="0.2">
      <c r="S9056" s="3">
        <f t="shared" si="285"/>
        <v>0</v>
      </c>
      <c r="T9056" s="3">
        <f t="shared" si="286"/>
        <v>7335</v>
      </c>
      <c r="U9056" s="4">
        <v>49147</v>
      </c>
    </row>
    <row r="9057" spans="19:21" hidden="1" x14ac:dyDescent="0.2">
      <c r="S9057" s="3">
        <f t="shared" si="285"/>
        <v>0</v>
      </c>
      <c r="T9057" s="3">
        <f t="shared" si="286"/>
        <v>7336</v>
      </c>
      <c r="U9057" s="4">
        <v>49178</v>
      </c>
    </row>
    <row r="9058" spans="19:21" hidden="1" x14ac:dyDescent="0.2">
      <c r="S9058" s="3">
        <f t="shared" si="285"/>
        <v>0</v>
      </c>
      <c r="T9058" s="3">
        <f t="shared" si="286"/>
        <v>7337</v>
      </c>
      <c r="U9058" s="4">
        <v>49209</v>
      </c>
    </row>
    <row r="9059" spans="19:21" hidden="1" x14ac:dyDescent="0.2">
      <c r="S9059" s="3">
        <f t="shared" si="285"/>
        <v>0</v>
      </c>
      <c r="T9059" s="3">
        <f t="shared" si="286"/>
        <v>7338</v>
      </c>
      <c r="U9059" s="4">
        <v>49239</v>
      </c>
    </row>
    <row r="9060" spans="19:21" hidden="1" x14ac:dyDescent="0.2">
      <c r="S9060" s="3">
        <f t="shared" si="285"/>
        <v>0</v>
      </c>
      <c r="T9060" s="3">
        <f t="shared" si="286"/>
        <v>7339</v>
      </c>
      <c r="U9060" s="4">
        <v>49270</v>
      </c>
    </row>
    <row r="9061" spans="19:21" hidden="1" x14ac:dyDescent="0.2">
      <c r="S9061" s="3">
        <f t="shared" si="285"/>
        <v>0</v>
      </c>
      <c r="T9061" s="3">
        <f t="shared" si="286"/>
        <v>7340</v>
      </c>
      <c r="U9061" s="4">
        <v>49300</v>
      </c>
    </row>
    <row r="9062" spans="19:21" hidden="1" x14ac:dyDescent="0.2">
      <c r="S9062" s="3">
        <f t="shared" si="285"/>
        <v>0</v>
      </c>
      <c r="T9062" s="3">
        <f t="shared" si="286"/>
        <v>7341</v>
      </c>
      <c r="U9062" s="4">
        <v>49331</v>
      </c>
    </row>
    <row r="9063" spans="19:21" hidden="1" x14ac:dyDescent="0.2">
      <c r="S9063" s="3">
        <f t="shared" si="285"/>
        <v>0</v>
      </c>
      <c r="T9063" s="3">
        <f t="shared" si="286"/>
        <v>7342</v>
      </c>
      <c r="U9063" s="4">
        <v>49362</v>
      </c>
    </row>
    <row r="9064" spans="19:21" hidden="1" x14ac:dyDescent="0.2">
      <c r="S9064" s="3">
        <f t="shared" si="285"/>
        <v>0</v>
      </c>
      <c r="T9064" s="3">
        <f t="shared" si="286"/>
        <v>7343</v>
      </c>
      <c r="U9064" s="4">
        <v>49390</v>
      </c>
    </row>
    <row r="9065" spans="19:21" hidden="1" x14ac:dyDescent="0.2">
      <c r="S9065" s="3">
        <f t="shared" si="285"/>
        <v>0</v>
      </c>
      <c r="T9065" s="3">
        <f t="shared" si="286"/>
        <v>7344</v>
      </c>
      <c r="U9065" s="4">
        <v>49421</v>
      </c>
    </row>
    <row r="9066" spans="19:21" hidden="1" x14ac:dyDescent="0.2">
      <c r="S9066" s="3">
        <f t="shared" si="285"/>
        <v>0</v>
      </c>
      <c r="T9066" s="3">
        <f t="shared" si="286"/>
        <v>7345</v>
      </c>
      <c r="U9066" s="4">
        <v>49451</v>
      </c>
    </row>
    <row r="9067" spans="19:21" hidden="1" x14ac:dyDescent="0.2">
      <c r="S9067" s="3">
        <f t="shared" si="285"/>
        <v>0</v>
      </c>
      <c r="T9067" s="3">
        <f t="shared" si="286"/>
        <v>7346</v>
      </c>
      <c r="U9067" s="4">
        <v>49482</v>
      </c>
    </row>
    <row r="9068" spans="19:21" hidden="1" x14ac:dyDescent="0.2">
      <c r="S9068" s="3">
        <f t="shared" si="285"/>
        <v>0</v>
      </c>
      <c r="T9068" s="3">
        <f t="shared" si="286"/>
        <v>7347</v>
      </c>
      <c r="U9068" s="4">
        <v>49512</v>
      </c>
    </row>
    <row r="9069" spans="19:21" hidden="1" x14ac:dyDescent="0.2">
      <c r="S9069" s="3">
        <f t="shared" si="285"/>
        <v>0</v>
      </c>
      <c r="T9069" s="3">
        <f t="shared" si="286"/>
        <v>7348</v>
      </c>
      <c r="U9069" s="4">
        <v>49543</v>
      </c>
    </row>
    <row r="9070" spans="19:21" hidden="1" x14ac:dyDescent="0.2">
      <c r="S9070" s="3">
        <f t="shared" si="285"/>
        <v>0</v>
      </c>
      <c r="T9070" s="3">
        <f t="shared" si="286"/>
        <v>7349</v>
      </c>
      <c r="U9070" s="4">
        <v>49574</v>
      </c>
    </row>
    <row r="9071" spans="19:21" hidden="1" x14ac:dyDescent="0.2">
      <c r="S9071" s="3">
        <f t="shared" si="285"/>
        <v>0</v>
      </c>
      <c r="T9071" s="3">
        <f t="shared" si="286"/>
        <v>7350</v>
      </c>
      <c r="U9071" s="4">
        <v>49604</v>
      </c>
    </row>
    <row r="9072" spans="19:21" hidden="1" x14ac:dyDescent="0.2">
      <c r="S9072" s="3">
        <f t="shared" si="285"/>
        <v>0</v>
      </c>
      <c r="T9072" s="3">
        <f t="shared" si="286"/>
        <v>7351</v>
      </c>
      <c r="U9072" s="4">
        <v>49635</v>
      </c>
    </row>
    <row r="9073" spans="19:21" hidden="1" x14ac:dyDescent="0.2">
      <c r="S9073" s="3">
        <f t="shared" si="285"/>
        <v>0</v>
      </c>
      <c r="T9073" s="3">
        <f t="shared" si="286"/>
        <v>7352</v>
      </c>
      <c r="U9073" s="4">
        <v>49665</v>
      </c>
    </row>
    <row r="9074" spans="19:21" hidden="1" x14ac:dyDescent="0.2">
      <c r="S9074" s="3">
        <f t="shared" si="285"/>
        <v>0</v>
      </c>
      <c r="T9074" s="3">
        <f t="shared" si="286"/>
        <v>7353</v>
      </c>
      <c r="U9074" s="4">
        <v>49696</v>
      </c>
    </row>
    <row r="9075" spans="19:21" hidden="1" x14ac:dyDescent="0.2">
      <c r="S9075" s="3">
        <f t="shared" si="285"/>
        <v>0</v>
      </c>
      <c r="T9075" s="3">
        <f t="shared" si="286"/>
        <v>7354</v>
      </c>
      <c r="U9075" s="4">
        <v>49727</v>
      </c>
    </row>
    <row r="9076" spans="19:21" hidden="1" x14ac:dyDescent="0.2">
      <c r="S9076" s="3">
        <f t="shared" si="285"/>
        <v>0</v>
      </c>
      <c r="T9076" s="3">
        <f t="shared" si="286"/>
        <v>7355</v>
      </c>
      <c r="U9076" s="4">
        <v>49756</v>
      </c>
    </row>
    <row r="9077" spans="19:21" hidden="1" x14ac:dyDescent="0.2">
      <c r="S9077" s="3">
        <f t="shared" si="285"/>
        <v>0</v>
      </c>
      <c r="T9077" s="3">
        <f t="shared" si="286"/>
        <v>7356</v>
      </c>
      <c r="U9077" s="4">
        <v>49787</v>
      </c>
    </row>
    <row r="9078" spans="19:21" hidden="1" x14ac:dyDescent="0.2">
      <c r="S9078" s="3">
        <f t="shared" si="285"/>
        <v>0</v>
      </c>
      <c r="T9078" s="3">
        <f t="shared" si="286"/>
        <v>7357</v>
      </c>
      <c r="U9078" s="4">
        <v>49817</v>
      </c>
    </row>
    <row r="9079" spans="19:21" hidden="1" x14ac:dyDescent="0.2">
      <c r="S9079" s="3">
        <f t="shared" si="285"/>
        <v>0</v>
      </c>
      <c r="T9079" s="3">
        <f t="shared" si="286"/>
        <v>7358</v>
      </c>
      <c r="U9079" s="4">
        <v>49848</v>
      </c>
    </row>
    <row r="9080" spans="19:21" hidden="1" x14ac:dyDescent="0.2">
      <c r="S9080" s="3">
        <f t="shared" si="285"/>
        <v>0</v>
      </c>
      <c r="T9080" s="3">
        <f t="shared" si="286"/>
        <v>7359</v>
      </c>
      <c r="U9080" s="4">
        <v>49878</v>
      </c>
    </row>
    <row r="9081" spans="19:21" hidden="1" x14ac:dyDescent="0.2">
      <c r="S9081" s="3">
        <f t="shared" si="285"/>
        <v>0</v>
      </c>
      <c r="T9081" s="3">
        <f t="shared" si="286"/>
        <v>7360</v>
      </c>
      <c r="U9081" s="4">
        <v>49909</v>
      </c>
    </row>
    <row r="9082" spans="19:21" hidden="1" x14ac:dyDescent="0.2">
      <c r="S9082" s="3">
        <f t="shared" si="285"/>
        <v>0</v>
      </c>
      <c r="T9082" s="3">
        <f t="shared" si="286"/>
        <v>7361</v>
      </c>
      <c r="U9082" s="4">
        <v>49940</v>
      </c>
    </row>
    <row r="9083" spans="19:21" hidden="1" x14ac:dyDescent="0.2">
      <c r="S9083" s="3">
        <f t="shared" si="285"/>
        <v>0</v>
      </c>
      <c r="T9083" s="3">
        <f t="shared" si="286"/>
        <v>7362</v>
      </c>
      <c r="U9083" s="4">
        <v>49970</v>
      </c>
    </row>
    <row r="9084" spans="19:21" hidden="1" x14ac:dyDescent="0.2">
      <c r="S9084" s="3">
        <f t="shared" si="285"/>
        <v>0</v>
      </c>
      <c r="T9084" s="3">
        <f t="shared" si="286"/>
        <v>7363</v>
      </c>
      <c r="U9084" s="4">
        <v>50001</v>
      </c>
    </row>
    <row r="9085" spans="19:21" hidden="1" x14ac:dyDescent="0.2">
      <c r="S9085" s="3">
        <f t="shared" si="285"/>
        <v>0</v>
      </c>
      <c r="T9085" s="3">
        <f t="shared" si="286"/>
        <v>7364</v>
      </c>
      <c r="U9085" s="4">
        <v>50031</v>
      </c>
    </row>
    <row r="9086" spans="19:21" hidden="1" x14ac:dyDescent="0.2">
      <c r="S9086" s="3">
        <f t="shared" si="285"/>
        <v>0</v>
      </c>
      <c r="T9086" s="3">
        <f t="shared" si="286"/>
        <v>7365</v>
      </c>
      <c r="U9086" s="4">
        <v>50062</v>
      </c>
    </row>
    <row r="9087" spans="19:21" hidden="1" x14ac:dyDescent="0.2">
      <c r="S9087" s="3">
        <f t="shared" si="285"/>
        <v>0</v>
      </c>
      <c r="T9087" s="3">
        <f t="shared" si="286"/>
        <v>7366</v>
      </c>
      <c r="U9087" s="4">
        <v>50093</v>
      </c>
    </row>
    <row r="9088" spans="19:21" hidden="1" x14ac:dyDescent="0.2">
      <c r="S9088" s="3">
        <f t="shared" si="285"/>
        <v>0</v>
      </c>
      <c r="T9088" s="3">
        <f t="shared" si="286"/>
        <v>7367</v>
      </c>
      <c r="U9088" s="4">
        <v>50121</v>
      </c>
    </row>
    <row r="9089" spans="19:21" hidden="1" x14ac:dyDescent="0.2">
      <c r="S9089" s="3">
        <f t="shared" si="285"/>
        <v>0</v>
      </c>
      <c r="T9089" s="3">
        <f t="shared" si="286"/>
        <v>7368</v>
      </c>
      <c r="U9089" s="4">
        <v>50152</v>
      </c>
    </row>
    <row r="9090" spans="19:21" hidden="1" x14ac:dyDescent="0.2">
      <c r="S9090" s="3">
        <f t="shared" si="285"/>
        <v>0</v>
      </c>
      <c r="T9090" s="3">
        <f t="shared" si="286"/>
        <v>7369</v>
      </c>
      <c r="U9090" s="4">
        <v>50182</v>
      </c>
    </row>
    <row r="9091" spans="19:21" hidden="1" x14ac:dyDescent="0.2">
      <c r="S9091" s="3">
        <f t="shared" si="285"/>
        <v>0</v>
      </c>
      <c r="T9091" s="3">
        <f t="shared" si="286"/>
        <v>7370</v>
      </c>
      <c r="U9091" s="4">
        <v>50213</v>
      </c>
    </row>
    <row r="9092" spans="19:21" hidden="1" x14ac:dyDescent="0.2">
      <c r="S9092" s="3">
        <f t="shared" si="285"/>
        <v>0</v>
      </c>
      <c r="T9092" s="3">
        <f t="shared" si="286"/>
        <v>7371</v>
      </c>
      <c r="U9092" s="4">
        <v>50243</v>
      </c>
    </row>
    <row r="9093" spans="19:21" hidden="1" x14ac:dyDescent="0.2">
      <c r="S9093" s="3">
        <f t="shared" si="285"/>
        <v>0</v>
      </c>
      <c r="T9093" s="3">
        <f t="shared" si="286"/>
        <v>7372</v>
      </c>
      <c r="U9093" s="4">
        <v>50274</v>
      </c>
    </row>
    <row r="9094" spans="19:21" hidden="1" x14ac:dyDescent="0.2">
      <c r="S9094" s="3">
        <f t="shared" si="285"/>
        <v>0</v>
      </c>
      <c r="T9094" s="3">
        <f t="shared" si="286"/>
        <v>7373</v>
      </c>
      <c r="U9094" s="4">
        <v>50305</v>
      </c>
    </row>
    <row r="9095" spans="19:21" hidden="1" x14ac:dyDescent="0.2">
      <c r="S9095" s="3">
        <f t="shared" si="285"/>
        <v>0</v>
      </c>
      <c r="T9095" s="3">
        <f t="shared" si="286"/>
        <v>7374</v>
      </c>
      <c r="U9095" s="4">
        <v>50335</v>
      </c>
    </row>
    <row r="9096" spans="19:21" hidden="1" x14ac:dyDescent="0.2">
      <c r="S9096" s="3">
        <f t="shared" si="285"/>
        <v>0</v>
      </c>
      <c r="T9096" s="3">
        <f t="shared" si="286"/>
        <v>7375</v>
      </c>
      <c r="U9096" s="4">
        <v>50366</v>
      </c>
    </row>
    <row r="9097" spans="19:21" hidden="1" x14ac:dyDescent="0.2">
      <c r="S9097" s="3">
        <f t="shared" si="285"/>
        <v>0</v>
      </c>
      <c r="T9097" s="3">
        <f t="shared" si="286"/>
        <v>7376</v>
      </c>
      <c r="U9097" s="4">
        <v>50396</v>
      </c>
    </row>
    <row r="9098" spans="19:21" hidden="1" x14ac:dyDescent="0.2">
      <c r="S9098" s="3">
        <f t="shared" si="285"/>
        <v>0</v>
      </c>
      <c r="T9098" s="3">
        <f t="shared" si="286"/>
        <v>7377</v>
      </c>
      <c r="U9098" s="4">
        <v>50427</v>
      </c>
    </row>
    <row r="9099" spans="19:21" hidden="1" x14ac:dyDescent="0.2">
      <c r="S9099" s="3">
        <f t="shared" si="285"/>
        <v>0</v>
      </c>
      <c r="T9099" s="3">
        <f t="shared" si="286"/>
        <v>7378</v>
      </c>
      <c r="U9099" s="4">
        <v>50458</v>
      </c>
    </row>
    <row r="9100" spans="19:21" hidden="1" x14ac:dyDescent="0.2">
      <c r="S9100" s="3">
        <f t="shared" si="285"/>
        <v>0</v>
      </c>
      <c r="T9100" s="3">
        <f t="shared" si="286"/>
        <v>7379</v>
      </c>
      <c r="U9100" s="4">
        <v>50486</v>
      </c>
    </row>
    <row r="9101" spans="19:21" hidden="1" x14ac:dyDescent="0.2">
      <c r="S9101" s="3">
        <f t="shared" si="285"/>
        <v>0</v>
      </c>
      <c r="T9101" s="3">
        <f t="shared" si="286"/>
        <v>7380</v>
      </c>
      <c r="U9101" s="4">
        <v>50517</v>
      </c>
    </row>
    <row r="9102" spans="19:21" hidden="1" x14ac:dyDescent="0.2">
      <c r="S9102" s="3">
        <f t="shared" si="285"/>
        <v>0</v>
      </c>
      <c r="T9102" s="3">
        <f t="shared" si="286"/>
        <v>7381</v>
      </c>
      <c r="U9102" s="4">
        <v>50547</v>
      </c>
    </row>
    <row r="9103" spans="19:21" hidden="1" x14ac:dyDescent="0.2">
      <c r="S9103" s="3">
        <f t="shared" ref="S9103:S9166" si="287">IF($I$10=U9102,1,0)</f>
        <v>0</v>
      </c>
      <c r="T9103" s="3">
        <f t="shared" si="286"/>
        <v>7382</v>
      </c>
      <c r="U9103" s="4">
        <v>50578</v>
      </c>
    </row>
    <row r="9104" spans="19:21" hidden="1" x14ac:dyDescent="0.2">
      <c r="S9104" s="3">
        <f t="shared" si="287"/>
        <v>0</v>
      </c>
      <c r="T9104" s="3">
        <f t="shared" ref="T9104:T9167" si="288">IF(S9104+T9103=0,0,T9103+1)</f>
        <v>7383</v>
      </c>
      <c r="U9104" s="4">
        <v>50608</v>
      </c>
    </row>
    <row r="9105" spans="19:21" hidden="1" x14ac:dyDescent="0.2">
      <c r="S9105" s="3">
        <f t="shared" si="287"/>
        <v>0</v>
      </c>
      <c r="T9105" s="3">
        <f t="shared" si="288"/>
        <v>7384</v>
      </c>
      <c r="U9105" s="4">
        <v>50639</v>
      </c>
    </row>
    <row r="9106" spans="19:21" hidden="1" x14ac:dyDescent="0.2">
      <c r="S9106" s="3">
        <f t="shared" si="287"/>
        <v>0</v>
      </c>
      <c r="T9106" s="3">
        <f t="shared" si="288"/>
        <v>7385</v>
      </c>
      <c r="U9106" s="4">
        <v>50670</v>
      </c>
    </row>
    <row r="9107" spans="19:21" hidden="1" x14ac:dyDescent="0.2">
      <c r="S9107" s="3">
        <f t="shared" si="287"/>
        <v>0</v>
      </c>
      <c r="T9107" s="3">
        <f t="shared" si="288"/>
        <v>7386</v>
      </c>
      <c r="U9107" s="4">
        <v>50700</v>
      </c>
    </row>
    <row r="9108" spans="19:21" hidden="1" x14ac:dyDescent="0.2">
      <c r="S9108" s="3">
        <f t="shared" si="287"/>
        <v>0</v>
      </c>
      <c r="T9108" s="3">
        <f t="shared" si="288"/>
        <v>7387</v>
      </c>
      <c r="U9108" s="4">
        <v>50731</v>
      </c>
    </row>
    <row r="9109" spans="19:21" hidden="1" x14ac:dyDescent="0.2">
      <c r="S9109" s="3">
        <f t="shared" si="287"/>
        <v>0</v>
      </c>
      <c r="T9109" s="3">
        <f t="shared" si="288"/>
        <v>7388</v>
      </c>
      <c r="U9109" s="4">
        <v>50761</v>
      </c>
    </row>
    <row r="9110" spans="19:21" hidden="1" x14ac:dyDescent="0.2">
      <c r="S9110" s="3">
        <f t="shared" si="287"/>
        <v>0</v>
      </c>
      <c r="T9110" s="3">
        <f t="shared" si="288"/>
        <v>7389</v>
      </c>
      <c r="U9110" s="4">
        <v>50792</v>
      </c>
    </row>
    <row r="9111" spans="19:21" hidden="1" x14ac:dyDescent="0.2">
      <c r="S9111" s="3">
        <f t="shared" si="287"/>
        <v>0</v>
      </c>
      <c r="T9111" s="3">
        <f t="shared" si="288"/>
        <v>7390</v>
      </c>
      <c r="U9111" s="4">
        <v>50823</v>
      </c>
    </row>
    <row r="9112" spans="19:21" hidden="1" x14ac:dyDescent="0.2">
      <c r="S9112" s="3">
        <f t="shared" si="287"/>
        <v>0</v>
      </c>
      <c r="T9112" s="3">
        <f t="shared" si="288"/>
        <v>7391</v>
      </c>
      <c r="U9112" s="4">
        <v>50851</v>
      </c>
    </row>
    <row r="9113" spans="19:21" hidden="1" x14ac:dyDescent="0.2">
      <c r="S9113" s="3">
        <f t="shared" si="287"/>
        <v>0</v>
      </c>
      <c r="T9113" s="3">
        <f t="shared" si="288"/>
        <v>7392</v>
      </c>
      <c r="U9113" s="4">
        <v>50882</v>
      </c>
    </row>
    <row r="9114" spans="19:21" hidden="1" x14ac:dyDescent="0.2">
      <c r="S9114" s="3">
        <f t="shared" si="287"/>
        <v>0</v>
      </c>
      <c r="T9114" s="3">
        <f t="shared" si="288"/>
        <v>7393</v>
      </c>
      <c r="U9114" s="4">
        <v>50912</v>
      </c>
    </row>
    <row r="9115" spans="19:21" hidden="1" x14ac:dyDescent="0.2">
      <c r="S9115" s="3">
        <f t="shared" si="287"/>
        <v>0</v>
      </c>
      <c r="T9115" s="3">
        <f t="shared" si="288"/>
        <v>7394</v>
      </c>
      <c r="U9115" s="4">
        <v>50943</v>
      </c>
    </row>
    <row r="9116" spans="19:21" hidden="1" x14ac:dyDescent="0.2">
      <c r="S9116" s="3">
        <f t="shared" si="287"/>
        <v>0</v>
      </c>
      <c r="T9116" s="3">
        <f t="shared" si="288"/>
        <v>7395</v>
      </c>
      <c r="U9116" s="4">
        <v>50973</v>
      </c>
    </row>
    <row r="9117" spans="19:21" hidden="1" x14ac:dyDescent="0.2">
      <c r="S9117" s="3">
        <f t="shared" si="287"/>
        <v>0</v>
      </c>
      <c r="T9117" s="3">
        <f t="shared" si="288"/>
        <v>7396</v>
      </c>
      <c r="U9117" s="4">
        <v>51004</v>
      </c>
    </row>
    <row r="9118" spans="19:21" hidden="1" x14ac:dyDescent="0.2">
      <c r="S9118" s="3">
        <f t="shared" si="287"/>
        <v>0</v>
      </c>
      <c r="T9118" s="3">
        <f t="shared" si="288"/>
        <v>7397</v>
      </c>
      <c r="U9118" s="4">
        <v>51035</v>
      </c>
    </row>
    <row r="9119" spans="19:21" hidden="1" x14ac:dyDescent="0.2">
      <c r="S9119" s="3">
        <f t="shared" si="287"/>
        <v>0</v>
      </c>
      <c r="T9119" s="3">
        <f t="shared" si="288"/>
        <v>7398</v>
      </c>
      <c r="U9119" s="4">
        <v>51065</v>
      </c>
    </row>
    <row r="9120" spans="19:21" hidden="1" x14ac:dyDescent="0.2">
      <c r="S9120" s="3">
        <f t="shared" si="287"/>
        <v>0</v>
      </c>
      <c r="T9120" s="3">
        <f t="shared" si="288"/>
        <v>7399</v>
      </c>
      <c r="U9120" s="4">
        <v>51096</v>
      </c>
    </row>
    <row r="9121" spans="19:21" hidden="1" x14ac:dyDescent="0.2">
      <c r="S9121" s="3">
        <f t="shared" si="287"/>
        <v>0</v>
      </c>
      <c r="T9121" s="3">
        <f t="shared" si="288"/>
        <v>7400</v>
      </c>
      <c r="U9121" s="4">
        <v>51126</v>
      </c>
    </row>
    <row r="9122" spans="19:21" hidden="1" x14ac:dyDescent="0.2">
      <c r="S9122" s="3">
        <f t="shared" si="287"/>
        <v>0</v>
      </c>
      <c r="T9122" s="3">
        <f t="shared" si="288"/>
        <v>7401</v>
      </c>
      <c r="U9122" s="4">
        <v>51157</v>
      </c>
    </row>
    <row r="9123" spans="19:21" hidden="1" x14ac:dyDescent="0.2">
      <c r="S9123" s="3">
        <f t="shared" si="287"/>
        <v>0</v>
      </c>
      <c r="T9123" s="3">
        <f t="shared" si="288"/>
        <v>7402</v>
      </c>
      <c r="U9123" s="4">
        <v>51188</v>
      </c>
    </row>
    <row r="9124" spans="19:21" hidden="1" x14ac:dyDescent="0.2">
      <c r="S9124" s="3">
        <f t="shared" si="287"/>
        <v>0</v>
      </c>
      <c r="T9124" s="3">
        <f t="shared" si="288"/>
        <v>7403</v>
      </c>
      <c r="U9124" s="4">
        <v>51217</v>
      </c>
    </row>
    <row r="9125" spans="19:21" hidden="1" x14ac:dyDescent="0.2">
      <c r="S9125" s="3">
        <f t="shared" si="287"/>
        <v>0</v>
      </c>
      <c r="T9125" s="3">
        <f t="shared" si="288"/>
        <v>7404</v>
      </c>
      <c r="U9125" s="4">
        <v>51248</v>
      </c>
    </row>
    <row r="9126" spans="19:21" hidden="1" x14ac:dyDescent="0.2">
      <c r="S9126" s="3">
        <f t="shared" si="287"/>
        <v>0</v>
      </c>
      <c r="T9126" s="3">
        <f t="shared" si="288"/>
        <v>7405</v>
      </c>
      <c r="U9126" s="4">
        <v>51278</v>
      </c>
    </row>
    <row r="9127" spans="19:21" hidden="1" x14ac:dyDescent="0.2">
      <c r="S9127" s="3">
        <f t="shared" si="287"/>
        <v>0</v>
      </c>
      <c r="T9127" s="3">
        <f t="shared" si="288"/>
        <v>7406</v>
      </c>
      <c r="U9127" s="4">
        <v>51309</v>
      </c>
    </row>
    <row r="9128" spans="19:21" hidden="1" x14ac:dyDescent="0.2">
      <c r="S9128" s="3">
        <f t="shared" si="287"/>
        <v>0</v>
      </c>
      <c r="T9128" s="3">
        <f t="shared" si="288"/>
        <v>7407</v>
      </c>
      <c r="U9128" s="4">
        <v>51339</v>
      </c>
    </row>
    <row r="9129" spans="19:21" hidden="1" x14ac:dyDescent="0.2">
      <c r="S9129" s="3">
        <f t="shared" si="287"/>
        <v>0</v>
      </c>
      <c r="T9129" s="3">
        <f t="shared" si="288"/>
        <v>7408</v>
      </c>
      <c r="U9129" s="4">
        <v>51370</v>
      </c>
    </row>
    <row r="9130" spans="19:21" hidden="1" x14ac:dyDescent="0.2">
      <c r="S9130" s="3">
        <f t="shared" si="287"/>
        <v>0</v>
      </c>
      <c r="T9130" s="3">
        <f t="shared" si="288"/>
        <v>7409</v>
      </c>
      <c r="U9130" s="4">
        <v>51401</v>
      </c>
    </row>
    <row r="9131" spans="19:21" hidden="1" x14ac:dyDescent="0.2">
      <c r="S9131" s="3">
        <f t="shared" si="287"/>
        <v>0</v>
      </c>
      <c r="T9131" s="3">
        <f t="shared" si="288"/>
        <v>7410</v>
      </c>
      <c r="U9131" s="4">
        <v>51431</v>
      </c>
    </row>
    <row r="9132" spans="19:21" hidden="1" x14ac:dyDescent="0.2">
      <c r="S9132" s="3">
        <f t="shared" si="287"/>
        <v>0</v>
      </c>
      <c r="T9132" s="3">
        <f t="shared" si="288"/>
        <v>7411</v>
      </c>
      <c r="U9132" s="4">
        <v>51462</v>
      </c>
    </row>
    <row r="9133" spans="19:21" hidden="1" x14ac:dyDescent="0.2">
      <c r="S9133" s="3">
        <f t="shared" si="287"/>
        <v>0</v>
      </c>
      <c r="T9133" s="3">
        <f t="shared" si="288"/>
        <v>7412</v>
      </c>
      <c r="U9133" s="4">
        <v>51492</v>
      </c>
    </row>
    <row r="9134" spans="19:21" hidden="1" x14ac:dyDescent="0.2">
      <c r="S9134" s="3">
        <f t="shared" si="287"/>
        <v>0</v>
      </c>
      <c r="T9134" s="3">
        <f t="shared" si="288"/>
        <v>7413</v>
      </c>
      <c r="U9134" s="4">
        <v>51523</v>
      </c>
    </row>
    <row r="9135" spans="19:21" hidden="1" x14ac:dyDescent="0.2">
      <c r="S9135" s="3">
        <f t="shared" si="287"/>
        <v>0</v>
      </c>
      <c r="T9135" s="3">
        <f t="shared" si="288"/>
        <v>7414</v>
      </c>
      <c r="U9135" s="4">
        <v>51554</v>
      </c>
    </row>
    <row r="9136" spans="19:21" hidden="1" x14ac:dyDescent="0.2">
      <c r="S9136" s="3">
        <f t="shared" si="287"/>
        <v>0</v>
      </c>
      <c r="T9136" s="3">
        <f t="shared" si="288"/>
        <v>7415</v>
      </c>
      <c r="U9136" s="4">
        <v>51582</v>
      </c>
    </row>
    <row r="9137" spans="19:21" hidden="1" x14ac:dyDescent="0.2">
      <c r="S9137" s="3">
        <f t="shared" si="287"/>
        <v>0</v>
      </c>
      <c r="T9137" s="3">
        <f t="shared" si="288"/>
        <v>7416</v>
      </c>
      <c r="U9137" s="4">
        <v>51613</v>
      </c>
    </row>
    <row r="9138" spans="19:21" hidden="1" x14ac:dyDescent="0.2">
      <c r="S9138" s="3">
        <f t="shared" si="287"/>
        <v>0</v>
      </c>
      <c r="T9138" s="3">
        <f t="shared" si="288"/>
        <v>7417</v>
      </c>
      <c r="U9138" s="4">
        <v>51643</v>
      </c>
    </row>
    <row r="9139" spans="19:21" hidden="1" x14ac:dyDescent="0.2">
      <c r="S9139" s="3">
        <f t="shared" si="287"/>
        <v>0</v>
      </c>
      <c r="T9139" s="3">
        <f t="shared" si="288"/>
        <v>7418</v>
      </c>
      <c r="U9139" s="4">
        <v>51674</v>
      </c>
    </row>
    <row r="9140" spans="19:21" hidden="1" x14ac:dyDescent="0.2">
      <c r="S9140" s="3">
        <f t="shared" si="287"/>
        <v>0</v>
      </c>
      <c r="T9140" s="3">
        <f t="shared" si="288"/>
        <v>7419</v>
      </c>
      <c r="U9140" s="4">
        <v>51704</v>
      </c>
    </row>
    <row r="9141" spans="19:21" hidden="1" x14ac:dyDescent="0.2">
      <c r="S9141" s="3">
        <f t="shared" si="287"/>
        <v>0</v>
      </c>
      <c r="T9141" s="3">
        <f t="shared" si="288"/>
        <v>7420</v>
      </c>
      <c r="U9141" s="4">
        <v>51735</v>
      </c>
    </row>
    <row r="9142" spans="19:21" hidden="1" x14ac:dyDescent="0.2">
      <c r="S9142" s="3">
        <f t="shared" si="287"/>
        <v>0</v>
      </c>
      <c r="T9142" s="3">
        <f t="shared" si="288"/>
        <v>7421</v>
      </c>
      <c r="U9142" s="4">
        <v>51766</v>
      </c>
    </row>
    <row r="9143" spans="19:21" hidden="1" x14ac:dyDescent="0.2">
      <c r="S9143" s="3">
        <f t="shared" si="287"/>
        <v>0</v>
      </c>
      <c r="T9143" s="3">
        <f t="shared" si="288"/>
        <v>7422</v>
      </c>
      <c r="U9143" s="4">
        <v>51796</v>
      </c>
    </row>
    <row r="9144" spans="19:21" hidden="1" x14ac:dyDescent="0.2">
      <c r="S9144" s="3">
        <f t="shared" si="287"/>
        <v>0</v>
      </c>
      <c r="T9144" s="3">
        <f t="shared" si="288"/>
        <v>7423</v>
      </c>
      <c r="U9144" s="4">
        <v>51827</v>
      </c>
    </row>
    <row r="9145" spans="19:21" hidden="1" x14ac:dyDescent="0.2">
      <c r="S9145" s="3">
        <f t="shared" si="287"/>
        <v>0</v>
      </c>
      <c r="T9145" s="3">
        <f t="shared" si="288"/>
        <v>7424</v>
      </c>
      <c r="U9145" s="4">
        <v>51857</v>
      </c>
    </row>
    <row r="9146" spans="19:21" hidden="1" x14ac:dyDescent="0.2">
      <c r="S9146" s="3">
        <f t="shared" si="287"/>
        <v>0</v>
      </c>
      <c r="T9146" s="3">
        <f t="shared" si="288"/>
        <v>7425</v>
      </c>
      <c r="U9146" s="4">
        <v>51888</v>
      </c>
    </row>
    <row r="9147" spans="19:21" hidden="1" x14ac:dyDescent="0.2">
      <c r="S9147" s="3">
        <f t="shared" si="287"/>
        <v>0</v>
      </c>
      <c r="T9147" s="3">
        <f t="shared" si="288"/>
        <v>7426</v>
      </c>
      <c r="U9147" s="4">
        <v>51919</v>
      </c>
    </row>
    <row r="9148" spans="19:21" hidden="1" x14ac:dyDescent="0.2">
      <c r="S9148" s="3">
        <f t="shared" si="287"/>
        <v>0</v>
      </c>
      <c r="T9148" s="3">
        <f t="shared" si="288"/>
        <v>7427</v>
      </c>
      <c r="U9148" s="4">
        <v>51947</v>
      </c>
    </row>
    <row r="9149" spans="19:21" hidden="1" x14ac:dyDescent="0.2">
      <c r="S9149" s="3">
        <f t="shared" si="287"/>
        <v>0</v>
      </c>
      <c r="T9149" s="3">
        <f t="shared" si="288"/>
        <v>7428</v>
      </c>
      <c r="U9149" s="4">
        <v>51978</v>
      </c>
    </row>
    <row r="9150" spans="19:21" hidden="1" x14ac:dyDescent="0.2">
      <c r="S9150" s="3">
        <f t="shared" si="287"/>
        <v>0</v>
      </c>
      <c r="T9150" s="3">
        <f t="shared" si="288"/>
        <v>7429</v>
      </c>
      <c r="U9150" s="4">
        <v>52008</v>
      </c>
    </row>
    <row r="9151" spans="19:21" hidden="1" x14ac:dyDescent="0.2">
      <c r="S9151" s="3">
        <f t="shared" si="287"/>
        <v>0</v>
      </c>
      <c r="T9151" s="3">
        <f t="shared" si="288"/>
        <v>7430</v>
      </c>
      <c r="U9151" s="4">
        <v>52039</v>
      </c>
    </row>
    <row r="9152" spans="19:21" hidden="1" x14ac:dyDescent="0.2">
      <c r="S9152" s="3">
        <f t="shared" si="287"/>
        <v>0</v>
      </c>
      <c r="T9152" s="3">
        <f t="shared" si="288"/>
        <v>7431</v>
      </c>
      <c r="U9152" s="4">
        <v>52069</v>
      </c>
    </row>
    <row r="9153" spans="19:21" hidden="1" x14ac:dyDescent="0.2">
      <c r="S9153" s="3">
        <f t="shared" si="287"/>
        <v>0</v>
      </c>
      <c r="T9153" s="3">
        <f t="shared" si="288"/>
        <v>7432</v>
      </c>
      <c r="U9153" s="4">
        <v>52100</v>
      </c>
    </row>
    <row r="9154" spans="19:21" hidden="1" x14ac:dyDescent="0.2">
      <c r="S9154" s="3">
        <f t="shared" si="287"/>
        <v>0</v>
      </c>
      <c r="T9154" s="3">
        <f t="shared" si="288"/>
        <v>7433</v>
      </c>
      <c r="U9154" s="4">
        <v>52131</v>
      </c>
    </row>
    <row r="9155" spans="19:21" hidden="1" x14ac:dyDescent="0.2">
      <c r="S9155" s="3">
        <f t="shared" si="287"/>
        <v>0</v>
      </c>
      <c r="T9155" s="3">
        <f t="shared" si="288"/>
        <v>7434</v>
      </c>
      <c r="U9155" s="4">
        <v>52161</v>
      </c>
    </row>
    <row r="9156" spans="19:21" hidden="1" x14ac:dyDescent="0.2">
      <c r="S9156" s="3">
        <f t="shared" si="287"/>
        <v>0</v>
      </c>
      <c r="T9156" s="3">
        <f t="shared" si="288"/>
        <v>7435</v>
      </c>
      <c r="U9156" s="4">
        <v>52192</v>
      </c>
    </row>
    <row r="9157" spans="19:21" hidden="1" x14ac:dyDescent="0.2">
      <c r="S9157" s="3">
        <f t="shared" si="287"/>
        <v>0</v>
      </c>
      <c r="T9157" s="3">
        <f t="shared" si="288"/>
        <v>7436</v>
      </c>
      <c r="U9157" s="4">
        <v>52222</v>
      </c>
    </row>
    <row r="9158" spans="19:21" hidden="1" x14ac:dyDescent="0.2">
      <c r="S9158" s="3">
        <f t="shared" si="287"/>
        <v>0</v>
      </c>
      <c r="T9158" s="3">
        <f t="shared" si="288"/>
        <v>7437</v>
      </c>
      <c r="U9158" s="4">
        <v>52253</v>
      </c>
    </row>
    <row r="9159" spans="19:21" hidden="1" x14ac:dyDescent="0.2">
      <c r="S9159" s="3">
        <f t="shared" si="287"/>
        <v>0</v>
      </c>
      <c r="T9159" s="3">
        <f t="shared" si="288"/>
        <v>7438</v>
      </c>
      <c r="U9159" s="4">
        <v>52284</v>
      </c>
    </row>
    <row r="9160" spans="19:21" hidden="1" x14ac:dyDescent="0.2">
      <c r="S9160" s="3">
        <f t="shared" si="287"/>
        <v>0</v>
      </c>
      <c r="T9160" s="3">
        <f t="shared" si="288"/>
        <v>7439</v>
      </c>
      <c r="U9160" s="4">
        <v>52312</v>
      </c>
    </row>
    <row r="9161" spans="19:21" hidden="1" x14ac:dyDescent="0.2">
      <c r="S9161" s="3">
        <f t="shared" si="287"/>
        <v>0</v>
      </c>
      <c r="T9161" s="3">
        <f t="shared" si="288"/>
        <v>7440</v>
      </c>
      <c r="U9161" s="4">
        <v>52343</v>
      </c>
    </row>
    <row r="9162" spans="19:21" hidden="1" x14ac:dyDescent="0.2">
      <c r="S9162" s="3">
        <f t="shared" si="287"/>
        <v>0</v>
      </c>
      <c r="T9162" s="3">
        <f t="shared" si="288"/>
        <v>7441</v>
      </c>
      <c r="U9162" s="4">
        <v>52373</v>
      </c>
    </row>
    <row r="9163" spans="19:21" hidden="1" x14ac:dyDescent="0.2">
      <c r="S9163" s="3">
        <f t="shared" si="287"/>
        <v>0</v>
      </c>
      <c r="T9163" s="3">
        <f t="shared" si="288"/>
        <v>7442</v>
      </c>
      <c r="U9163" s="4">
        <v>52404</v>
      </c>
    </row>
    <row r="9164" spans="19:21" hidden="1" x14ac:dyDescent="0.2">
      <c r="S9164" s="3">
        <f t="shared" si="287"/>
        <v>0</v>
      </c>
      <c r="T9164" s="3">
        <f t="shared" si="288"/>
        <v>7443</v>
      </c>
      <c r="U9164" s="4">
        <v>52434</v>
      </c>
    </row>
    <row r="9165" spans="19:21" hidden="1" x14ac:dyDescent="0.2">
      <c r="S9165" s="3">
        <f t="shared" si="287"/>
        <v>0</v>
      </c>
      <c r="T9165" s="3">
        <f t="shared" si="288"/>
        <v>7444</v>
      </c>
      <c r="U9165" s="4">
        <v>52465</v>
      </c>
    </row>
    <row r="9166" spans="19:21" hidden="1" x14ac:dyDescent="0.2">
      <c r="S9166" s="3">
        <f t="shared" si="287"/>
        <v>0</v>
      </c>
      <c r="T9166" s="3">
        <f t="shared" si="288"/>
        <v>7445</v>
      </c>
      <c r="U9166" s="4">
        <v>52496</v>
      </c>
    </row>
    <row r="9167" spans="19:21" hidden="1" x14ac:dyDescent="0.2">
      <c r="S9167" s="3">
        <f t="shared" ref="S9167:S9230" si="289">IF($I$10=U9166,1,0)</f>
        <v>0</v>
      </c>
      <c r="T9167" s="3">
        <f t="shared" si="288"/>
        <v>7446</v>
      </c>
      <c r="U9167" s="4">
        <v>52526</v>
      </c>
    </row>
    <row r="9168" spans="19:21" hidden="1" x14ac:dyDescent="0.2">
      <c r="S9168" s="3">
        <f t="shared" si="289"/>
        <v>0</v>
      </c>
      <c r="T9168" s="3">
        <f t="shared" ref="T9168:T9231" si="290">IF(S9168+T9167=0,0,T9167+1)</f>
        <v>7447</v>
      </c>
      <c r="U9168" s="4">
        <v>52557</v>
      </c>
    </row>
    <row r="9169" spans="19:21" hidden="1" x14ac:dyDescent="0.2">
      <c r="S9169" s="3">
        <f t="shared" si="289"/>
        <v>0</v>
      </c>
      <c r="T9169" s="3">
        <f t="shared" si="290"/>
        <v>7448</v>
      </c>
      <c r="U9169" s="4">
        <v>52587</v>
      </c>
    </row>
    <row r="9170" spans="19:21" hidden="1" x14ac:dyDescent="0.2">
      <c r="S9170" s="3">
        <f t="shared" si="289"/>
        <v>0</v>
      </c>
      <c r="T9170" s="3">
        <f t="shared" si="290"/>
        <v>7449</v>
      </c>
      <c r="U9170" s="4">
        <v>52618</v>
      </c>
    </row>
    <row r="9171" spans="19:21" hidden="1" x14ac:dyDescent="0.2">
      <c r="S9171" s="3">
        <f t="shared" si="289"/>
        <v>0</v>
      </c>
      <c r="T9171" s="3">
        <f t="shared" si="290"/>
        <v>7450</v>
      </c>
      <c r="U9171" s="4">
        <v>52649</v>
      </c>
    </row>
    <row r="9172" spans="19:21" hidden="1" x14ac:dyDescent="0.2">
      <c r="S9172" s="3">
        <f t="shared" si="289"/>
        <v>0</v>
      </c>
      <c r="T9172" s="3">
        <f t="shared" si="290"/>
        <v>7451</v>
      </c>
      <c r="U9172" s="4">
        <v>52678</v>
      </c>
    </row>
    <row r="9173" spans="19:21" hidden="1" x14ac:dyDescent="0.2">
      <c r="S9173" s="3">
        <f t="shared" si="289"/>
        <v>0</v>
      </c>
      <c r="T9173" s="3">
        <f t="shared" si="290"/>
        <v>7452</v>
      </c>
      <c r="U9173" s="4">
        <v>52709</v>
      </c>
    </row>
    <row r="9174" spans="19:21" hidden="1" x14ac:dyDescent="0.2">
      <c r="S9174" s="3">
        <f t="shared" si="289"/>
        <v>0</v>
      </c>
      <c r="T9174" s="3">
        <f t="shared" si="290"/>
        <v>7453</v>
      </c>
      <c r="U9174" s="4">
        <v>52739</v>
      </c>
    </row>
    <row r="9175" spans="19:21" hidden="1" x14ac:dyDescent="0.2">
      <c r="S9175" s="3">
        <f t="shared" si="289"/>
        <v>0</v>
      </c>
      <c r="T9175" s="3">
        <f t="shared" si="290"/>
        <v>7454</v>
      </c>
      <c r="U9175" s="4">
        <v>52770</v>
      </c>
    </row>
    <row r="9176" spans="19:21" hidden="1" x14ac:dyDescent="0.2">
      <c r="S9176" s="3">
        <f t="shared" si="289"/>
        <v>0</v>
      </c>
      <c r="T9176" s="3">
        <f t="shared" si="290"/>
        <v>7455</v>
      </c>
      <c r="U9176" s="4">
        <v>52800</v>
      </c>
    </row>
    <row r="9177" spans="19:21" hidden="1" x14ac:dyDescent="0.2">
      <c r="S9177" s="3">
        <f t="shared" si="289"/>
        <v>0</v>
      </c>
      <c r="T9177" s="3">
        <f t="shared" si="290"/>
        <v>7456</v>
      </c>
      <c r="U9177" s="4">
        <v>52831</v>
      </c>
    </row>
    <row r="9178" spans="19:21" hidden="1" x14ac:dyDescent="0.2">
      <c r="S9178" s="3">
        <f t="shared" si="289"/>
        <v>0</v>
      </c>
      <c r="T9178" s="3">
        <f t="shared" si="290"/>
        <v>7457</v>
      </c>
      <c r="U9178" s="4">
        <v>52862</v>
      </c>
    </row>
    <row r="9179" spans="19:21" hidden="1" x14ac:dyDescent="0.2">
      <c r="S9179" s="3">
        <f t="shared" si="289"/>
        <v>0</v>
      </c>
      <c r="T9179" s="3">
        <f t="shared" si="290"/>
        <v>7458</v>
      </c>
      <c r="U9179" s="4">
        <v>52892</v>
      </c>
    </row>
    <row r="9180" spans="19:21" hidden="1" x14ac:dyDescent="0.2">
      <c r="S9180" s="3">
        <f t="shared" si="289"/>
        <v>0</v>
      </c>
      <c r="T9180" s="3">
        <f t="shared" si="290"/>
        <v>7459</v>
      </c>
      <c r="U9180" s="4">
        <v>52923</v>
      </c>
    </row>
    <row r="9181" spans="19:21" hidden="1" x14ac:dyDescent="0.2">
      <c r="S9181" s="3">
        <f t="shared" si="289"/>
        <v>0</v>
      </c>
      <c r="T9181" s="3">
        <f t="shared" si="290"/>
        <v>7460</v>
      </c>
      <c r="U9181" s="4">
        <v>52953</v>
      </c>
    </row>
    <row r="9182" spans="19:21" hidden="1" x14ac:dyDescent="0.2">
      <c r="S9182" s="3">
        <f t="shared" si="289"/>
        <v>0</v>
      </c>
      <c r="T9182" s="3">
        <f t="shared" si="290"/>
        <v>7461</v>
      </c>
      <c r="U9182" s="4">
        <v>52984</v>
      </c>
    </row>
    <row r="9183" spans="19:21" hidden="1" x14ac:dyDescent="0.2">
      <c r="S9183" s="3">
        <f t="shared" si="289"/>
        <v>0</v>
      </c>
      <c r="T9183" s="3">
        <f t="shared" si="290"/>
        <v>7462</v>
      </c>
      <c r="U9183" s="4">
        <v>53015</v>
      </c>
    </row>
    <row r="9184" spans="19:21" hidden="1" x14ac:dyDescent="0.2">
      <c r="S9184" s="3">
        <f t="shared" si="289"/>
        <v>0</v>
      </c>
      <c r="T9184" s="3">
        <f t="shared" si="290"/>
        <v>7463</v>
      </c>
      <c r="U9184" s="4">
        <v>53043</v>
      </c>
    </row>
    <row r="9185" spans="19:21" hidden="1" x14ac:dyDescent="0.2">
      <c r="S9185" s="3">
        <f t="shared" si="289"/>
        <v>0</v>
      </c>
      <c r="T9185" s="3">
        <f t="shared" si="290"/>
        <v>7464</v>
      </c>
      <c r="U9185" s="4">
        <v>53074</v>
      </c>
    </row>
    <row r="9186" spans="19:21" hidden="1" x14ac:dyDescent="0.2">
      <c r="S9186" s="3">
        <f t="shared" si="289"/>
        <v>0</v>
      </c>
      <c r="T9186" s="3">
        <f t="shared" si="290"/>
        <v>7465</v>
      </c>
      <c r="U9186" s="4">
        <v>53104</v>
      </c>
    </row>
    <row r="9187" spans="19:21" hidden="1" x14ac:dyDescent="0.2">
      <c r="S9187" s="3">
        <f t="shared" si="289"/>
        <v>0</v>
      </c>
      <c r="T9187" s="3">
        <f t="shared" si="290"/>
        <v>7466</v>
      </c>
      <c r="U9187" s="4">
        <v>53135</v>
      </c>
    </row>
    <row r="9188" spans="19:21" hidden="1" x14ac:dyDescent="0.2">
      <c r="S9188" s="3">
        <f t="shared" si="289"/>
        <v>0</v>
      </c>
      <c r="T9188" s="3">
        <f t="shared" si="290"/>
        <v>7467</v>
      </c>
      <c r="U9188" s="4">
        <v>53165</v>
      </c>
    </row>
    <row r="9189" spans="19:21" hidden="1" x14ac:dyDescent="0.2">
      <c r="S9189" s="3">
        <f t="shared" si="289"/>
        <v>0</v>
      </c>
      <c r="T9189" s="3">
        <f t="shared" si="290"/>
        <v>7468</v>
      </c>
      <c r="U9189" s="4">
        <v>53196</v>
      </c>
    </row>
    <row r="9190" spans="19:21" hidden="1" x14ac:dyDescent="0.2">
      <c r="S9190" s="3">
        <f t="shared" si="289"/>
        <v>0</v>
      </c>
      <c r="T9190" s="3">
        <f t="shared" si="290"/>
        <v>7469</v>
      </c>
      <c r="U9190" s="4">
        <v>53227</v>
      </c>
    </row>
    <row r="9191" spans="19:21" hidden="1" x14ac:dyDescent="0.2">
      <c r="S9191" s="3">
        <f t="shared" si="289"/>
        <v>0</v>
      </c>
      <c r="T9191" s="3">
        <f t="shared" si="290"/>
        <v>7470</v>
      </c>
      <c r="U9191" s="4">
        <v>53257</v>
      </c>
    </row>
    <row r="9192" spans="19:21" hidden="1" x14ac:dyDescent="0.2">
      <c r="S9192" s="3">
        <f t="shared" si="289"/>
        <v>0</v>
      </c>
      <c r="T9192" s="3">
        <f t="shared" si="290"/>
        <v>7471</v>
      </c>
      <c r="U9192" s="4">
        <v>53288</v>
      </c>
    </row>
    <row r="9193" spans="19:21" hidden="1" x14ac:dyDescent="0.2">
      <c r="S9193" s="3">
        <f t="shared" si="289"/>
        <v>0</v>
      </c>
      <c r="T9193" s="3">
        <f t="shared" si="290"/>
        <v>7472</v>
      </c>
      <c r="U9193" s="4">
        <v>53318</v>
      </c>
    </row>
    <row r="9194" spans="19:21" hidden="1" x14ac:dyDescent="0.2">
      <c r="S9194" s="3">
        <f t="shared" si="289"/>
        <v>0</v>
      </c>
      <c r="T9194" s="3">
        <f t="shared" si="290"/>
        <v>7473</v>
      </c>
      <c r="U9194" s="4">
        <v>53349</v>
      </c>
    </row>
    <row r="9195" spans="19:21" hidden="1" x14ac:dyDescent="0.2">
      <c r="S9195" s="3">
        <f t="shared" si="289"/>
        <v>0</v>
      </c>
      <c r="T9195" s="3">
        <f t="shared" si="290"/>
        <v>7474</v>
      </c>
      <c r="U9195" s="4">
        <v>53380</v>
      </c>
    </row>
    <row r="9196" spans="19:21" hidden="1" x14ac:dyDescent="0.2">
      <c r="S9196" s="3">
        <f t="shared" si="289"/>
        <v>0</v>
      </c>
      <c r="T9196" s="3">
        <f t="shared" si="290"/>
        <v>7475</v>
      </c>
      <c r="U9196" s="4">
        <v>53408</v>
      </c>
    </row>
    <row r="9197" spans="19:21" hidden="1" x14ac:dyDescent="0.2">
      <c r="S9197" s="3">
        <f t="shared" si="289"/>
        <v>0</v>
      </c>
      <c r="T9197" s="3">
        <f t="shared" si="290"/>
        <v>7476</v>
      </c>
      <c r="U9197" s="4">
        <v>53439</v>
      </c>
    </row>
    <row r="9198" spans="19:21" hidden="1" x14ac:dyDescent="0.2">
      <c r="S9198" s="3">
        <f t="shared" si="289"/>
        <v>0</v>
      </c>
      <c r="T9198" s="3">
        <f t="shared" si="290"/>
        <v>7477</v>
      </c>
      <c r="U9198" s="4">
        <v>53469</v>
      </c>
    </row>
    <row r="9199" spans="19:21" hidden="1" x14ac:dyDescent="0.2">
      <c r="S9199" s="3">
        <f t="shared" si="289"/>
        <v>0</v>
      </c>
      <c r="T9199" s="3">
        <f t="shared" si="290"/>
        <v>7478</v>
      </c>
      <c r="U9199" s="4">
        <v>53500</v>
      </c>
    </row>
    <row r="9200" spans="19:21" hidden="1" x14ac:dyDescent="0.2">
      <c r="S9200" s="3">
        <f t="shared" si="289"/>
        <v>0</v>
      </c>
      <c r="T9200" s="3">
        <f t="shared" si="290"/>
        <v>7479</v>
      </c>
      <c r="U9200" s="4">
        <v>53530</v>
      </c>
    </row>
    <row r="9201" spans="19:21" hidden="1" x14ac:dyDescent="0.2">
      <c r="S9201" s="3">
        <f t="shared" si="289"/>
        <v>0</v>
      </c>
      <c r="T9201" s="3">
        <f t="shared" si="290"/>
        <v>7480</v>
      </c>
      <c r="U9201" s="4">
        <v>53561</v>
      </c>
    </row>
    <row r="9202" spans="19:21" hidden="1" x14ac:dyDescent="0.2">
      <c r="S9202" s="3">
        <f t="shared" si="289"/>
        <v>0</v>
      </c>
      <c r="T9202" s="3">
        <f t="shared" si="290"/>
        <v>7481</v>
      </c>
      <c r="U9202" s="4">
        <v>53592</v>
      </c>
    </row>
    <row r="9203" spans="19:21" hidden="1" x14ac:dyDescent="0.2">
      <c r="S9203" s="3">
        <f t="shared" si="289"/>
        <v>0</v>
      </c>
      <c r="T9203" s="3">
        <f t="shared" si="290"/>
        <v>7482</v>
      </c>
      <c r="U9203" s="4">
        <v>53622</v>
      </c>
    </row>
    <row r="9204" spans="19:21" hidden="1" x14ac:dyDescent="0.2">
      <c r="S9204" s="3">
        <f t="shared" si="289"/>
        <v>0</v>
      </c>
      <c r="T9204" s="3">
        <f t="shared" si="290"/>
        <v>7483</v>
      </c>
      <c r="U9204" s="4">
        <v>53653</v>
      </c>
    </row>
    <row r="9205" spans="19:21" hidden="1" x14ac:dyDescent="0.2">
      <c r="S9205" s="3">
        <f t="shared" si="289"/>
        <v>0</v>
      </c>
      <c r="T9205" s="3">
        <f t="shared" si="290"/>
        <v>7484</v>
      </c>
      <c r="U9205" s="4">
        <v>53683</v>
      </c>
    </row>
    <row r="9206" spans="19:21" hidden="1" x14ac:dyDescent="0.2">
      <c r="S9206" s="3">
        <f t="shared" si="289"/>
        <v>0</v>
      </c>
      <c r="T9206" s="3">
        <f t="shared" si="290"/>
        <v>7485</v>
      </c>
      <c r="U9206" s="4">
        <v>53714</v>
      </c>
    </row>
    <row r="9207" spans="19:21" hidden="1" x14ac:dyDescent="0.2">
      <c r="S9207" s="3">
        <f t="shared" si="289"/>
        <v>0</v>
      </c>
      <c r="T9207" s="3">
        <f t="shared" si="290"/>
        <v>7486</v>
      </c>
      <c r="U9207" s="4">
        <v>53745</v>
      </c>
    </row>
    <row r="9208" spans="19:21" hidden="1" x14ac:dyDescent="0.2">
      <c r="S9208" s="3">
        <f t="shared" si="289"/>
        <v>0</v>
      </c>
      <c r="T9208" s="3">
        <f t="shared" si="290"/>
        <v>7487</v>
      </c>
      <c r="U9208" s="4">
        <v>53773</v>
      </c>
    </row>
    <row r="9209" spans="19:21" hidden="1" x14ac:dyDescent="0.2">
      <c r="S9209" s="3">
        <f t="shared" si="289"/>
        <v>0</v>
      </c>
      <c r="T9209" s="3">
        <f t="shared" si="290"/>
        <v>7488</v>
      </c>
      <c r="U9209" s="4">
        <v>53804</v>
      </c>
    </row>
    <row r="9210" spans="19:21" hidden="1" x14ac:dyDescent="0.2">
      <c r="S9210" s="3">
        <f t="shared" si="289"/>
        <v>0</v>
      </c>
      <c r="T9210" s="3">
        <f t="shared" si="290"/>
        <v>7489</v>
      </c>
      <c r="U9210" s="4">
        <v>53834</v>
      </c>
    </row>
    <row r="9211" spans="19:21" hidden="1" x14ac:dyDescent="0.2">
      <c r="S9211" s="3">
        <f t="shared" si="289"/>
        <v>0</v>
      </c>
      <c r="T9211" s="3">
        <f t="shared" si="290"/>
        <v>7490</v>
      </c>
      <c r="U9211" s="4">
        <v>53865</v>
      </c>
    </row>
    <row r="9212" spans="19:21" hidden="1" x14ac:dyDescent="0.2">
      <c r="S9212" s="3">
        <f t="shared" si="289"/>
        <v>0</v>
      </c>
      <c r="T9212" s="3">
        <f t="shared" si="290"/>
        <v>7491</v>
      </c>
      <c r="U9212" s="4">
        <v>53895</v>
      </c>
    </row>
    <row r="9213" spans="19:21" hidden="1" x14ac:dyDescent="0.2">
      <c r="S9213" s="3">
        <f t="shared" si="289"/>
        <v>0</v>
      </c>
      <c r="T9213" s="3">
        <f t="shared" si="290"/>
        <v>7492</v>
      </c>
      <c r="U9213" s="4">
        <v>53926</v>
      </c>
    </row>
    <row r="9214" spans="19:21" hidden="1" x14ac:dyDescent="0.2">
      <c r="S9214" s="3">
        <f t="shared" si="289"/>
        <v>0</v>
      </c>
      <c r="T9214" s="3">
        <f t="shared" si="290"/>
        <v>7493</v>
      </c>
      <c r="U9214" s="4">
        <v>53957</v>
      </c>
    </row>
    <row r="9215" spans="19:21" hidden="1" x14ac:dyDescent="0.2">
      <c r="S9215" s="3">
        <f t="shared" si="289"/>
        <v>0</v>
      </c>
      <c r="T9215" s="3">
        <f t="shared" si="290"/>
        <v>7494</v>
      </c>
      <c r="U9215" s="4">
        <v>53987</v>
      </c>
    </row>
    <row r="9216" spans="19:21" hidden="1" x14ac:dyDescent="0.2">
      <c r="S9216" s="3">
        <f t="shared" si="289"/>
        <v>0</v>
      </c>
      <c r="T9216" s="3">
        <f t="shared" si="290"/>
        <v>7495</v>
      </c>
      <c r="U9216" s="4">
        <v>54018</v>
      </c>
    </row>
    <row r="9217" spans="19:21" hidden="1" x14ac:dyDescent="0.2">
      <c r="S9217" s="3">
        <f t="shared" si="289"/>
        <v>0</v>
      </c>
      <c r="T9217" s="3">
        <f t="shared" si="290"/>
        <v>7496</v>
      </c>
      <c r="U9217" s="4">
        <v>54048</v>
      </c>
    </row>
    <row r="9218" spans="19:21" hidden="1" x14ac:dyDescent="0.2">
      <c r="S9218" s="3">
        <f t="shared" si="289"/>
        <v>0</v>
      </c>
      <c r="T9218" s="3">
        <f t="shared" si="290"/>
        <v>7497</v>
      </c>
      <c r="U9218" s="4">
        <v>54079</v>
      </c>
    </row>
    <row r="9219" spans="19:21" hidden="1" x14ac:dyDescent="0.2">
      <c r="S9219" s="3">
        <f t="shared" si="289"/>
        <v>0</v>
      </c>
      <c r="T9219" s="3">
        <f t="shared" si="290"/>
        <v>7498</v>
      </c>
      <c r="U9219" s="4">
        <v>54110</v>
      </c>
    </row>
    <row r="9220" spans="19:21" hidden="1" x14ac:dyDescent="0.2">
      <c r="S9220" s="3">
        <f t="shared" si="289"/>
        <v>0</v>
      </c>
      <c r="T9220" s="3">
        <f t="shared" si="290"/>
        <v>7499</v>
      </c>
      <c r="U9220" s="4">
        <v>54139</v>
      </c>
    </row>
    <row r="9221" spans="19:21" hidden="1" x14ac:dyDescent="0.2">
      <c r="S9221" s="3">
        <f t="shared" si="289"/>
        <v>0</v>
      </c>
      <c r="T9221" s="3">
        <f t="shared" si="290"/>
        <v>7500</v>
      </c>
      <c r="U9221" s="4">
        <v>54170</v>
      </c>
    </row>
    <row r="9222" spans="19:21" hidden="1" x14ac:dyDescent="0.2">
      <c r="S9222" s="3">
        <f t="shared" si="289"/>
        <v>0</v>
      </c>
      <c r="T9222" s="3">
        <f t="shared" si="290"/>
        <v>7501</v>
      </c>
      <c r="U9222" s="4">
        <v>54200</v>
      </c>
    </row>
    <row r="9223" spans="19:21" hidden="1" x14ac:dyDescent="0.2">
      <c r="S9223" s="3">
        <f t="shared" si="289"/>
        <v>0</v>
      </c>
      <c r="T9223" s="3">
        <f t="shared" si="290"/>
        <v>7502</v>
      </c>
      <c r="U9223" s="4">
        <v>54231</v>
      </c>
    </row>
    <row r="9224" spans="19:21" hidden="1" x14ac:dyDescent="0.2">
      <c r="S9224" s="3">
        <f t="shared" si="289"/>
        <v>0</v>
      </c>
      <c r="T9224" s="3">
        <f t="shared" si="290"/>
        <v>7503</v>
      </c>
      <c r="U9224" s="4">
        <v>54261</v>
      </c>
    </row>
    <row r="9225" spans="19:21" hidden="1" x14ac:dyDescent="0.2">
      <c r="S9225" s="3">
        <f t="shared" si="289"/>
        <v>0</v>
      </c>
      <c r="T9225" s="3">
        <f t="shared" si="290"/>
        <v>7504</v>
      </c>
      <c r="U9225" s="4">
        <v>54292</v>
      </c>
    </row>
    <row r="9226" spans="19:21" hidden="1" x14ac:dyDescent="0.2">
      <c r="S9226" s="3">
        <f t="shared" si="289"/>
        <v>0</v>
      </c>
      <c r="T9226" s="3">
        <f t="shared" si="290"/>
        <v>7505</v>
      </c>
      <c r="U9226" s="4">
        <v>54323</v>
      </c>
    </row>
    <row r="9227" spans="19:21" hidden="1" x14ac:dyDescent="0.2">
      <c r="S9227" s="3">
        <f t="shared" si="289"/>
        <v>0</v>
      </c>
      <c r="T9227" s="3">
        <f t="shared" si="290"/>
        <v>7506</v>
      </c>
      <c r="U9227" s="4">
        <v>54353</v>
      </c>
    </row>
    <row r="9228" spans="19:21" hidden="1" x14ac:dyDescent="0.2">
      <c r="S9228" s="3">
        <f t="shared" si="289"/>
        <v>0</v>
      </c>
      <c r="T9228" s="3">
        <f t="shared" si="290"/>
        <v>7507</v>
      </c>
      <c r="U9228" s="4">
        <v>54384</v>
      </c>
    </row>
    <row r="9229" spans="19:21" hidden="1" x14ac:dyDescent="0.2">
      <c r="S9229" s="3">
        <f t="shared" si="289"/>
        <v>0</v>
      </c>
      <c r="T9229" s="3">
        <f t="shared" si="290"/>
        <v>7508</v>
      </c>
      <c r="U9229" s="4">
        <v>54414</v>
      </c>
    </row>
    <row r="9230" spans="19:21" hidden="1" x14ac:dyDescent="0.2">
      <c r="S9230" s="3">
        <f t="shared" si="289"/>
        <v>0</v>
      </c>
      <c r="T9230" s="3">
        <f t="shared" si="290"/>
        <v>7509</v>
      </c>
      <c r="U9230" s="4">
        <v>54445</v>
      </c>
    </row>
    <row r="9231" spans="19:21" hidden="1" x14ac:dyDescent="0.2">
      <c r="S9231" s="3">
        <f t="shared" ref="S9231:S9294" si="291">IF($I$10=U9230,1,0)</f>
        <v>0</v>
      </c>
      <c r="T9231" s="3">
        <f t="shared" si="290"/>
        <v>7510</v>
      </c>
      <c r="U9231" s="4">
        <v>54476</v>
      </c>
    </row>
    <row r="9232" spans="19:21" hidden="1" x14ac:dyDescent="0.2">
      <c r="S9232" s="3">
        <f t="shared" si="291"/>
        <v>0</v>
      </c>
      <c r="T9232" s="3">
        <f t="shared" ref="T9232:T9295" si="292">IF(S9232+T9231=0,0,T9231+1)</f>
        <v>7511</v>
      </c>
      <c r="U9232" s="4">
        <v>54504</v>
      </c>
    </row>
    <row r="9233" spans="19:21" hidden="1" x14ac:dyDescent="0.2">
      <c r="S9233" s="3">
        <f t="shared" si="291"/>
        <v>0</v>
      </c>
      <c r="T9233" s="3">
        <f t="shared" si="292"/>
        <v>7512</v>
      </c>
      <c r="U9233" s="4">
        <v>54535</v>
      </c>
    </row>
    <row r="9234" spans="19:21" hidden="1" x14ac:dyDescent="0.2">
      <c r="S9234" s="3">
        <f t="shared" si="291"/>
        <v>0</v>
      </c>
      <c r="T9234" s="3">
        <f t="shared" si="292"/>
        <v>7513</v>
      </c>
      <c r="U9234" s="4">
        <v>54565</v>
      </c>
    </row>
    <row r="9235" spans="19:21" hidden="1" x14ac:dyDescent="0.2">
      <c r="S9235" s="3">
        <f t="shared" si="291"/>
        <v>0</v>
      </c>
      <c r="T9235" s="3">
        <f t="shared" si="292"/>
        <v>7514</v>
      </c>
      <c r="U9235" s="4">
        <v>54596</v>
      </c>
    </row>
    <row r="9236" spans="19:21" hidden="1" x14ac:dyDescent="0.2">
      <c r="S9236" s="3">
        <f t="shared" si="291"/>
        <v>0</v>
      </c>
      <c r="T9236" s="3">
        <f t="shared" si="292"/>
        <v>7515</v>
      </c>
      <c r="U9236" s="4">
        <v>54626</v>
      </c>
    </row>
    <row r="9237" spans="19:21" hidden="1" x14ac:dyDescent="0.2">
      <c r="S9237" s="3">
        <f t="shared" si="291"/>
        <v>0</v>
      </c>
      <c r="T9237" s="3">
        <f t="shared" si="292"/>
        <v>7516</v>
      </c>
      <c r="U9237" s="4">
        <v>54657</v>
      </c>
    </row>
    <row r="9238" spans="19:21" hidden="1" x14ac:dyDescent="0.2">
      <c r="S9238" s="3">
        <f t="shared" si="291"/>
        <v>0</v>
      </c>
      <c r="T9238" s="3">
        <f t="shared" si="292"/>
        <v>7517</v>
      </c>
      <c r="U9238" s="4">
        <v>54688</v>
      </c>
    </row>
    <row r="9239" spans="19:21" hidden="1" x14ac:dyDescent="0.2">
      <c r="S9239" s="3">
        <f t="shared" si="291"/>
        <v>0</v>
      </c>
      <c r="T9239" s="3">
        <f t="shared" si="292"/>
        <v>7518</v>
      </c>
      <c r="U9239" s="4">
        <v>54718</v>
      </c>
    </row>
    <row r="9240" spans="19:21" hidden="1" x14ac:dyDescent="0.2">
      <c r="S9240" s="3">
        <f t="shared" si="291"/>
        <v>0</v>
      </c>
      <c r="T9240" s="3">
        <f t="shared" si="292"/>
        <v>7519</v>
      </c>
      <c r="U9240" s="4">
        <v>54749</v>
      </c>
    </row>
    <row r="9241" spans="19:21" hidden="1" x14ac:dyDescent="0.2">
      <c r="S9241" s="3">
        <f t="shared" si="291"/>
        <v>0</v>
      </c>
      <c r="T9241" s="3">
        <f t="shared" si="292"/>
        <v>7520</v>
      </c>
      <c r="U9241" s="4">
        <v>54779</v>
      </c>
    </row>
    <row r="9242" spans="19:21" hidden="1" x14ac:dyDescent="0.2">
      <c r="S9242" s="3">
        <f t="shared" si="291"/>
        <v>0</v>
      </c>
      <c r="T9242" s="3">
        <f t="shared" si="292"/>
        <v>7521</v>
      </c>
      <c r="U9242" s="4">
        <v>54810</v>
      </c>
    </row>
    <row r="9243" spans="19:21" hidden="1" x14ac:dyDescent="0.2">
      <c r="S9243" s="3">
        <f t="shared" si="291"/>
        <v>0</v>
      </c>
      <c r="T9243" s="3">
        <f t="shared" si="292"/>
        <v>7522</v>
      </c>
      <c r="U9243" s="4">
        <v>54841</v>
      </c>
    </row>
    <row r="9244" spans="19:21" hidden="1" x14ac:dyDescent="0.2">
      <c r="S9244" s="3">
        <f t="shared" si="291"/>
        <v>0</v>
      </c>
      <c r="T9244" s="3">
        <f t="shared" si="292"/>
        <v>7523</v>
      </c>
      <c r="U9244" s="4">
        <v>54869</v>
      </c>
    </row>
    <row r="9245" spans="19:21" hidden="1" x14ac:dyDescent="0.2">
      <c r="S9245" s="3">
        <f t="shared" si="291"/>
        <v>0</v>
      </c>
      <c r="T9245" s="3">
        <f t="shared" si="292"/>
        <v>7524</v>
      </c>
      <c r="U9245" s="4">
        <v>54900</v>
      </c>
    </row>
    <row r="9246" spans="19:21" hidden="1" x14ac:dyDescent="0.2">
      <c r="S9246" s="3">
        <f t="shared" si="291"/>
        <v>0</v>
      </c>
      <c r="T9246" s="3">
        <f t="shared" si="292"/>
        <v>7525</v>
      </c>
      <c r="U9246" s="4">
        <v>54930</v>
      </c>
    </row>
    <row r="9247" spans="19:21" hidden="1" x14ac:dyDescent="0.2">
      <c r="S9247" s="3">
        <f t="shared" si="291"/>
        <v>0</v>
      </c>
      <c r="T9247" s="3">
        <f t="shared" si="292"/>
        <v>7526</v>
      </c>
      <c r="U9247" s="4">
        <v>54961</v>
      </c>
    </row>
    <row r="9248" spans="19:21" hidden="1" x14ac:dyDescent="0.2">
      <c r="S9248" s="3">
        <f t="shared" si="291"/>
        <v>0</v>
      </c>
      <c r="T9248" s="3">
        <f t="shared" si="292"/>
        <v>7527</v>
      </c>
      <c r="U9248" s="4">
        <v>54991</v>
      </c>
    </row>
    <row r="9249" spans="19:21" hidden="1" x14ac:dyDescent="0.2">
      <c r="S9249" s="3">
        <f t="shared" si="291"/>
        <v>0</v>
      </c>
      <c r="T9249" s="3">
        <f t="shared" si="292"/>
        <v>7528</v>
      </c>
      <c r="U9249" s="4">
        <v>55022</v>
      </c>
    </row>
    <row r="9250" spans="19:21" hidden="1" x14ac:dyDescent="0.2">
      <c r="S9250" s="3">
        <f t="shared" si="291"/>
        <v>0</v>
      </c>
      <c r="T9250" s="3">
        <f t="shared" si="292"/>
        <v>7529</v>
      </c>
      <c r="U9250" s="4">
        <v>55053</v>
      </c>
    </row>
    <row r="9251" spans="19:21" hidden="1" x14ac:dyDescent="0.2">
      <c r="S9251" s="3">
        <f t="shared" si="291"/>
        <v>0</v>
      </c>
      <c r="T9251" s="3">
        <f t="shared" si="292"/>
        <v>7530</v>
      </c>
      <c r="U9251" s="4">
        <v>55083</v>
      </c>
    </row>
    <row r="9252" spans="19:21" hidden="1" x14ac:dyDescent="0.2">
      <c r="S9252" s="3">
        <f t="shared" si="291"/>
        <v>0</v>
      </c>
      <c r="T9252" s="3">
        <f t="shared" si="292"/>
        <v>7531</v>
      </c>
      <c r="U9252" s="4">
        <v>55114</v>
      </c>
    </row>
    <row r="9253" spans="19:21" hidden="1" x14ac:dyDescent="0.2">
      <c r="S9253" s="3">
        <f t="shared" si="291"/>
        <v>0</v>
      </c>
      <c r="T9253" s="3">
        <f t="shared" si="292"/>
        <v>7532</v>
      </c>
      <c r="U9253" s="4">
        <v>55144</v>
      </c>
    </row>
    <row r="9254" spans="19:21" hidden="1" x14ac:dyDescent="0.2">
      <c r="S9254" s="3">
        <f t="shared" si="291"/>
        <v>0</v>
      </c>
      <c r="T9254" s="3">
        <f t="shared" si="292"/>
        <v>7533</v>
      </c>
      <c r="U9254" s="4">
        <v>42392</v>
      </c>
    </row>
    <row r="9255" spans="19:21" hidden="1" x14ac:dyDescent="0.2">
      <c r="S9255" s="3">
        <f t="shared" si="291"/>
        <v>0</v>
      </c>
      <c r="T9255" s="3">
        <f t="shared" si="292"/>
        <v>7534</v>
      </c>
      <c r="U9255" s="4">
        <v>42423</v>
      </c>
    </row>
    <row r="9256" spans="19:21" hidden="1" x14ac:dyDescent="0.2">
      <c r="S9256" s="3">
        <f t="shared" si="291"/>
        <v>0</v>
      </c>
      <c r="T9256" s="3">
        <f t="shared" si="292"/>
        <v>7535</v>
      </c>
      <c r="U9256" s="4">
        <v>42452</v>
      </c>
    </row>
    <row r="9257" spans="19:21" hidden="1" x14ac:dyDescent="0.2">
      <c r="S9257" s="3">
        <f t="shared" si="291"/>
        <v>0</v>
      </c>
      <c r="T9257" s="3">
        <f t="shared" si="292"/>
        <v>7536</v>
      </c>
      <c r="U9257" s="4">
        <v>42483</v>
      </c>
    </row>
    <row r="9258" spans="19:21" hidden="1" x14ac:dyDescent="0.2">
      <c r="S9258" s="3">
        <f t="shared" si="291"/>
        <v>0</v>
      </c>
      <c r="T9258" s="3">
        <f t="shared" si="292"/>
        <v>7537</v>
      </c>
      <c r="U9258" s="4">
        <v>42513</v>
      </c>
    </row>
    <row r="9259" spans="19:21" hidden="1" x14ac:dyDescent="0.2">
      <c r="S9259" s="3">
        <f t="shared" si="291"/>
        <v>0</v>
      </c>
      <c r="T9259" s="3">
        <f t="shared" si="292"/>
        <v>7538</v>
      </c>
      <c r="U9259" s="4">
        <v>42544</v>
      </c>
    </row>
    <row r="9260" spans="19:21" hidden="1" x14ac:dyDescent="0.2">
      <c r="S9260" s="3">
        <f t="shared" si="291"/>
        <v>0</v>
      </c>
      <c r="T9260" s="3">
        <f t="shared" si="292"/>
        <v>7539</v>
      </c>
      <c r="U9260" s="4">
        <v>42574</v>
      </c>
    </row>
    <row r="9261" spans="19:21" hidden="1" x14ac:dyDescent="0.2">
      <c r="S9261" s="3">
        <f t="shared" si="291"/>
        <v>0</v>
      </c>
      <c r="T9261" s="3">
        <f t="shared" si="292"/>
        <v>7540</v>
      </c>
      <c r="U9261" s="4">
        <v>42605</v>
      </c>
    </row>
    <row r="9262" spans="19:21" hidden="1" x14ac:dyDescent="0.2">
      <c r="S9262" s="3">
        <f t="shared" si="291"/>
        <v>0</v>
      </c>
      <c r="T9262" s="3">
        <f t="shared" si="292"/>
        <v>7541</v>
      </c>
      <c r="U9262" s="4">
        <v>42636</v>
      </c>
    </row>
    <row r="9263" spans="19:21" hidden="1" x14ac:dyDescent="0.2">
      <c r="S9263" s="3">
        <f t="shared" si="291"/>
        <v>0</v>
      </c>
      <c r="T9263" s="3">
        <f t="shared" si="292"/>
        <v>7542</v>
      </c>
      <c r="U9263" s="4">
        <v>42666</v>
      </c>
    </row>
    <row r="9264" spans="19:21" hidden="1" x14ac:dyDescent="0.2">
      <c r="S9264" s="3">
        <f t="shared" si="291"/>
        <v>0</v>
      </c>
      <c r="T9264" s="3">
        <f t="shared" si="292"/>
        <v>7543</v>
      </c>
      <c r="U9264" s="4">
        <v>42697</v>
      </c>
    </row>
    <row r="9265" spans="19:21" hidden="1" x14ac:dyDescent="0.2">
      <c r="S9265" s="3">
        <f t="shared" si="291"/>
        <v>0</v>
      </c>
      <c r="T9265" s="3">
        <f t="shared" si="292"/>
        <v>7544</v>
      </c>
      <c r="U9265" s="4">
        <v>42727</v>
      </c>
    </row>
    <row r="9266" spans="19:21" hidden="1" x14ac:dyDescent="0.2">
      <c r="S9266" s="3">
        <f t="shared" si="291"/>
        <v>0</v>
      </c>
      <c r="T9266" s="3">
        <f t="shared" si="292"/>
        <v>7545</v>
      </c>
      <c r="U9266" s="4">
        <v>42758</v>
      </c>
    </row>
    <row r="9267" spans="19:21" hidden="1" x14ac:dyDescent="0.2">
      <c r="S9267" s="3">
        <f t="shared" si="291"/>
        <v>0</v>
      </c>
      <c r="T9267" s="3">
        <f t="shared" si="292"/>
        <v>7546</v>
      </c>
      <c r="U9267" s="4">
        <v>42789</v>
      </c>
    </row>
    <row r="9268" spans="19:21" hidden="1" x14ac:dyDescent="0.2">
      <c r="S9268" s="3">
        <f t="shared" si="291"/>
        <v>0</v>
      </c>
      <c r="T9268" s="3">
        <f t="shared" si="292"/>
        <v>7547</v>
      </c>
      <c r="U9268" s="4">
        <v>42817</v>
      </c>
    </row>
    <row r="9269" spans="19:21" hidden="1" x14ac:dyDescent="0.2">
      <c r="S9269" s="3">
        <f t="shared" si="291"/>
        <v>0</v>
      </c>
      <c r="T9269" s="3">
        <f t="shared" si="292"/>
        <v>7548</v>
      </c>
      <c r="U9269" s="4">
        <v>42848</v>
      </c>
    </row>
    <row r="9270" spans="19:21" hidden="1" x14ac:dyDescent="0.2">
      <c r="S9270" s="3">
        <f t="shared" si="291"/>
        <v>0</v>
      </c>
      <c r="T9270" s="3">
        <f t="shared" si="292"/>
        <v>7549</v>
      </c>
      <c r="U9270" s="4">
        <v>42878</v>
      </c>
    </row>
    <row r="9271" spans="19:21" hidden="1" x14ac:dyDescent="0.2">
      <c r="S9271" s="3">
        <f t="shared" si="291"/>
        <v>0</v>
      </c>
      <c r="T9271" s="3">
        <f t="shared" si="292"/>
        <v>7550</v>
      </c>
      <c r="U9271" s="4">
        <v>42909</v>
      </c>
    </row>
    <row r="9272" spans="19:21" hidden="1" x14ac:dyDescent="0.2">
      <c r="S9272" s="3">
        <f t="shared" si="291"/>
        <v>0</v>
      </c>
      <c r="T9272" s="3">
        <f t="shared" si="292"/>
        <v>7551</v>
      </c>
      <c r="U9272" s="4">
        <v>42939</v>
      </c>
    </row>
    <row r="9273" spans="19:21" hidden="1" x14ac:dyDescent="0.2">
      <c r="S9273" s="3">
        <f t="shared" si="291"/>
        <v>0</v>
      </c>
      <c r="T9273" s="3">
        <f t="shared" si="292"/>
        <v>7552</v>
      </c>
      <c r="U9273" s="4">
        <v>42970</v>
      </c>
    </row>
    <row r="9274" spans="19:21" hidden="1" x14ac:dyDescent="0.2">
      <c r="S9274" s="3">
        <f t="shared" si="291"/>
        <v>0</v>
      </c>
      <c r="T9274" s="3">
        <f t="shared" si="292"/>
        <v>7553</v>
      </c>
      <c r="U9274" s="4">
        <v>43001</v>
      </c>
    </row>
    <row r="9275" spans="19:21" hidden="1" x14ac:dyDescent="0.2">
      <c r="S9275" s="3">
        <f t="shared" si="291"/>
        <v>0</v>
      </c>
      <c r="T9275" s="3">
        <f t="shared" si="292"/>
        <v>7554</v>
      </c>
      <c r="U9275" s="4">
        <v>43031</v>
      </c>
    </row>
    <row r="9276" spans="19:21" hidden="1" x14ac:dyDescent="0.2">
      <c r="S9276" s="3">
        <f t="shared" si="291"/>
        <v>0</v>
      </c>
      <c r="T9276" s="3">
        <f t="shared" si="292"/>
        <v>7555</v>
      </c>
      <c r="U9276" s="4">
        <v>43062</v>
      </c>
    </row>
    <row r="9277" spans="19:21" hidden="1" x14ac:dyDescent="0.2">
      <c r="S9277" s="3">
        <f t="shared" si="291"/>
        <v>0</v>
      </c>
      <c r="T9277" s="3">
        <f t="shared" si="292"/>
        <v>7556</v>
      </c>
      <c r="U9277" s="4">
        <v>43092</v>
      </c>
    </row>
    <row r="9278" spans="19:21" hidden="1" x14ac:dyDescent="0.2">
      <c r="S9278" s="3">
        <f t="shared" si="291"/>
        <v>0</v>
      </c>
      <c r="T9278" s="3">
        <f t="shared" si="292"/>
        <v>7557</v>
      </c>
      <c r="U9278" s="4">
        <v>43123</v>
      </c>
    </row>
    <row r="9279" spans="19:21" hidden="1" x14ac:dyDescent="0.2">
      <c r="S9279" s="3">
        <f t="shared" si="291"/>
        <v>0</v>
      </c>
      <c r="T9279" s="3">
        <f t="shared" si="292"/>
        <v>7558</v>
      </c>
      <c r="U9279" s="4">
        <v>43154</v>
      </c>
    </row>
    <row r="9280" spans="19:21" hidden="1" x14ac:dyDescent="0.2">
      <c r="S9280" s="3">
        <f t="shared" si="291"/>
        <v>0</v>
      </c>
      <c r="T9280" s="3">
        <f t="shared" si="292"/>
        <v>7559</v>
      </c>
      <c r="U9280" s="4">
        <v>43182</v>
      </c>
    </row>
    <row r="9281" spans="19:21" hidden="1" x14ac:dyDescent="0.2">
      <c r="S9281" s="3">
        <f t="shared" si="291"/>
        <v>0</v>
      </c>
      <c r="T9281" s="3">
        <f t="shared" si="292"/>
        <v>7560</v>
      </c>
      <c r="U9281" s="4">
        <v>43213</v>
      </c>
    </row>
    <row r="9282" spans="19:21" hidden="1" x14ac:dyDescent="0.2">
      <c r="S9282" s="3">
        <f t="shared" si="291"/>
        <v>0</v>
      </c>
      <c r="T9282" s="3">
        <f t="shared" si="292"/>
        <v>7561</v>
      </c>
      <c r="U9282" s="4">
        <v>43243</v>
      </c>
    </row>
    <row r="9283" spans="19:21" hidden="1" x14ac:dyDescent="0.2">
      <c r="S9283" s="3">
        <f t="shared" si="291"/>
        <v>0</v>
      </c>
      <c r="T9283" s="3">
        <f t="shared" si="292"/>
        <v>7562</v>
      </c>
      <c r="U9283" s="4">
        <v>43274</v>
      </c>
    </row>
    <row r="9284" spans="19:21" hidden="1" x14ac:dyDescent="0.2">
      <c r="S9284" s="3">
        <f t="shared" si="291"/>
        <v>0</v>
      </c>
      <c r="T9284" s="3">
        <f t="shared" si="292"/>
        <v>7563</v>
      </c>
      <c r="U9284" s="4">
        <v>43304</v>
      </c>
    </row>
    <row r="9285" spans="19:21" hidden="1" x14ac:dyDescent="0.2">
      <c r="S9285" s="3">
        <f t="shared" si="291"/>
        <v>0</v>
      </c>
      <c r="T9285" s="3">
        <f t="shared" si="292"/>
        <v>7564</v>
      </c>
      <c r="U9285" s="4">
        <v>43335</v>
      </c>
    </row>
    <row r="9286" spans="19:21" hidden="1" x14ac:dyDescent="0.2">
      <c r="S9286" s="3">
        <f t="shared" si="291"/>
        <v>0</v>
      </c>
      <c r="T9286" s="3">
        <f t="shared" si="292"/>
        <v>7565</v>
      </c>
      <c r="U9286" s="4">
        <v>43366</v>
      </c>
    </row>
    <row r="9287" spans="19:21" hidden="1" x14ac:dyDescent="0.2">
      <c r="S9287" s="3">
        <f t="shared" si="291"/>
        <v>0</v>
      </c>
      <c r="T9287" s="3">
        <f t="shared" si="292"/>
        <v>7566</v>
      </c>
      <c r="U9287" s="4">
        <v>43396</v>
      </c>
    </row>
    <row r="9288" spans="19:21" hidden="1" x14ac:dyDescent="0.2">
      <c r="S9288" s="3">
        <f t="shared" si="291"/>
        <v>0</v>
      </c>
      <c r="T9288" s="3">
        <f t="shared" si="292"/>
        <v>7567</v>
      </c>
      <c r="U9288" s="4">
        <v>43427</v>
      </c>
    </row>
    <row r="9289" spans="19:21" hidden="1" x14ac:dyDescent="0.2">
      <c r="S9289" s="3">
        <f t="shared" si="291"/>
        <v>0</v>
      </c>
      <c r="T9289" s="3">
        <f t="shared" si="292"/>
        <v>7568</v>
      </c>
      <c r="U9289" s="4">
        <v>43457</v>
      </c>
    </row>
    <row r="9290" spans="19:21" hidden="1" x14ac:dyDescent="0.2">
      <c r="S9290" s="3">
        <f t="shared" si="291"/>
        <v>0</v>
      </c>
      <c r="T9290" s="3">
        <f t="shared" si="292"/>
        <v>7569</v>
      </c>
      <c r="U9290" s="4">
        <v>43488</v>
      </c>
    </row>
    <row r="9291" spans="19:21" hidden="1" x14ac:dyDescent="0.2">
      <c r="S9291" s="3">
        <f t="shared" si="291"/>
        <v>0</v>
      </c>
      <c r="T9291" s="3">
        <f t="shared" si="292"/>
        <v>7570</v>
      </c>
      <c r="U9291" s="4">
        <v>43519</v>
      </c>
    </row>
    <row r="9292" spans="19:21" hidden="1" x14ac:dyDescent="0.2">
      <c r="S9292" s="3">
        <f t="shared" si="291"/>
        <v>0</v>
      </c>
      <c r="T9292" s="3">
        <f t="shared" si="292"/>
        <v>7571</v>
      </c>
      <c r="U9292" s="4">
        <v>43547</v>
      </c>
    </row>
    <row r="9293" spans="19:21" hidden="1" x14ac:dyDescent="0.2">
      <c r="S9293" s="3">
        <f t="shared" si="291"/>
        <v>0</v>
      </c>
      <c r="T9293" s="3">
        <f t="shared" si="292"/>
        <v>7572</v>
      </c>
      <c r="U9293" s="4">
        <v>43578</v>
      </c>
    </row>
    <row r="9294" spans="19:21" hidden="1" x14ac:dyDescent="0.2">
      <c r="S9294" s="3">
        <f t="shared" si="291"/>
        <v>0</v>
      </c>
      <c r="T9294" s="3">
        <f t="shared" si="292"/>
        <v>7573</v>
      </c>
      <c r="U9294" s="4">
        <v>43608</v>
      </c>
    </row>
    <row r="9295" spans="19:21" hidden="1" x14ac:dyDescent="0.2">
      <c r="S9295" s="3">
        <f t="shared" ref="S9295:S9358" si="293">IF($I$10=U9294,1,0)</f>
        <v>0</v>
      </c>
      <c r="T9295" s="3">
        <f t="shared" si="292"/>
        <v>7574</v>
      </c>
      <c r="U9295" s="4">
        <v>43639</v>
      </c>
    </row>
    <row r="9296" spans="19:21" hidden="1" x14ac:dyDescent="0.2">
      <c r="S9296" s="3">
        <f t="shared" si="293"/>
        <v>0</v>
      </c>
      <c r="T9296" s="3">
        <f t="shared" ref="T9296:T9359" si="294">IF(S9296+T9295=0,0,T9295+1)</f>
        <v>7575</v>
      </c>
      <c r="U9296" s="4">
        <v>43669</v>
      </c>
    </row>
    <row r="9297" spans="19:21" hidden="1" x14ac:dyDescent="0.2">
      <c r="S9297" s="3">
        <f t="shared" si="293"/>
        <v>0</v>
      </c>
      <c r="T9297" s="3">
        <f t="shared" si="294"/>
        <v>7576</v>
      </c>
      <c r="U9297" s="4">
        <v>43700</v>
      </c>
    </row>
    <row r="9298" spans="19:21" hidden="1" x14ac:dyDescent="0.2">
      <c r="S9298" s="3">
        <f t="shared" si="293"/>
        <v>0</v>
      </c>
      <c r="T9298" s="3">
        <f t="shared" si="294"/>
        <v>7577</v>
      </c>
      <c r="U9298" s="4">
        <v>43731</v>
      </c>
    </row>
    <row r="9299" spans="19:21" hidden="1" x14ac:dyDescent="0.2">
      <c r="S9299" s="3">
        <f t="shared" si="293"/>
        <v>0</v>
      </c>
      <c r="T9299" s="3">
        <f t="shared" si="294"/>
        <v>7578</v>
      </c>
      <c r="U9299" s="4">
        <v>43761</v>
      </c>
    </row>
    <row r="9300" spans="19:21" hidden="1" x14ac:dyDescent="0.2">
      <c r="S9300" s="3">
        <f t="shared" si="293"/>
        <v>0</v>
      </c>
      <c r="T9300" s="3">
        <f t="shared" si="294"/>
        <v>7579</v>
      </c>
      <c r="U9300" s="4">
        <v>43792</v>
      </c>
    </row>
    <row r="9301" spans="19:21" hidden="1" x14ac:dyDescent="0.2">
      <c r="S9301" s="3">
        <f t="shared" si="293"/>
        <v>0</v>
      </c>
      <c r="T9301" s="3">
        <f t="shared" si="294"/>
        <v>7580</v>
      </c>
      <c r="U9301" s="4">
        <v>43822</v>
      </c>
    </row>
    <row r="9302" spans="19:21" hidden="1" x14ac:dyDescent="0.2">
      <c r="S9302" s="3">
        <f t="shared" si="293"/>
        <v>0</v>
      </c>
      <c r="T9302" s="3">
        <f t="shared" si="294"/>
        <v>7581</v>
      </c>
      <c r="U9302" s="4">
        <v>43853</v>
      </c>
    </row>
    <row r="9303" spans="19:21" hidden="1" x14ac:dyDescent="0.2">
      <c r="S9303" s="3">
        <f t="shared" si="293"/>
        <v>0</v>
      </c>
      <c r="T9303" s="3">
        <f t="shared" si="294"/>
        <v>7582</v>
      </c>
      <c r="U9303" s="4">
        <v>43884</v>
      </c>
    </row>
    <row r="9304" spans="19:21" hidden="1" x14ac:dyDescent="0.2">
      <c r="S9304" s="3">
        <f t="shared" si="293"/>
        <v>0</v>
      </c>
      <c r="T9304" s="3">
        <f t="shared" si="294"/>
        <v>7583</v>
      </c>
      <c r="U9304" s="4">
        <v>43913</v>
      </c>
    </row>
    <row r="9305" spans="19:21" hidden="1" x14ac:dyDescent="0.2">
      <c r="S9305" s="3">
        <f t="shared" si="293"/>
        <v>0</v>
      </c>
      <c r="T9305" s="3">
        <f t="shared" si="294"/>
        <v>7584</v>
      </c>
      <c r="U9305" s="4">
        <v>43944</v>
      </c>
    </row>
    <row r="9306" spans="19:21" hidden="1" x14ac:dyDescent="0.2">
      <c r="S9306" s="3">
        <f t="shared" si="293"/>
        <v>0</v>
      </c>
      <c r="T9306" s="3">
        <f t="shared" si="294"/>
        <v>7585</v>
      </c>
      <c r="U9306" s="4">
        <v>43974</v>
      </c>
    </row>
    <row r="9307" spans="19:21" hidden="1" x14ac:dyDescent="0.2">
      <c r="S9307" s="3">
        <f t="shared" si="293"/>
        <v>0</v>
      </c>
      <c r="T9307" s="3">
        <f t="shared" si="294"/>
        <v>7586</v>
      </c>
      <c r="U9307" s="4">
        <v>44005</v>
      </c>
    </row>
    <row r="9308" spans="19:21" hidden="1" x14ac:dyDescent="0.2">
      <c r="S9308" s="3">
        <f t="shared" si="293"/>
        <v>0</v>
      </c>
      <c r="T9308" s="3">
        <f t="shared" si="294"/>
        <v>7587</v>
      </c>
      <c r="U9308" s="4">
        <v>44035</v>
      </c>
    </row>
    <row r="9309" spans="19:21" hidden="1" x14ac:dyDescent="0.2">
      <c r="S9309" s="3">
        <f t="shared" si="293"/>
        <v>0</v>
      </c>
      <c r="T9309" s="3">
        <f t="shared" si="294"/>
        <v>7588</v>
      </c>
      <c r="U9309" s="4">
        <v>44066</v>
      </c>
    </row>
    <row r="9310" spans="19:21" hidden="1" x14ac:dyDescent="0.2">
      <c r="S9310" s="3">
        <f t="shared" si="293"/>
        <v>0</v>
      </c>
      <c r="T9310" s="3">
        <f t="shared" si="294"/>
        <v>7589</v>
      </c>
      <c r="U9310" s="4">
        <v>44097</v>
      </c>
    </row>
    <row r="9311" spans="19:21" hidden="1" x14ac:dyDescent="0.2">
      <c r="S9311" s="3">
        <f t="shared" si="293"/>
        <v>0</v>
      </c>
      <c r="T9311" s="3">
        <f t="shared" si="294"/>
        <v>7590</v>
      </c>
      <c r="U9311" s="4">
        <v>44127</v>
      </c>
    </row>
    <row r="9312" spans="19:21" hidden="1" x14ac:dyDescent="0.2">
      <c r="S9312" s="3">
        <f t="shared" si="293"/>
        <v>0</v>
      </c>
      <c r="T9312" s="3">
        <f t="shared" si="294"/>
        <v>7591</v>
      </c>
      <c r="U9312" s="4">
        <v>44158</v>
      </c>
    </row>
    <row r="9313" spans="19:21" hidden="1" x14ac:dyDescent="0.2">
      <c r="S9313" s="3">
        <f t="shared" si="293"/>
        <v>0</v>
      </c>
      <c r="T9313" s="3">
        <f t="shared" si="294"/>
        <v>7592</v>
      </c>
      <c r="U9313" s="4">
        <v>44188</v>
      </c>
    </row>
    <row r="9314" spans="19:21" hidden="1" x14ac:dyDescent="0.2">
      <c r="S9314" s="3">
        <f t="shared" si="293"/>
        <v>0</v>
      </c>
      <c r="T9314" s="3">
        <f t="shared" si="294"/>
        <v>7593</v>
      </c>
      <c r="U9314" s="4">
        <v>44219</v>
      </c>
    </row>
    <row r="9315" spans="19:21" hidden="1" x14ac:dyDescent="0.2">
      <c r="S9315" s="3">
        <f t="shared" si="293"/>
        <v>0</v>
      </c>
      <c r="T9315" s="3">
        <f t="shared" si="294"/>
        <v>7594</v>
      </c>
      <c r="U9315" s="4">
        <v>44250</v>
      </c>
    </row>
    <row r="9316" spans="19:21" hidden="1" x14ac:dyDescent="0.2">
      <c r="S9316" s="3">
        <f t="shared" si="293"/>
        <v>0</v>
      </c>
      <c r="T9316" s="3">
        <f t="shared" si="294"/>
        <v>7595</v>
      </c>
      <c r="U9316" s="4">
        <v>44278</v>
      </c>
    </row>
    <row r="9317" spans="19:21" hidden="1" x14ac:dyDescent="0.2">
      <c r="S9317" s="3">
        <f t="shared" si="293"/>
        <v>0</v>
      </c>
      <c r="T9317" s="3">
        <f t="shared" si="294"/>
        <v>7596</v>
      </c>
      <c r="U9317" s="4">
        <v>44309</v>
      </c>
    </row>
    <row r="9318" spans="19:21" hidden="1" x14ac:dyDescent="0.2">
      <c r="S9318" s="3">
        <f t="shared" si="293"/>
        <v>0</v>
      </c>
      <c r="T9318" s="3">
        <f t="shared" si="294"/>
        <v>7597</v>
      </c>
      <c r="U9318" s="4">
        <v>44339</v>
      </c>
    </row>
    <row r="9319" spans="19:21" hidden="1" x14ac:dyDescent="0.2">
      <c r="S9319" s="3">
        <f t="shared" si="293"/>
        <v>0</v>
      </c>
      <c r="T9319" s="3">
        <f t="shared" si="294"/>
        <v>7598</v>
      </c>
      <c r="U9319" s="4">
        <v>44370</v>
      </c>
    </row>
    <row r="9320" spans="19:21" hidden="1" x14ac:dyDescent="0.2">
      <c r="S9320" s="3">
        <f t="shared" si="293"/>
        <v>0</v>
      </c>
      <c r="T9320" s="3">
        <f t="shared" si="294"/>
        <v>7599</v>
      </c>
      <c r="U9320" s="4">
        <v>44400</v>
      </c>
    </row>
    <row r="9321" spans="19:21" hidden="1" x14ac:dyDescent="0.2">
      <c r="S9321" s="3">
        <f t="shared" si="293"/>
        <v>0</v>
      </c>
      <c r="T9321" s="3">
        <f t="shared" si="294"/>
        <v>7600</v>
      </c>
      <c r="U9321" s="4">
        <v>44431</v>
      </c>
    </row>
    <row r="9322" spans="19:21" hidden="1" x14ac:dyDescent="0.2">
      <c r="S9322" s="3">
        <f t="shared" si="293"/>
        <v>0</v>
      </c>
      <c r="T9322" s="3">
        <f t="shared" si="294"/>
        <v>7601</v>
      </c>
      <c r="U9322" s="4">
        <v>44462</v>
      </c>
    </row>
    <row r="9323" spans="19:21" hidden="1" x14ac:dyDescent="0.2">
      <c r="S9323" s="3">
        <f t="shared" si="293"/>
        <v>0</v>
      </c>
      <c r="T9323" s="3">
        <f t="shared" si="294"/>
        <v>7602</v>
      </c>
      <c r="U9323" s="4">
        <v>44492</v>
      </c>
    </row>
    <row r="9324" spans="19:21" hidden="1" x14ac:dyDescent="0.2">
      <c r="S9324" s="3">
        <f t="shared" si="293"/>
        <v>0</v>
      </c>
      <c r="T9324" s="3">
        <f t="shared" si="294"/>
        <v>7603</v>
      </c>
      <c r="U9324" s="4">
        <v>44523</v>
      </c>
    </row>
    <row r="9325" spans="19:21" hidden="1" x14ac:dyDescent="0.2">
      <c r="S9325" s="3">
        <f t="shared" si="293"/>
        <v>0</v>
      </c>
      <c r="T9325" s="3">
        <f t="shared" si="294"/>
        <v>7604</v>
      </c>
      <c r="U9325" s="4">
        <v>44553</v>
      </c>
    </row>
    <row r="9326" spans="19:21" hidden="1" x14ac:dyDescent="0.2">
      <c r="S9326" s="3">
        <f t="shared" si="293"/>
        <v>0</v>
      </c>
      <c r="T9326" s="3">
        <f t="shared" si="294"/>
        <v>7605</v>
      </c>
      <c r="U9326" s="4">
        <v>44584</v>
      </c>
    </row>
    <row r="9327" spans="19:21" hidden="1" x14ac:dyDescent="0.2">
      <c r="S9327" s="3">
        <f t="shared" si="293"/>
        <v>0</v>
      </c>
      <c r="T9327" s="3">
        <f t="shared" si="294"/>
        <v>7606</v>
      </c>
      <c r="U9327" s="4">
        <v>44615</v>
      </c>
    </row>
    <row r="9328" spans="19:21" hidden="1" x14ac:dyDescent="0.2">
      <c r="S9328" s="3">
        <f t="shared" si="293"/>
        <v>0</v>
      </c>
      <c r="T9328" s="3">
        <f t="shared" si="294"/>
        <v>7607</v>
      </c>
      <c r="U9328" s="4">
        <v>44643</v>
      </c>
    </row>
    <row r="9329" spans="19:21" hidden="1" x14ac:dyDescent="0.2">
      <c r="S9329" s="3">
        <f t="shared" si="293"/>
        <v>0</v>
      </c>
      <c r="T9329" s="3">
        <f t="shared" si="294"/>
        <v>7608</v>
      </c>
      <c r="U9329" s="4">
        <v>44674</v>
      </c>
    </row>
    <row r="9330" spans="19:21" hidden="1" x14ac:dyDescent="0.2">
      <c r="S9330" s="3">
        <f t="shared" si="293"/>
        <v>0</v>
      </c>
      <c r="T9330" s="3">
        <f t="shared" si="294"/>
        <v>7609</v>
      </c>
      <c r="U9330" s="4">
        <v>44704</v>
      </c>
    </row>
    <row r="9331" spans="19:21" hidden="1" x14ac:dyDescent="0.2">
      <c r="S9331" s="3">
        <f t="shared" si="293"/>
        <v>0</v>
      </c>
      <c r="T9331" s="3">
        <f t="shared" si="294"/>
        <v>7610</v>
      </c>
      <c r="U9331" s="4">
        <v>44735</v>
      </c>
    </row>
    <row r="9332" spans="19:21" hidden="1" x14ac:dyDescent="0.2">
      <c r="S9332" s="3">
        <f t="shared" si="293"/>
        <v>0</v>
      </c>
      <c r="T9332" s="3">
        <f t="shared" si="294"/>
        <v>7611</v>
      </c>
      <c r="U9332" s="4">
        <v>44765</v>
      </c>
    </row>
    <row r="9333" spans="19:21" hidden="1" x14ac:dyDescent="0.2">
      <c r="S9333" s="3">
        <f t="shared" si="293"/>
        <v>0</v>
      </c>
      <c r="T9333" s="3">
        <f t="shared" si="294"/>
        <v>7612</v>
      </c>
      <c r="U9333" s="4">
        <v>44796</v>
      </c>
    </row>
    <row r="9334" spans="19:21" hidden="1" x14ac:dyDescent="0.2">
      <c r="S9334" s="3">
        <f t="shared" si="293"/>
        <v>0</v>
      </c>
      <c r="T9334" s="3">
        <f t="shared" si="294"/>
        <v>7613</v>
      </c>
      <c r="U9334" s="4">
        <v>44827</v>
      </c>
    </row>
    <row r="9335" spans="19:21" hidden="1" x14ac:dyDescent="0.2">
      <c r="S9335" s="3">
        <f t="shared" si="293"/>
        <v>0</v>
      </c>
      <c r="T9335" s="3">
        <f t="shared" si="294"/>
        <v>7614</v>
      </c>
      <c r="U9335" s="4">
        <v>44857</v>
      </c>
    </row>
    <row r="9336" spans="19:21" hidden="1" x14ac:dyDescent="0.2">
      <c r="S9336" s="3">
        <f t="shared" si="293"/>
        <v>0</v>
      </c>
      <c r="T9336" s="3">
        <f t="shared" si="294"/>
        <v>7615</v>
      </c>
      <c r="U9336" s="4">
        <v>44888</v>
      </c>
    </row>
    <row r="9337" spans="19:21" hidden="1" x14ac:dyDescent="0.2">
      <c r="S9337" s="3">
        <f t="shared" si="293"/>
        <v>0</v>
      </c>
      <c r="T9337" s="3">
        <f t="shared" si="294"/>
        <v>7616</v>
      </c>
      <c r="U9337" s="4">
        <v>44918</v>
      </c>
    </row>
    <row r="9338" spans="19:21" hidden="1" x14ac:dyDescent="0.2">
      <c r="S9338" s="3">
        <f t="shared" si="293"/>
        <v>0</v>
      </c>
      <c r="T9338" s="3">
        <f t="shared" si="294"/>
        <v>7617</v>
      </c>
      <c r="U9338" s="4">
        <v>44949</v>
      </c>
    </row>
    <row r="9339" spans="19:21" hidden="1" x14ac:dyDescent="0.2">
      <c r="S9339" s="3">
        <f t="shared" si="293"/>
        <v>0</v>
      </c>
      <c r="T9339" s="3">
        <f t="shared" si="294"/>
        <v>7618</v>
      </c>
      <c r="U9339" s="4">
        <v>44980</v>
      </c>
    </row>
    <row r="9340" spans="19:21" hidden="1" x14ac:dyDescent="0.2">
      <c r="S9340" s="3">
        <f t="shared" si="293"/>
        <v>0</v>
      </c>
      <c r="T9340" s="3">
        <f t="shared" si="294"/>
        <v>7619</v>
      </c>
      <c r="U9340" s="4">
        <v>45008</v>
      </c>
    </row>
    <row r="9341" spans="19:21" hidden="1" x14ac:dyDescent="0.2">
      <c r="S9341" s="3">
        <f t="shared" si="293"/>
        <v>0</v>
      </c>
      <c r="T9341" s="3">
        <f t="shared" si="294"/>
        <v>7620</v>
      </c>
      <c r="U9341" s="4">
        <v>45039</v>
      </c>
    </row>
    <row r="9342" spans="19:21" hidden="1" x14ac:dyDescent="0.2">
      <c r="S9342" s="3">
        <f t="shared" si="293"/>
        <v>0</v>
      </c>
      <c r="T9342" s="3">
        <f t="shared" si="294"/>
        <v>7621</v>
      </c>
      <c r="U9342" s="4">
        <v>45069</v>
      </c>
    </row>
    <row r="9343" spans="19:21" hidden="1" x14ac:dyDescent="0.2">
      <c r="S9343" s="3">
        <f t="shared" si="293"/>
        <v>0</v>
      </c>
      <c r="T9343" s="3">
        <f t="shared" si="294"/>
        <v>7622</v>
      </c>
      <c r="U9343" s="4">
        <v>45100</v>
      </c>
    </row>
    <row r="9344" spans="19:21" hidden="1" x14ac:dyDescent="0.2">
      <c r="S9344" s="3">
        <f t="shared" si="293"/>
        <v>0</v>
      </c>
      <c r="T9344" s="3">
        <f t="shared" si="294"/>
        <v>7623</v>
      </c>
      <c r="U9344" s="4">
        <v>45130</v>
      </c>
    </row>
    <row r="9345" spans="19:21" hidden="1" x14ac:dyDescent="0.2">
      <c r="S9345" s="3">
        <f t="shared" si="293"/>
        <v>0</v>
      </c>
      <c r="T9345" s="3">
        <f t="shared" si="294"/>
        <v>7624</v>
      </c>
      <c r="U9345" s="4">
        <v>45161</v>
      </c>
    </row>
    <row r="9346" spans="19:21" hidden="1" x14ac:dyDescent="0.2">
      <c r="S9346" s="3">
        <f t="shared" si="293"/>
        <v>0</v>
      </c>
      <c r="T9346" s="3">
        <f t="shared" si="294"/>
        <v>7625</v>
      </c>
      <c r="U9346" s="4">
        <v>45192</v>
      </c>
    </row>
    <row r="9347" spans="19:21" hidden="1" x14ac:dyDescent="0.2">
      <c r="S9347" s="3">
        <f t="shared" si="293"/>
        <v>0</v>
      </c>
      <c r="T9347" s="3">
        <f t="shared" si="294"/>
        <v>7626</v>
      </c>
      <c r="U9347" s="4">
        <v>45222</v>
      </c>
    </row>
    <row r="9348" spans="19:21" hidden="1" x14ac:dyDescent="0.2">
      <c r="S9348" s="3">
        <f t="shared" si="293"/>
        <v>0</v>
      </c>
      <c r="T9348" s="3">
        <f t="shared" si="294"/>
        <v>7627</v>
      </c>
      <c r="U9348" s="4">
        <v>45253</v>
      </c>
    </row>
    <row r="9349" spans="19:21" hidden="1" x14ac:dyDescent="0.2">
      <c r="S9349" s="3">
        <f t="shared" si="293"/>
        <v>0</v>
      </c>
      <c r="T9349" s="3">
        <f t="shared" si="294"/>
        <v>7628</v>
      </c>
      <c r="U9349" s="4">
        <v>45283</v>
      </c>
    </row>
    <row r="9350" spans="19:21" hidden="1" x14ac:dyDescent="0.2">
      <c r="S9350" s="3">
        <f t="shared" si="293"/>
        <v>0</v>
      </c>
      <c r="T9350" s="3">
        <f t="shared" si="294"/>
        <v>7629</v>
      </c>
      <c r="U9350" s="4">
        <v>45314</v>
      </c>
    </row>
    <row r="9351" spans="19:21" hidden="1" x14ac:dyDescent="0.2">
      <c r="S9351" s="3">
        <f t="shared" si="293"/>
        <v>0</v>
      </c>
      <c r="T9351" s="3">
        <f t="shared" si="294"/>
        <v>7630</v>
      </c>
      <c r="U9351" s="4">
        <v>45345</v>
      </c>
    </row>
    <row r="9352" spans="19:21" hidden="1" x14ac:dyDescent="0.2">
      <c r="S9352" s="3">
        <f t="shared" si="293"/>
        <v>0</v>
      </c>
      <c r="T9352" s="3">
        <f t="shared" si="294"/>
        <v>7631</v>
      </c>
      <c r="U9352" s="4">
        <v>45374</v>
      </c>
    </row>
    <row r="9353" spans="19:21" hidden="1" x14ac:dyDescent="0.2">
      <c r="S9353" s="3">
        <f t="shared" si="293"/>
        <v>0</v>
      </c>
      <c r="T9353" s="3">
        <f t="shared" si="294"/>
        <v>7632</v>
      </c>
      <c r="U9353" s="4">
        <v>45405</v>
      </c>
    </row>
    <row r="9354" spans="19:21" hidden="1" x14ac:dyDescent="0.2">
      <c r="S9354" s="3">
        <f t="shared" si="293"/>
        <v>0</v>
      </c>
      <c r="T9354" s="3">
        <f t="shared" si="294"/>
        <v>7633</v>
      </c>
      <c r="U9354" s="4">
        <v>45435</v>
      </c>
    </row>
    <row r="9355" spans="19:21" hidden="1" x14ac:dyDescent="0.2">
      <c r="S9355" s="3">
        <f t="shared" si="293"/>
        <v>0</v>
      </c>
      <c r="T9355" s="3">
        <f t="shared" si="294"/>
        <v>7634</v>
      </c>
      <c r="U9355" s="4">
        <v>45466</v>
      </c>
    </row>
    <row r="9356" spans="19:21" hidden="1" x14ac:dyDescent="0.2">
      <c r="S9356" s="3">
        <f t="shared" si="293"/>
        <v>0</v>
      </c>
      <c r="T9356" s="3">
        <f t="shared" si="294"/>
        <v>7635</v>
      </c>
      <c r="U9356" s="4">
        <v>45496</v>
      </c>
    </row>
    <row r="9357" spans="19:21" hidden="1" x14ac:dyDescent="0.2">
      <c r="S9357" s="3">
        <f t="shared" si="293"/>
        <v>0</v>
      </c>
      <c r="T9357" s="3">
        <f t="shared" si="294"/>
        <v>7636</v>
      </c>
      <c r="U9357" s="4">
        <v>45527</v>
      </c>
    </row>
    <row r="9358" spans="19:21" hidden="1" x14ac:dyDescent="0.2">
      <c r="S9358" s="3">
        <f t="shared" si="293"/>
        <v>0</v>
      </c>
      <c r="T9358" s="3">
        <f t="shared" si="294"/>
        <v>7637</v>
      </c>
      <c r="U9358" s="4">
        <v>45558</v>
      </c>
    </row>
    <row r="9359" spans="19:21" hidden="1" x14ac:dyDescent="0.2">
      <c r="S9359" s="3">
        <f t="shared" ref="S9359:S9422" si="295">IF($I$10=U9358,1,0)</f>
        <v>0</v>
      </c>
      <c r="T9359" s="3">
        <f t="shared" si="294"/>
        <v>7638</v>
      </c>
      <c r="U9359" s="4">
        <v>45588</v>
      </c>
    </row>
    <row r="9360" spans="19:21" hidden="1" x14ac:dyDescent="0.2">
      <c r="S9360" s="3">
        <f t="shared" si="295"/>
        <v>0</v>
      </c>
      <c r="T9360" s="3">
        <f t="shared" ref="T9360:T9423" si="296">IF(S9360+T9359=0,0,T9359+1)</f>
        <v>7639</v>
      </c>
      <c r="U9360" s="4">
        <v>45619</v>
      </c>
    </row>
    <row r="9361" spans="19:21" hidden="1" x14ac:dyDescent="0.2">
      <c r="S9361" s="3">
        <f t="shared" si="295"/>
        <v>0</v>
      </c>
      <c r="T9361" s="3">
        <f t="shared" si="296"/>
        <v>7640</v>
      </c>
      <c r="U9361" s="4">
        <v>45649</v>
      </c>
    </row>
    <row r="9362" spans="19:21" hidden="1" x14ac:dyDescent="0.2">
      <c r="S9362" s="3">
        <f t="shared" si="295"/>
        <v>0</v>
      </c>
      <c r="T9362" s="3">
        <f t="shared" si="296"/>
        <v>7641</v>
      </c>
      <c r="U9362" s="4">
        <v>45680</v>
      </c>
    </row>
    <row r="9363" spans="19:21" hidden="1" x14ac:dyDescent="0.2">
      <c r="S9363" s="3">
        <f t="shared" si="295"/>
        <v>0</v>
      </c>
      <c r="T9363" s="3">
        <f t="shared" si="296"/>
        <v>7642</v>
      </c>
      <c r="U9363" s="4">
        <v>45711</v>
      </c>
    </row>
    <row r="9364" spans="19:21" hidden="1" x14ac:dyDescent="0.2">
      <c r="S9364" s="3">
        <f t="shared" si="295"/>
        <v>0</v>
      </c>
      <c r="T9364" s="3">
        <f t="shared" si="296"/>
        <v>7643</v>
      </c>
      <c r="U9364" s="4">
        <v>45739</v>
      </c>
    </row>
    <row r="9365" spans="19:21" hidden="1" x14ac:dyDescent="0.2">
      <c r="S9365" s="3">
        <f t="shared" si="295"/>
        <v>0</v>
      </c>
      <c r="T9365" s="3">
        <f t="shared" si="296"/>
        <v>7644</v>
      </c>
      <c r="U9365" s="4">
        <v>45770</v>
      </c>
    </row>
    <row r="9366" spans="19:21" hidden="1" x14ac:dyDescent="0.2">
      <c r="S9366" s="3">
        <f t="shared" si="295"/>
        <v>0</v>
      </c>
      <c r="T9366" s="3">
        <f t="shared" si="296"/>
        <v>7645</v>
      </c>
      <c r="U9366" s="4">
        <v>45800</v>
      </c>
    </row>
    <row r="9367" spans="19:21" hidden="1" x14ac:dyDescent="0.2">
      <c r="S9367" s="3">
        <f t="shared" si="295"/>
        <v>0</v>
      </c>
      <c r="T9367" s="3">
        <f t="shared" si="296"/>
        <v>7646</v>
      </c>
      <c r="U9367" s="4">
        <v>45831</v>
      </c>
    </row>
    <row r="9368" spans="19:21" hidden="1" x14ac:dyDescent="0.2">
      <c r="S9368" s="3">
        <f t="shared" si="295"/>
        <v>0</v>
      </c>
      <c r="T9368" s="3">
        <f t="shared" si="296"/>
        <v>7647</v>
      </c>
      <c r="U9368" s="4">
        <v>45861</v>
      </c>
    </row>
    <row r="9369" spans="19:21" hidden="1" x14ac:dyDescent="0.2">
      <c r="S9369" s="3">
        <f t="shared" si="295"/>
        <v>0</v>
      </c>
      <c r="T9369" s="3">
        <f t="shared" si="296"/>
        <v>7648</v>
      </c>
      <c r="U9369" s="4">
        <v>45892</v>
      </c>
    </row>
    <row r="9370" spans="19:21" hidden="1" x14ac:dyDescent="0.2">
      <c r="S9370" s="3">
        <f t="shared" si="295"/>
        <v>0</v>
      </c>
      <c r="T9370" s="3">
        <f t="shared" si="296"/>
        <v>7649</v>
      </c>
      <c r="U9370" s="4">
        <v>45923</v>
      </c>
    </row>
    <row r="9371" spans="19:21" hidden="1" x14ac:dyDescent="0.2">
      <c r="S9371" s="3">
        <f t="shared" si="295"/>
        <v>0</v>
      </c>
      <c r="T9371" s="3">
        <f t="shared" si="296"/>
        <v>7650</v>
      </c>
      <c r="U9371" s="4">
        <v>45953</v>
      </c>
    </row>
    <row r="9372" spans="19:21" hidden="1" x14ac:dyDescent="0.2">
      <c r="S9372" s="3">
        <f t="shared" si="295"/>
        <v>0</v>
      </c>
      <c r="T9372" s="3">
        <f t="shared" si="296"/>
        <v>7651</v>
      </c>
      <c r="U9372" s="4">
        <v>45984</v>
      </c>
    </row>
    <row r="9373" spans="19:21" hidden="1" x14ac:dyDescent="0.2">
      <c r="S9373" s="3">
        <f t="shared" si="295"/>
        <v>0</v>
      </c>
      <c r="T9373" s="3">
        <f t="shared" si="296"/>
        <v>7652</v>
      </c>
      <c r="U9373" s="4">
        <v>46014</v>
      </c>
    </row>
    <row r="9374" spans="19:21" hidden="1" x14ac:dyDescent="0.2">
      <c r="S9374" s="3">
        <f t="shared" si="295"/>
        <v>0</v>
      </c>
      <c r="T9374" s="3">
        <f t="shared" si="296"/>
        <v>7653</v>
      </c>
      <c r="U9374" s="4">
        <v>46045</v>
      </c>
    </row>
    <row r="9375" spans="19:21" hidden="1" x14ac:dyDescent="0.2">
      <c r="S9375" s="3">
        <f t="shared" si="295"/>
        <v>0</v>
      </c>
      <c r="T9375" s="3">
        <f t="shared" si="296"/>
        <v>7654</v>
      </c>
      <c r="U9375" s="4">
        <v>46076</v>
      </c>
    </row>
    <row r="9376" spans="19:21" hidden="1" x14ac:dyDescent="0.2">
      <c r="S9376" s="3">
        <f t="shared" si="295"/>
        <v>0</v>
      </c>
      <c r="T9376" s="3">
        <f t="shared" si="296"/>
        <v>7655</v>
      </c>
      <c r="U9376" s="4">
        <v>46104</v>
      </c>
    </row>
    <row r="9377" spans="19:21" hidden="1" x14ac:dyDescent="0.2">
      <c r="S9377" s="3">
        <f t="shared" si="295"/>
        <v>0</v>
      </c>
      <c r="T9377" s="3">
        <f t="shared" si="296"/>
        <v>7656</v>
      </c>
      <c r="U9377" s="4">
        <v>46135</v>
      </c>
    </row>
    <row r="9378" spans="19:21" hidden="1" x14ac:dyDescent="0.2">
      <c r="S9378" s="3">
        <f t="shared" si="295"/>
        <v>0</v>
      </c>
      <c r="T9378" s="3">
        <f t="shared" si="296"/>
        <v>7657</v>
      </c>
      <c r="U9378" s="4">
        <v>46165</v>
      </c>
    </row>
    <row r="9379" spans="19:21" hidden="1" x14ac:dyDescent="0.2">
      <c r="S9379" s="3">
        <f t="shared" si="295"/>
        <v>0</v>
      </c>
      <c r="T9379" s="3">
        <f t="shared" si="296"/>
        <v>7658</v>
      </c>
      <c r="U9379" s="4">
        <v>46196</v>
      </c>
    </row>
    <row r="9380" spans="19:21" hidden="1" x14ac:dyDescent="0.2">
      <c r="S9380" s="3">
        <f t="shared" si="295"/>
        <v>0</v>
      </c>
      <c r="T9380" s="3">
        <f t="shared" si="296"/>
        <v>7659</v>
      </c>
      <c r="U9380" s="4">
        <v>46226</v>
      </c>
    </row>
    <row r="9381" spans="19:21" hidden="1" x14ac:dyDescent="0.2">
      <c r="S9381" s="3">
        <f t="shared" si="295"/>
        <v>0</v>
      </c>
      <c r="T9381" s="3">
        <f t="shared" si="296"/>
        <v>7660</v>
      </c>
      <c r="U9381" s="4">
        <v>46257</v>
      </c>
    </row>
    <row r="9382" spans="19:21" hidden="1" x14ac:dyDescent="0.2">
      <c r="S9382" s="3">
        <f t="shared" si="295"/>
        <v>0</v>
      </c>
      <c r="T9382" s="3">
        <f t="shared" si="296"/>
        <v>7661</v>
      </c>
      <c r="U9382" s="4">
        <v>46288</v>
      </c>
    </row>
    <row r="9383" spans="19:21" hidden="1" x14ac:dyDescent="0.2">
      <c r="S9383" s="3">
        <f t="shared" si="295"/>
        <v>0</v>
      </c>
      <c r="T9383" s="3">
        <f t="shared" si="296"/>
        <v>7662</v>
      </c>
      <c r="U9383" s="4">
        <v>46318</v>
      </c>
    </row>
    <row r="9384" spans="19:21" hidden="1" x14ac:dyDescent="0.2">
      <c r="S9384" s="3">
        <f t="shared" si="295"/>
        <v>0</v>
      </c>
      <c r="T9384" s="3">
        <f t="shared" si="296"/>
        <v>7663</v>
      </c>
      <c r="U9384" s="4">
        <v>46349</v>
      </c>
    </row>
    <row r="9385" spans="19:21" hidden="1" x14ac:dyDescent="0.2">
      <c r="S9385" s="3">
        <f t="shared" si="295"/>
        <v>0</v>
      </c>
      <c r="T9385" s="3">
        <f t="shared" si="296"/>
        <v>7664</v>
      </c>
      <c r="U9385" s="4">
        <v>46379</v>
      </c>
    </row>
    <row r="9386" spans="19:21" hidden="1" x14ac:dyDescent="0.2">
      <c r="S9386" s="3">
        <f t="shared" si="295"/>
        <v>0</v>
      </c>
      <c r="T9386" s="3">
        <f t="shared" si="296"/>
        <v>7665</v>
      </c>
      <c r="U9386" s="4">
        <v>46410</v>
      </c>
    </row>
    <row r="9387" spans="19:21" hidden="1" x14ac:dyDescent="0.2">
      <c r="S9387" s="3">
        <f t="shared" si="295"/>
        <v>0</v>
      </c>
      <c r="T9387" s="3">
        <f t="shared" si="296"/>
        <v>7666</v>
      </c>
      <c r="U9387" s="4">
        <v>46441</v>
      </c>
    </row>
    <row r="9388" spans="19:21" hidden="1" x14ac:dyDescent="0.2">
      <c r="S9388" s="3">
        <f t="shared" si="295"/>
        <v>0</v>
      </c>
      <c r="T9388" s="3">
        <f t="shared" si="296"/>
        <v>7667</v>
      </c>
      <c r="U9388" s="4">
        <v>46469</v>
      </c>
    </row>
    <row r="9389" spans="19:21" hidden="1" x14ac:dyDescent="0.2">
      <c r="S9389" s="3">
        <f t="shared" si="295"/>
        <v>0</v>
      </c>
      <c r="T9389" s="3">
        <f t="shared" si="296"/>
        <v>7668</v>
      </c>
      <c r="U9389" s="4">
        <v>46500</v>
      </c>
    </row>
    <row r="9390" spans="19:21" hidden="1" x14ac:dyDescent="0.2">
      <c r="S9390" s="3">
        <f t="shared" si="295"/>
        <v>0</v>
      </c>
      <c r="T9390" s="3">
        <f t="shared" si="296"/>
        <v>7669</v>
      </c>
      <c r="U9390" s="4">
        <v>46530</v>
      </c>
    </row>
    <row r="9391" spans="19:21" hidden="1" x14ac:dyDescent="0.2">
      <c r="S9391" s="3">
        <f t="shared" si="295"/>
        <v>0</v>
      </c>
      <c r="T9391" s="3">
        <f t="shared" si="296"/>
        <v>7670</v>
      </c>
      <c r="U9391" s="4">
        <v>46561</v>
      </c>
    </row>
    <row r="9392" spans="19:21" hidden="1" x14ac:dyDescent="0.2">
      <c r="S9392" s="3">
        <f t="shared" si="295"/>
        <v>0</v>
      </c>
      <c r="T9392" s="3">
        <f t="shared" si="296"/>
        <v>7671</v>
      </c>
      <c r="U9392" s="4">
        <v>46591</v>
      </c>
    </row>
    <row r="9393" spans="19:21" hidden="1" x14ac:dyDescent="0.2">
      <c r="S9393" s="3">
        <f t="shared" si="295"/>
        <v>0</v>
      </c>
      <c r="T9393" s="3">
        <f t="shared" si="296"/>
        <v>7672</v>
      </c>
      <c r="U9393" s="4">
        <v>46622</v>
      </c>
    </row>
    <row r="9394" spans="19:21" hidden="1" x14ac:dyDescent="0.2">
      <c r="S9394" s="3">
        <f t="shared" si="295"/>
        <v>0</v>
      </c>
      <c r="T9394" s="3">
        <f t="shared" si="296"/>
        <v>7673</v>
      </c>
      <c r="U9394" s="4">
        <v>46653</v>
      </c>
    </row>
    <row r="9395" spans="19:21" hidden="1" x14ac:dyDescent="0.2">
      <c r="S9395" s="3">
        <f t="shared" si="295"/>
        <v>0</v>
      </c>
      <c r="T9395" s="3">
        <f t="shared" si="296"/>
        <v>7674</v>
      </c>
      <c r="U9395" s="4">
        <v>46683</v>
      </c>
    </row>
    <row r="9396" spans="19:21" hidden="1" x14ac:dyDescent="0.2">
      <c r="S9396" s="3">
        <f t="shared" si="295"/>
        <v>0</v>
      </c>
      <c r="T9396" s="3">
        <f t="shared" si="296"/>
        <v>7675</v>
      </c>
      <c r="U9396" s="4">
        <v>46714</v>
      </c>
    </row>
    <row r="9397" spans="19:21" hidden="1" x14ac:dyDescent="0.2">
      <c r="S9397" s="3">
        <f t="shared" si="295"/>
        <v>0</v>
      </c>
      <c r="T9397" s="3">
        <f t="shared" si="296"/>
        <v>7676</v>
      </c>
      <c r="U9397" s="4">
        <v>46744</v>
      </c>
    </row>
    <row r="9398" spans="19:21" hidden="1" x14ac:dyDescent="0.2">
      <c r="S9398" s="3">
        <f t="shared" si="295"/>
        <v>0</v>
      </c>
      <c r="T9398" s="3">
        <f t="shared" si="296"/>
        <v>7677</v>
      </c>
      <c r="U9398" s="4">
        <v>46775</v>
      </c>
    </row>
    <row r="9399" spans="19:21" hidden="1" x14ac:dyDescent="0.2">
      <c r="S9399" s="3">
        <f t="shared" si="295"/>
        <v>0</v>
      </c>
      <c r="T9399" s="3">
        <f t="shared" si="296"/>
        <v>7678</v>
      </c>
      <c r="U9399" s="4">
        <v>46806</v>
      </c>
    </row>
    <row r="9400" spans="19:21" hidden="1" x14ac:dyDescent="0.2">
      <c r="S9400" s="3">
        <f t="shared" si="295"/>
        <v>0</v>
      </c>
      <c r="T9400" s="3">
        <f t="shared" si="296"/>
        <v>7679</v>
      </c>
      <c r="U9400" s="4">
        <v>46835</v>
      </c>
    </row>
    <row r="9401" spans="19:21" hidden="1" x14ac:dyDescent="0.2">
      <c r="S9401" s="3">
        <f t="shared" si="295"/>
        <v>0</v>
      </c>
      <c r="T9401" s="3">
        <f t="shared" si="296"/>
        <v>7680</v>
      </c>
      <c r="U9401" s="4">
        <v>46866</v>
      </c>
    </row>
    <row r="9402" spans="19:21" hidden="1" x14ac:dyDescent="0.2">
      <c r="S9402" s="3">
        <f t="shared" si="295"/>
        <v>0</v>
      </c>
      <c r="T9402" s="3">
        <f t="shared" si="296"/>
        <v>7681</v>
      </c>
      <c r="U9402" s="4">
        <v>46896</v>
      </c>
    </row>
    <row r="9403" spans="19:21" hidden="1" x14ac:dyDescent="0.2">
      <c r="S9403" s="3">
        <f t="shared" si="295"/>
        <v>0</v>
      </c>
      <c r="T9403" s="3">
        <f t="shared" si="296"/>
        <v>7682</v>
      </c>
      <c r="U9403" s="4">
        <v>46927</v>
      </c>
    </row>
    <row r="9404" spans="19:21" hidden="1" x14ac:dyDescent="0.2">
      <c r="S9404" s="3">
        <f t="shared" si="295"/>
        <v>0</v>
      </c>
      <c r="T9404" s="3">
        <f t="shared" si="296"/>
        <v>7683</v>
      </c>
      <c r="U9404" s="4">
        <v>46957</v>
      </c>
    </row>
    <row r="9405" spans="19:21" hidden="1" x14ac:dyDescent="0.2">
      <c r="S9405" s="3">
        <f t="shared" si="295"/>
        <v>0</v>
      </c>
      <c r="T9405" s="3">
        <f t="shared" si="296"/>
        <v>7684</v>
      </c>
      <c r="U9405" s="4">
        <v>46988</v>
      </c>
    </row>
    <row r="9406" spans="19:21" hidden="1" x14ac:dyDescent="0.2">
      <c r="S9406" s="3">
        <f t="shared" si="295"/>
        <v>0</v>
      </c>
      <c r="T9406" s="3">
        <f t="shared" si="296"/>
        <v>7685</v>
      </c>
      <c r="U9406" s="4">
        <v>47019</v>
      </c>
    </row>
    <row r="9407" spans="19:21" hidden="1" x14ac:dyDescent="0.2">
      <c r="S9407" s="3">
        <f t="shared" si="295"/>
        <v>0</v>
      </c>
      <c r="T9407" s="3">
        <f t="shared" si="296"/>
        <v>7686</v>
      </c>
      <c r="U9407" s="4">
        <v>47049</v>
      </c>
    </row>
    <row r="9408" spans="19:21" hidden="1" x14ac:dyDescent="0.2">
      <c r="S9408" s="3">
        <f t="shared" si="295"/>
        <v>0</v>
      </c>
      <c r="T9408" s="3">
        <f t="shared" si="296"/>
        <v>7687</v>
      </c>
      <c r="U9408" s="4">
        <v>47080</v>
      </c>
    </row>
    <row r="9409" spans="19:21" hidden="1" x14ac:dyDescent="0.2">
      <c r="S9409" s="3">
        <f t="shared" si="295"/>
        <v>0</v>
      </c>
      <c r="T9409" s="3">
        <f t="shared" si="296"/>
        <v>7688</v>
      </c>
      <c r="U9409" s="4">
        <v>47110</v>
      </c>
    </row>
    <row r="9410" spans="19:21" hidden="1" x14ac:dyDescent="0.2">
      <c r="S9410" s="3">
        <f t="shared" si="295"/>
        <v>0</v>
      </c>
      <c r="T9410" s="3">
        <f t="shared" si="296"/>
        <v>7689</v>
      </c>
      <c r="U9410" s="4">
        <v>47141</v>
      </c>
    </row>
    <row r="9411" spans="19:21" hidden="1" x14ac:dyDescent="0.2">
      <c r="S9411" s="3">
        <f t="shared" si="295"/>
        <v>0</v>
      </c>
      <c r="T9411" s="3">
        <f t="shared" si="296"/>
        <v>7690</v>
      </c>
      <c r="U9411" s="4">
        <v>47172</v>
      </c>
    </row>
    <row r="9412" spans="19:21" hidden="1" x14ac:dyDescent="0.2">
      <c r="S9412" s="3">
        <f t="shared" si="295"/>
        <v>0</v>
      </c>
      <c r="T9412" s="3">
        <f t="shared" si="296"/>
        <v>7691</v>
      </c>
      <c r="U9412" s="4">
        <v>47200</v>
      </c>
    </row>
    <row r="9413" spans="19:21" hidden="1" x14ac:dyDescent="0.2">
      <c r="S9413" s="3">
        <f t="shared" si="295"/>
        <v>0</v>
      </c>
      <c r="T9413" s="3">
        <f t="shared" si="296"/>
        <v>7692</v>
      </c>
      <c r="U9413" s="4">
        <v>47231</v>
      </c>
    </row>
    <row r="9414" spans="19:21" hidden="1" x14ac:dyDescent="0.2">
      <c r="S9414" s="3">
        <f t="shared" si="295"/>
        <v>0</v>
      </c>
      <c r="T9414" s="3">
        <f t="shared" si="296"/>
        <v>7693</v>
      </c>
      <c r="U9414" s="4">
        <v>47261</v>
      </c>
    </row>
    <row r="9415" spans="19:21" hidden="1" x14ac:dyDescent="0.2">
      <c r="S9415" s="3">
        <f t="shared" si="295"/>
        <v>0</v>
      </c>
      <c r="T9415" s="3">
        <f t="shared" si="296"/>
        <v>7694</v>
      </c>
      <c r="U9415" s="4">
        <v>47292</v>
      </c>
    </row>
    <row r="9416" spans="19:21" hidden="1" x14ac:dyDescent="0.2">
      <c r="S9416" s="3">
        <f t="shared" si="295"/>
        <v>0</v>
      </c>
      <c r="T9416" s="3">
        <f t="shared" si="296"/>
        <v>7695</v>
      </c>
      <c r="U9416" s="4">
        <v>47322</v>
      </c>
    </row>
    <row r="9417" spans="19:21" hidden="1" x14ac:dyDescent="0.2">
      <c r="S9417" s="3">
        <f t="shared" si="295"/>
        <v>0</v>
      </c>
      <c r="T9417" s="3">
        <f t="shared" si="296"/>
        <v>7696</v>
      </c>
      <c r="U9417" s="4">
        <v>47353</v>
      </c>
    </row>
    <row r="9418" spans="19:21" hidden="1" x14ac:dyDescent="0.2">
      <c r="S9418" s="3">
        <f t="shared" si="295"/>
        <v>0</v>
      </c>
      <c r="T9418" s="3">
        <f t="shared" si="296"/>
        <v>7697</v>
      </c>
      <c r="U9418" s="4">
        <v>47384</v>
      </c>
    </row>
    <row r="9419" spans="19:21" hidden="1" x14ac:dyDescent="0.2">
      <c r="S9419" s="3">
        <f t="shared" si="295"/>
        <v>0</v>
      </c>
      <c r="T9419" s="3">
        <f t="shared" si="296"/>
        <v>7698</v>
      </c>
      <c r="U9419" s="4">
        <v>47414</v>
      </c>
    </row>
    <row r="9420" spans="19:21" hidden="1" x14ac:dyDescent="0.2">
      <c r="S9420" s="3">
        <f t="shared" si="295"/>
        <v>0</v>
      </c>
      <c r="T9420" s="3">
        <f t="shared" si="296"/>
        <v>7699</v>
      </c>
      <c r="U9420" s="4">
        <v>47445</v>
      </c>
    </row>
    <row r="9421" spans="19:21" hidden="1" x14ac:dyDescent="0.2">
      <c r="S9421" s="3">
        <f t="shared" si="295"/>
        <v>0</v>
      </c>
      <c r="T9421" s="3">
        <f t="shared" si="296"/>
        <v>7700</v>
      </c>
      <c r="U9421" s="4">
        <v>47475</v>
      </c>
    </row>
    <row r="9422" spans="19:21" hidden="1" x14ac:dyDescent="0.2">
      <c r="S9422" s="3">
        <f t="shared" si="295"/>
        <v>0</v>
      </c>
      <c r="T9422" s="3">
        <f t="shared" si="296"/>
        <v>7701</v>
      </c>
      <c r="U9422" s="4">
        <v>47506</v>
      </c>
    </row>
    <row r="9423" spans="19:21" hidden="1" x14ac:dyDescent="0.2">
      <c r="S9423" s="3">
        <f t="shared" ref="S9423:S9486" si="297">IF($I$10=U9422,1,0)</f>
        <v>0</v>
      </c>
      <c r="T9423" s="3">
        <f t="shared" si="296"/>
        <v>7702</v>
      </c>
      <c r="U9423" s="4">
        <v>47537</v>
      </c>
    </row>
    <row r="9424" spans="19:21" hidden="1" x14ac:dyDescent="0.2">
      <c r="S9424" s="3">
        <f t="shared" si="297"/>
        <v>0</v>
      </c>
      <c r="T9424" s="3">
        <f t="shared" ref="T9424:T9487" si="298">IF(S9424+T9423=0,0,T9423+1)</f>
        <v>7703</v>
      </c>
      <c r="U9424" s="4">
        <v>47565</v>
      </c>
    </row>
    <row r="9425" spans="19:21" hidden="1" x14ac:dyDescent="0.2">
      <c r="S9425" s="3">
        <f t="shared" si="297"/>
        <v>0</v>
      </c>
      <c r="T9425" s="3">
        <f t="shared" si="298"/>
        <v>7704</v>
      </c>
      <c r="U9425" s="4">
        <v>47596</v>
      </c>
    </row>
    <row r="9426" spans="19:21" hidden="1" x14ac:dyDescent="0.2">
      <c r="S9426" s="3">
        <f t="shared" si="297"/>
        <v>0</v>
      </c>
      <c r="T9426" s="3">
        <f t="shared" si="298"/>
        <v>7705</v>
      </c>
      <c r="U9426" s="4">
        <v>47626</v>
      </c>
    </row>
    <row r="9427" spans="19:21" hidden="1" x14ac:dyDescent="0.2">
      <c r="S9427" s="3">
        <f t="shared" si="297"/>
        <v>0</v>
      </c>
      <c r="T9427" s="3">
        <f t="shared" si="298"/>
        <v>7706</v>
      </c>
      <c r="U9427" s="4">
        <v>47657</v>
      </c>
    </row>
    <row r="9428" spans="19:21" hidden="1" x14ac:dyDescent="0.2">
      <c r="S9428" s="3">
        <f t="shared" si="297"/>
        <v>0</v>
      </c>
      <c r="T9428" s="3">
        <f t="shared" si="298"/>
        <v>7707</v>
      </c>
      <c r="U9428" s="4">
        <v>47687</v>
      </c>
    </row>
    <row r="9429" spans="19:21" hidden="1" x14ac:dyDescent="0.2">
      <c r="S9429" s="3">
        <f t="shared" si="297"/>
        <v>0</v>
      </c>
      <c r="T9429" s="3">
        <f t="shared" si="298"/>
        <v>7708</v>
      </c>
      <c r="U9429" s="4">
        <v>47718</v>
      </c>
    </row>
    <row r="9430" spans="19:21" hidden="1" x14ac:dyDescent="0.2">
      <c r="S9430" s="3">
        <f t="shared" si="297"/>
        <v>0</v>
      </c>
      <c r="T9430" s="3">
        <f t="shared" si="298"/>
        <v>7709</v>
      </c>
      <c r="U9430" s="4">
        <v>47749</v>
      </c>
    </row>
    <row r="9431" spans="19:21" hidden="1" x14ac:dyDescent="0.2">
      <c r="S9431" s="3">
        <f t="shared" si="297"/>
        <v>0</v>
      </c>
      <c r="T9431" s="3">
        <f t="shared" si="298"/>
        <v>7710</v>
      </c>
      <c r="U9431" s="4">
        <v>47779</v>
      </c>
    </row>
    <row r="9432" spans="19:21" hidden="1" x14ac:dyDescent="0.2">
      <c r="S9432" s="3">
        <f t="shared" si="297"/>
        <v>0</v>
      </c>
      <c r="T9432" s="3">
        <f t="shared" si="298"/>
        <v>7711</v>
      </c>
      <c r="U9432" s="4">
        <v>47810</v>
      </c>
    </row>
    <row r="9433" spans="19:21" hidden="1" x14ac:dyDescent="0.2">
      <c r="S9433" s="3">
        <f t="shared" si="297"/>
        <v>0</v>
      </c>
      <c r="T9433" s="3">
        <f t="shared" si="298"/>
        <v>7712</v>
      </c>
      <c r="U9433" s="4">
        <v>47840</v>
      </c>
    </row>
    <row r="9434" spans="19:21" hidden="1" x14ac:dyDescent="0.2">
      <c r="S9434" s="3">
        <f t="shared" si="297"/>
        <v>0</v>
      </c>
      <c r="T9434" s="3">
        <f t="shared" si="298"/>
        <v>7713</v>
      </c>
      <c r="U9434" s="4">
        <v>47871</v>
      </c>
    </row>
    <row r="9435" spans="19:21" hidden="1" x14ac:dyDescent="0.2">
      <c r="S9435" s="3">
        <f t="shared" si="297"/>
        <v>0</v>
      </c>
      <c r="T9435" s="3">
        <f t="shared" si="298"/>
        <v>7714</v>
      </c>
      <c r="U9435" s="4">
        <v>47902</v>
      </c>
    </row>
    <row r="9436" spans="19:21" hidden="1" x14ac:dyDescent="0.2">
      <c r="S9436" s="3">
        <f t="shared" si="297"/>
        <v>0</v>
      </c>
      <c r="T9436" s="3">
        <f t="shared" si="298"/>
        <v>7715</v>
      </c>
      <c r="U9436" s="4">
        <v>47930</v>
      </c>
    </row>
    <row r="9437" spans="19:21" hidden="1" x14ac:dyDescent="0.2">
      <c r="S9437" s="3">
        <f t="shared" si="297"/>
        <v>0</v>
      </c>
      <c r="T9437" s="3">
        <f t="shared" si="298"/>
        <v>7716</v>
      </c>
      <c r="U9437" s="4">
        <v>47961</v>
      </c>
    </row>
    <row r="9438" spans="19:21" hidden="1" x14ac:dyDescent="0.2">
      <c r="S9438" s="3">
        <f t="shared" si="297"/>
        <v>0</v>
      </c>
      <c r="T9438" s="3">
        <f t="shared" si="298"/>
        <v>7717</v>
      </c>
      <c r="U9438" s="4">
        <v>47991</v>
      </c>
    </row>
    <row r="9439" spans="19:21" hidden="1" x14ac:dyDescent="0.2">
      <c r="S9439" s="3">
        <f t="shared" si="297"/>
        <v>0</v>
      </c>
      <c r="T9439" s="3">
        <f t="shared" si="298"/>
        <v>7718</v>
      </c>
      <c r="U9439" s="4">
        <v>48022</v>
      </c>
    </row>
    <row r="9440" spans="19:21" hidden="1" x14ac:dyDescent="0.2">
      <c r="S9440" s="3">
        <f t="shared" si="297"/>
        <v>0</v>
      </c>
      <c r="T9440" s="3">
        <f t="shared" si="298"/>
        <v>7719</v>
      </c>
      <c r="U9440" s="4">
        <v>48052</v>
      </c>
    </row>
    <row r="9441" spans="19:21" hidden="1" x14ac:dyDescent="0.2">
      <c r="S9441" s="3">
        <f t="shared" si="297"/>
        <v>0</v>
      </c>
      <c r="T9441" s="3">
        <f t="shared" si="298"/>
        <v>7720</v>
      </c>
      <c r="U9441" s="4">
        <v>48083</v>
      </c>
    </row>
    <row r="9442" spans="19:21" hidden="1" x14ac:dyDescent="0.2">
      <c r="S9442" s="3">
        <f t="shared" si="297"/>
        <v>0</v>
      </c>
      <c r="T9442" s="3">
        <f t="shared" si="298"/>
        <v>7721</v>
      </c>
      <c r="U9442" s="4">
        <v>48114</v>
      </c>
    </row>
    <row r="9443" spans="19:21" hidden="1" x14ac:dyDescent="0.2">
      <c r="S9443" s="3">
        <f t="shared" si="297"/>
        <v>0</v>
      </c>
      <c r="T9443" s="3">
        <f t="shared" si="298"/>
        <v>7722</v>
      </c>
      <c r="U9443" s="4">
        <v>48144</v>
      </c>
    </row>
    <row r="9444" spans="19:21" hidden="1" x14ac:dyDescent="0.2">
      <c r="S9444" s="3">
        <f t="shared" si="297"/>
        <v>0</v>
      </c>
      <c r="T9444" s="3">
        <f t="shared" si="298"/>
        <v>7723</v>
      </c>
      <c r="U9444" s="4">
        <v>48175</v>
      </c>
    </row>
    <row r="9445" spans="19:21" hidden="1" x14ac:dyDescent="0.2">
      <c r="S9445" s="3">
        <f t="shared" si="297"/>
        <v>0</v>
      </c>
      <c r="T9445" s="3">
        <f t="shared" si="298"/>
        <v>7724</v>
      </c>
      <c r="U9445" s="4">
        <v>48205</v>
      </c>
    </row>
    <row r="9446" spans="19:21" hidden="1" x14ac:dyDescent="0.2">
      <c r="S9446" s="3">
        <f t="shared" si="297"/>
        <v>0</v>
      </c>
      <c r="T9446" s="3">
        <f t="shared" si="298"/>
        <v>7725</v>
      </c>
      <c r="U9446" s="4">
        <v>48236</v>
      </c>
    </row>
    <row r="9447" spans="19:21" hidden="1" x14ac:dyDescent="0.2">
      <c r="S9447" s="3">
        <f t="shared" si="297"/>
        <v>0</v>
      </c>
      <c r="T9447" s="3">
        <f t="shared" si="298"/>
        <v>7726</v>
      </c>
      <c r="U9447" s="4">
        <v>48267</v>
      </c>
    </row>
    <row r="9448" spans="19:21" hidden="1" x14ac:dyDescent="0.2">
      <c r="S9448" s="3">
        <f t="shared" si="297"/>
        <v>0</v>
      </c>
      <c r="T9448" s="3">
        <f t="shared" si="298"/>
        <v>7727</v>
      </c>
      <c r="U9448" s="4">
        <v>48296</v>
      </c>
    </row>
    <row r="9449" spans="19:21" hidden="1" x14ac:dyDescent="0.2">
      <c r="S9449" s="3">
        <f t="shared" si="297"/>
        <v>0</v>
      </c>
      <c r="T9449" s="3">
        <f t="shared" si="298"/>
        <v>7728</v>
      </c>
      <c r="U9449" s="4">
        <v>48327</v>
      </c>
    </row>
    <row r="9450" spans="19:21" hidden="1" x14ac:dyDescent="0.2">
      <c r="S9450" s="3">
        <f t="shared" si="297"/>
        <v>0</v>
      </c>
      <c r="T9450" s="3">
        <f t="shared" si="298"/>
        <v>7729</v>
      </c>
      <c r="U9450" s="4">
        <v>48357</v>
      </c>
    </row>
    <row r="9451" spans="19:21" hidden="1" x14ac:dyDescent="0.2">
      <c r="S9451" s="3">
        <f t="shared" si="297"/>
        <v>0</v>
      </c>
      <c r="T9451" s="3">
        <f t="shared" si="298"/>
        <v>7730</v>
      </c>
      <c r="U9451" s="4">
        <v>48388</v>
      </c>
    </row>
    <row r="9452" spans="19:21" hidden="1" x14ac:dyDescent="0.2">
      <c r="S9452" s="3">
        <f t="shared" si="297"/>
        <v>0</v>
      </c>
      <c r="T9452" s="3">
        <f t="shared" si="298"/>
        <v>7731</v>
      </c>
      <c r="U9452" s="4">
        <v>48418</v>
      </c>
    </row>
    <row r="9453" spans="19:21" hidden="1" x14ac:dyDescent="0.2">
      <c r="S9453" s="3">
        <f t="shared" si="297"/>
        <v>0</v>
      </c>
      <c r="T9453" s="3">
        <f t="shared" si="298"/>
        <v>7732</v>
      </c>
      <c r="U9453" s="4">
        <v>48449</v>
      </c>
    </row>
    <row r="9454" spans="19:21" hidden="1" x14ac:dyDescent="0.2">
      <c r="S9454" s="3">
        <f t="shared" si="297"/>
        <v>0</v>
      </c>
      <c r="T9454" s="3">
        <f t="shared" si="298"/>
        <v>7733</v>
      </c>
      <c r="U9454" s="4">
        <v>48480</v>
      </c>
    </row>
    <row r="9455" spans="19:21" hidden="1" x14ac:dyDescent="0.2">
      <c r="S9455" s="3">
        <f t="shared" si="297"/>
        <v>0</v>
      </c>
      <c r="T9455" s="3">
        <f t="shared" si="298"/>
        <v>7734</v>
      </c>
      <c r="U9455" s="4">
        <v>48510</v>
      </c>
    </row>
    <row r="9456" spans="19:21" hidden="1" x14ac:dyDescent="0.2">
      <c r="S9456" s="3">
        <f t="shared" si="297"/>
        <v>0</v>
      </c>
      <c r="T9456" s="3">
        <f t="shared" si="298"/>
        <v>7735</v>
      </c>
      <c r="U9456" s="4">
        <v>48541</v>
      </c>
    </row>
    <row r="9457" spans="19:21" hidden="1" x14ac:dyDescent="0.2">
      <c r="S9457" s="3">
        <f t="shared" si="297"/>
        <v>0</v>
      </c>
      <c r="T9457" s="3">
        <f t="shared" si="298"/>
        <v>7736</v>
      </c>
      <c r="U9457" s="4">
        <v>48571</v>
      </c>
    </row>
    <row r="9458" spans="19:21" hidden="1" x14ac:dyDescent="0.2">
      <c r="S9458" s="3">
        <f t="shared" si="297"/>
        <v>0</v>
      </c>
      <c r="T9458" s="3">
        <f t="shared" si="298"/>
        <v>7737</v>
      </c>
      <c r="U9458" s="4">
        <v>48602</v>
      </c>
    </row>
    <row r="9459" spans="19:21" hidden="1" x14ac:dyDescent="0.2">
      <c r="S9459" s="3">
        <f t="shared" si="297"/>
        <v>0</v>
      </c>
      <c r="T9459" s="3">
        <f t="shared" si="298"/>
        <v>7738</v>
      </c>
      <c r="U9459" s="4">
        <v>48633</v>
      </c>
    </row>
    <row r="9460" spans="19:21" hidden="1" x14ac:dyDescent="0.2">
      <c r="S9460" s="3">
        <f t="shared" si="297"/>
        <v>0</v>
      </c>
      <c r="T9460" s="3">
        <f t="shared" si="298"/>
        <v>7739</v>
      </c>
      <c r="U9460" s="4">
        <v>48661</v>
      </c>
    </row>
    <row r="9461" spans="19:21" hidden="1" x14ac:dyDescent="0.2">
      <c r="S9461" s="3">
        <f t="shared" si="297"/>
        <v>0</v>
      </c>
      <c r="T9461" s="3">
        <f t="shared" si="298"/>
        <v>7740</v>
      </c>
      <c r="U9461" s="4">
        <v>48692</v>
      </c>
    </row>
    <row r="9462" spans="19:21" hidden="1" x14ac:dyDescent="0.2">
      <c r="S9462" s="3">
        <f t="shared" si="297"/>
        <v>0</v>
      </c>
      <c r="T9462" s="3">
        <f t="shared" si="298"/>
        <v>7741</v>
      </c>
      <c r="U9462" s="4">
        <v>48722</v>
      </c>
    </row>
    <row r="9463" spans="19:21" hidden="1" x14ac:dyDescent="0.2">
      <c r="S9463" s="3">
        <f t="shared" si="297"/>
        <v>0</v>
      </c>
      <c r="T9463" s="3">
        <f t="shared" si="298"/>
        <v>7742</v>
      </c>
      <c r="U9463" s="4">
        <v>48753</v>
      </c>
    </row>
    <row r="9464" spans="19:21" hidden="1" x14ac:dyDescent="0.2">
      <c r="S9464" s="3">
        <f t="shared" si="297"/>
        <v>0</v>
      </c>
      <c r="T9464" s="3">
        <f t="shared" si="298"/>
        <v>7743</v>
      </c>
      <c r="U9464" s="4">
        <v>48783</v>
      </c>
    </row>
    <row r="9465" spans="19:21" hidden="1" x14ac:dyDescent="0.2">
      <c r="S9465" s="3">
        <f t="shared" si="297"/>
        <v>0</v>
      </c>
      <c r="T9465" s="3">
        <f t="shared" si="298"/>
        <v>7744</v>
      </c>
      <c r="U9465" s="4">
        <v>48814</v>
      </c>
    </row>
    <row r="9466" spans="19:21" hidden="1" x14ac:dyDescent="0.2">
      <c r="S9466" s="3">
        <f t="shared" si="297"/>
        <v>0</v>
      </c>
      <c r="T9466" s="3">
        <f t="shared" si="298"/>
        <v>7745</v>
      </c>
      <c r="U9466" s="4">
        <v>48845</v>
      </c>
    </row>
    <row r="9467" spans="19:21" hidden="1" x14ac:dyDescent="0.2">
      <c r="S9467" s="3">
        <f t="shared" si="297"/>
        <v>0</v>
      </c>
      <c r="T9467" s="3">
        <f t="shared" si="298"/>
        <v>7746</v>
      </c>
      <c r="U9467" s="4">
        <v>48875</v>
      </c>
    </row>
    <row r="9468" spans="19:21" hidden="1" x14ac:dyDescent="0.2">
      <c r="S9468" s="3">
        <f t="shared" si="297"/>
        <v>0</v>
      </c>
      <c r="T9468" s="3">
        <f t="shared" si="298"/>
        <v>7747</v>
      </c>
      <c r="U9468" s="4">
        <v>48906</v>
      </c>
    </row>
    <row r="9469" spans="19:21" hidden="1" x14ac:dyDescent="0.2">
      <c r="S9469" s="3">
        <f t="shared" si="297"/>
        <v>0</v>
      </c>
      <c r="T9469" s="3">
        <f t="shared" si="298"/>
        <v>7748</v>
      </c>
      <c r="U9469" s="4">
        <v>48936</v>
      </c>
    </row>
    <row r="9470" spans="19:21" hidden="1" x14ac:dyDescent="0.2">
      <c r="S9470" s="3">
        <f t="shared" si="297"/>
        <v>0</v>
      </c>
      <c r="T9470" s="3">
        <f t="shared" si="298"/>
        <v>7749</v>
      </c>
      <c r="U9470" s="4">
        <v>48967</v>
      </c>
    </row>
    <row r="9471" spans="19:21" hidden="1" x14ac:dyDescent="0.2">
      <c r="S9471" s="3">
        <f t="shared" si="297"/>
        <v>0</v>
      </c>
      <c r="T9471" s="3">
        <f t="shared" si="298"/>
        <v>7750</v>
      </c>
      <c r="U9471" s="4">
        <v>48998</v>
      </c>
    </row>
    <row r="9472" spans="19:21" hidden="1" x14ac:dyDescent="0.2">
      <c r="S9472" s="3">
        <f t="shared" si="297"/>
        <v>0</v>
      </c>
      <c r="T9472" s="3">
        <f t="shared" si="298"/>
        <v>7751</v>
      </c>
      <c r="U9472" s="4">
        <v>49026</v>
      </c>
    </row>
    <row r="9473" spans="19:21" hidden="1" x14ac:dyDescent="0.2">
      <c r="S9473" s="3">
        <f t="shared" si="297"/>
        <v>0</v>
      </c>
      <c r="T9473" s="3">
        <f t="shared" si="298"/>
        <v>7752</v>
      </c>
      <c r="U9473" s="4">
        <v>49057</v>
      </c>
    </row>
    <row r="9474" spans="19:21" hidden="1" x14ac:dyDescent="0.2">
      <c r="S9474" s="3">
        <f t="shared" si="297"/>
        <v>0</v>
      </c>
      <c r="T9474" s="3">
        <f t="shared" si="298"/>
        <v>7753</v>
      </c>
      <c r="U9474" s="4">
        <v>49087</v>
      </c>
    </row>
    <row r="9475" spans="19:21" hidden="1" x14ac:dyDescent="0.2">
      <c r="S9475" s="3">
        <f t="shared" si="297"/>
        <v>0</v>
      </c>
      <c r="T9475" s="3">
        <f t="shared" si="298"/>
        <v>7754</v>
      </c>
      <c r="U9475" s="4">
        <v>49118</v>
      </c>
    </row>
    <row r="9476" spans="19:21" hidden="1" x14ac:dyDescent="0.2">
      <c r="S9476" s="3">
        <f t="shared" si="297"/>
        <v>0</v>
      </c>
      <c r="T9476" s="3">
        <f t="shared" si="298"/>
        <v>7755</v>
      </c>
      <c r="U9476" s="4">
        <v>49148</v>
      </c>
    </row>
    <row r="9477" spans="19:21" hidden="1" x14ac:dyDescent="0.2">
      <c r="S9477" s="3">
        <f t="shared" si="297"/>
        <v>0</v>
      </c>
      <c r="T9477" s="3">
        <f t="shared" si="298"/>
        <v>7756</v>
      </c>
      <c r="U9477" s="4">
        <v>49179</v>
      </c>
    </row>
    <row r="9478" spans="19:21" hidden="1" x14ac:dyDescent="0.2">
      <c r="S9478" s="3">
        <f t="shared" si="297"/>
        <v>0</v>
      </c>
      <c r="T9478" s="3">
        <f t="shared" si="298"/>
        <v>7757</v>
      </c>
      <c r="U9478" s="4">
        <v>49210</v>
      </c>
    </row>
    <row r="9479" spans="19:21" hidden="1" x14ac:dyDescent="0.2">
      <c r="S9479" s="3">
        <f t="shared" si="297"/>
        <v>0</v>
      </c>
      <c r="T9479" s="3">
        <f t="shared" si="298"/>
        <v>7758</v>
      </c>
      <c r="U9479" s="4">
        <v>49240</v>
      </c>
    </row>
    <row r="9480" spans="19:21" hidden="1" x14ac:dyDescent="0.2">
      <c r="S9480" s="3">
        <f t="shared" si="297"/>
        <v>0</v>
      </c>
      <c r="T9480" s="3">
        <f t="shared" si="298"/>
        <v>7759</v>
      </c>
      <c r="U9480" s="4">
        <v>49271</v>
      </c>
    </row>
    <row r="9481" spans="19:21" hidden="1" x14ac:dyDescent="0.2">
      <c r="S9481" s="3">
        <f t="shared" si="297"/>
        <v>0</v>
      </c>
      <c r="T9481" s="3">
        <f t="shared" si="298"/>
        <v>7760</v>
      </c>
      <c r="U9481" s="4">
        <v>49301</v>
      </c>
    </row>
    <row r="9482" spans="19:21" hidden="1" x14ac:dyDescent="0.2">
      <c r="S9482" s="3">
        <f t="shared" si="297"/>
        <v>0</v>
      </c>
      <c r="T9482" s="3">
        <f t="shared" si="298"/>
        <v>7761</v>
      </c>
      <c r="U9482" s="4">
        <v>49332</v>
      </c>
    </row>
    <row r="9483" spans="19:21" hidden="1" x14ac:dyDescent="0.2">
      <c r="S9483" s="3">
        <f t="shared" si="297"/>
        <v>0</v>
      </c>
      <c r="T9483" s="3">
        <f t="shared" si="298"/>
        <v>7762</v>
      </c>
      <c r="U9483" s="4">
        <v>49363</v>
      </c>
    </row>
    <row r="9484" spans="19:21" hidden="1" x14ac:dyDescent="0.2">
      <c r="S9484" s="3">
        <f t="shared" si="297"/>
        <v>0</v>
      </c>
      <c r="T9484" s="3">
        <f t="shared" si="298"/>
        <v>7763</v>
      </c>
      <c r="U9484" s="4">
        <v>49391</v>
      </c>
    </row>
    <row r="9485" spans="19:21" hidden="1" x14ac:dyDescent="0.2">
      <c r="S9485" s="3">
        <f t="shared" si="297"/>
        <v>0</v>
      </c>
      <c r="T9485" s="3">
        <f t="shared" si="298"/>
        <v>7764</v>
      </c>
      <c r="U9485" s="4">
        <v>49422</v>
      </c>
    </row>
    <row r="9486" spans="19:21" hidden="1" x14ac:dyDescent="0.2">
      <c r="S9486" s="3">
        <f t="shared" si="297"/>
        <v>0</v>
      </c>
      <c r="T9486" s="3">
        <f t="shared" si="298"/>
        <v>7765</v>
      </c>
      <c r="U9486" s="4">
        <v>49452</v>
      </c>
    </row>
    <row r="9487" spans="19:21" hidden="1" x14ac:dyDescent="0.2">
      <c r="S9487" s="3">
        <f t="shared" ref="S9487:S9550" si="299">IF($I$10=U9486,1,0)</f>
        <v>0</v>
      </c>
      <c r="T9487" s="3">
        <f t="shared" si="298"/>
        <v>7766</v>
      </c>
      <c r="U9487" s="4">
        <v>49483</v>
      </c>
    </row>
    <row r="9488" spans="19:21" hidden="1" x14ac:dyDescent="0.2">
      <c r="S9488" s="3">
        <f t="shared" si="299"/>
        <v>0</v>
      </c>
      <c r="T9488" s="3">
        <f t="shared" ref="T9488:T9551" si="300">IF(S9488+T9487=0,0,T9487+1)</f>
        <v>7767</v>
      </c>
      <c r="U9488" s="4">
        <v>49513</v>
      </c>
    </row>
    <row r="9489" spans="19:21" hidden="1" x14ac:dyDescent="0.2">
      <c r="S9489" s="3">
        <f t="shared" si="299"/>
        <v>0</v>
      </c>
      <c r="T9489" s="3">
        <f t="shared" si="300"/>
        <v>7768</v>
      </c>
      <c r="U9489" s="4">
        <v>49544</v>
      </c>
    </row>
    <row r="9490" spans="19:21" hidden="1" x14ac:dyDescent="0.2">
      <c r="S9490" s="3">
        <f t="shared" si="299"/>
        <v>0</v>
      </c>
      <c r="T9490" s="3">
        <f t="shared" si="300"/>
        <v>7769</v>
      </c>
      <c r="U9490" s="4">
        <v>49575</v>
      </c>
    </row>
    <row r="9491" spans="19:21" hidden="1" x14ac:dyDescent="0.2">
      <c r="S9491" s="3">
        <f t="shared" si="299"/>
        <v>0</v>
      </c>
      <c r="T9491" s="3">
        <f t="shared" si="300"/>
        <v>7770</v>
      </c>
      <c r="U9491" s="4">
        <v>49605</v>
      </c>
    </row>
    <row r="9492" spans="19:21" hidden="1" x14ac:dyDescent="0.2">
      <c r="S9492" s="3">
        <f t="shared" si="299"/>
        <v>0</v>
      </c>
      <c r="T9492" s="3">
        <f t="shared" si="300"/>
        <v>7771</v>
      </c>
      <c r="U9492" s="4">
        <v>49636</v>
      </c>
    </row>
    <row r="9493" spans="19:21" hidden="1" x14ac:dyDescent="0.2">
      <c r="S9493" s="3">
        <f t="shared" si="299"/>
        <v>0</v>
      </c>
      <c r="T9493" s="3">
        <f t="shared" si="300"/>
        <v>7772</v>
      </c>
      <c r="U9493" s="4">
        <v>49666</v>
      </c>
    </row>
    <row r="9494" spans="19:21" hidden="1" x14ac:dyDescent="0.2">
      <c r="S9494" s="3">
        <f t="shared" si="299"/>
        <v>0</v>
      </c>
      <c r="T9494" s="3">
        <f t="shared" si="300"/>
        <v>7773</v>
      </c>
      <c r="U9494" s="4">
        <v>49697</v>
      </c>
    </row>
    <row r="9495" spans="19:21" hidden="1" x14ac:dyDescent="0.2">
      <c r="S9495" s="3">
        <f t="shared" si="299"/>
        <v>0</v>
      </c>
      <c r="T9495" s="3">
        <f t="shared" si="300"/>
        <v>7774</v>
      </c>
      <c r="U9495" s="4">
        <v>49728</v>
      </c>
    </row>
    <row r="9496" spans="19:21" hidden="1" x14ac:dyDescent="0.2">
      <c r="S9496" s="3">
        <f t="shared" si="299"/>
        <v>0</v>
      </c>
      <c r="T9496" s="3">
        <f t="shared" si="300"/>
        <v>7775</v>
      </c>
      <c r="U9496" s="4">
        <v>49757</v>
      </c>
    </row>
    <row r="9497" spans="19:21" hidden="1" x14ac:dyDescent="0.2">
      <c r="S9497" s="3">
        <f t="shared" si="299"/>
        <v>0</v>
      </c>
      <c r="T9497" s="3">
        <f t="shared" si="300"/>
        <v>7776</v>
      </c>
      <c r="U9497" s="4">
        <v>49788</v>
      </c>
    </row>
    <row r="9498" spans="19:21" hidden="1" x14ac:dyDescent="0.2">
      <c r="S9498" s="3">
        <f t="shared" si="299"/>
        <v>0</v>
      </c>
      <c r="T9498" s="3">
        <f t="shared" si="300"/>
        <v>7777</v>
      </c>
      <c r="U9498" s="4">
        <v>49818</v>
      </c>
    </row>
    <row r="9499" spans="19:21" hidden="1" x14ac:dyDescent="0.2">
      <c r="S9499" s="3">
        <f t="shared" si="299"/>
        <v>0</v>
      </c>
      <c r="T9499" s="3">
        <f t="shared" si="300"/>
        <v>7778</v>
      </c>
      <c r="U9499" s="4">
        <v>49849</v>
      </c>
    </row>
    <row r="9500" spans="19:21" hidden="1" x14ac:dyDescent="0.2">
      <c r="S9500" s="3">
        <f t="shared" si="299"/>
        <v>0</v>
      </c>
      <c r="T9500" s="3">
        <f t="shared" si="300"/>
        <v>7779</v>
      </c>
      <c r="U9500" s="4">
        <v>49879</v>
      </c>
    </row>
    <row r="9501" spans="19:21" hidden="1" x14ac:dyDescent="0.2">
      <c r="S9501" s="3">
        <f t="shared" si="299"/>
        <v>0</v>
      </c>
      <c r="T9501" s="3">
        <f t="shared" si="300"/>
        <v>7780</v>
      </c>
      <c r="U9501" s="4">
        <v>49910</v>
      </c>
    </row>
    <row r="9502" spans="19:21" hidden="1" x14ac:dyDescent="0.2">
      <c r="S9502" s="3">
        <f t="shared" si="299"/>
        <v>0</v>
      </c>
      <c r="T9502" s="3">
        <f t="shared" si="300"/>
        <v>7781</v>
      </c>
      <c r="U9502" s="4">
        <v>49941</v>
      </c>
    </row>
    <row r="9503" spans="19:21" hidden="1" x14ac:dyDescent="0.2">
      <c r="S9503" s="3">
        <f t="shared" si="299"/>
        <v>0</v>
      </c>
      <c r="T9503" s="3">
        <f t="shared" si="300"/>
        <v>7782</v>
      </c>
      <c r="U9503" s="4">
        <v>49971</v>
      </c>
    </row>
    <row r="9504" spans="19:21" hidden="1" x14ac:dyDescent="0.2">
      <c r="S9504" s="3">
        <f t="shared" si="299"/>
        <v>0</v>
      </c>
      <c r="T9504" s="3">
        <f t="shared" si="300"/>
        <v>7783</v>
      </c>
      <c r="U9504" s="4">
        <v>50002</v>
      </c>
    </row>
    <row r="9505" spans="19:21" hidden="1" x14ac:dyDescent="0.2">
      <c r="S9505" s="3">
        <f t="shared" si="299"/>
        <v>0</v>
      </c>
      <c r="T9505" s="3">
        <f t="shared" si="300"/>
        <v>7784</v>
      </c>
      <c r="U9505" s="4">
        <v>50032</v>
      </c>
    </row>
    <row r="9506" spans="19:21" hidden="1" x14ac:dyDescent="0.2">
      <c r="S9506" s="3">
        <f t="shared" si="299"/>
        <v>0</v>
      </c>
      <c r="T9506" s="3">
        <f t="shared" si="300"/>
        <v>7785</v>
      </c>
      <c r="U9506" s="4">
        <v>50063</v>
      </c>
    </row>
    <row r="9507" spans="19:21" hidden="1" x14ac:dyDescent="0.2">
      <c r="S9507" s="3">
        <f t="shared" si="299"/>
        <v>0</v>
      </c>
      <c r="T9507" s="3">
        <f t="shared" si="300"/>
        <v>7786</v>
      </c>
      <c r="U9507" s="4">
        <v>50094</v>
      </c>
    </row>
    <row r="9508" spans="19:21" hidden="1" x14ac:dyDescent="0.2">
      <c r="S9508" s="3">
        <f t="shared" si="299"/>
        <v>0</v>
      </c>
      <c r="T9508" s="3">
        <f t="shared" si="300"/>
        <v>7787</v>
      </c>
      <c r="U9508" s="4">
        <v>50122</v>
      </c>
    </row>
    <row r="9509" spans="19:21" hidden="1" x14ac:dyDescent="0.2">
      <c r="S9509" s="3">
        <f t="shared" si="299"/>
        <v>0</v>
      </c>
      <c r="T9509" s="3">
        <f t="shared" si="300"/>
        <v>7788</v>
      </c>
      <c r="U9509" s="4">
        <v>50153</v>
      </c>
    </row>
    <row r="9510" spans="19:21" hidden="1" x14ac:dyDescent="0.2">
      <c r="S9510" s="3">
        <f t="shared" si="299"/>
        <v>0</v>
      </c>
      <c r="T9510" s="3">
        <f t="shared" si="300"/>
        <v>7789</v>
      </c>
      <c r="U9510" s="4">
        <v>50183</v>
      </c>
    </row>
    <row r="9511" spans="19:21" hidden="1" x14ac:dyDescent="0.2">
      <c r="S9511" s="3">
        <f t="shared" si="299"/>
        <v>0</v>
      </c>
      <c r="T9511" s="3">
        <f t="shared" si="300"/>
        <v>7790</v>
      </c>
      <c r="U9511" s="4">
        <v>50214</v>
      </c>
    </row>
    <row r="9512" spans="19:21" hidden="1" x14ac:dyDescent="0.2">
      <c r="S9512" s="3">
        <f t="shared" si="299"/>
        <v>0</v>
      </c>
      <c r="T9512" s="3">
        <f t="shared" si="300"/>
        <v>7791</v>
      </c>
      <c r="U9512" s="4">
        <v>50244</v>
      </c>
    </row>
    <row r="9513" spans="19:21" hidden="1" x14ac:dyDescent="0.2">
      <c r="S9513" s="3">
        <f t="shared" si="299"/>
        <v>0</v>
      </c>
      <c r="T9513" s="3">
        <f t="shared" si="300"/>
        <v>7792</v>
      </c>
      <c r="U9513" s="4">
        <v>50275</v>
      </c>
    </row>
    <row r="9514" spans="19:21" hidden="1" x14ac:dyDescent="0.2">
      <c r="S9514" s="3">
        <f t="shared" si="299"/>
        <v>0</v>
      </c>
      <c r="T9514" s="3">
        <f t="shared" si="300"/>
        <v>7793</v>
      </c>
      <c r="U9514" s="4">
        <v>50306</v>
      </c>
    </row>
    <row r="9515" spans="19:21" hidden="1" x14ac:dyDescent="0.2">
      <c r="S9515" s="3">
        <f t="shared" si="299"/>
        <v>0</v>
      </c>
      <c r="T9515" s="3">
        <f t="shared" si="300"/>
        <v>7794</v>
      </c>
      <c r="U9515" s="4">
        <v>50336</v>
      </c>
    </row>
    <row r="9516" spans="19:21" hidden="1" x14ac:dyDescent="0.2">
      <c r="S9516" s="3">
        <f t="shared" si="299"/>
        <v>0</v>
      </c>
      <c r="T9516" s="3">
        <f t="shared" si="300"/>
        <v>7795</v>
      </c>
      <c r="U9516" s="4">
        <v>50367</v>
      </c>
    </row>
    <row r="9517" spans="19:21" hidden="1" x14ac:dyDescent="0.2">
      <c r="S9517" s="3">
        <f t="shared" si="299"/>
        <v>0</v>
      </c>
      <c r="T9517" s="3">
        <f t="shared" si="300"/>
        <v>7796</v>
      </c>
      <c r="U9517" s="4">
        <v>50397</v>
      </c>
    </row>
    <row r="9518" spans="19:21" hidden="1" x14ac:dyDescent="0.2">
      <c r="S9518" s="3">
        <f t="shared" si="299"/>
        <v>0</v>
      </c>
      <c r="T9518" s="3">
        <f t="shared" si="300"/>
        <v>7797</v>
      </c>
      <c r="U9518" s="4">
        <v>50428</v>
      </c>
    </row>
    <row r="9519" spans="19:21" hidden="1" x14ac:dyDescent="0.2">
      <c r="S9519" s="3">
        <f t="shared" si="299"/>
        <v>0</v>
      </c>
      <c r="T9519" s="3">
        <f t="shared" si="300"/>
        <v>7798</v>
      </c>
      <c r="U9519" s="4">
        <v>50459</v>
      </c>
    </row>
    <row r="9520" spans="19:21" hidden="1" x14ac:dyDescent="0.2">
      <c r="S9520" s="3">
        <f t="shared" si="299"/>
        <v>0</v>
      </c>
      <c r="T9520" s="3">
        <f t="shared" si="300"/>
        <v>7799</v>
      </c>
      <c r="U9520" s="4">
        <v>50487</v>
      </c>
    </row>
    <row r="9521" spans="19:21" hidden="1" x14ac:dyDescent="0.2">
      <c r="S9521" s="3">
        <f t="shared" si="299"/>
        <v>0</v>
      </c>
      <c r="T9521" s="3">
        <f t="shared" si="300"/>
        <v>7800</v>
      </c>
      <c r="U9521" s="4">
        <v>50518</v>
      </c>
    </row>
    <row r="9522" spans="19:21" hidden="1" x14ac:dyDescent="0.2">
      <c r="S9522" s="3">
        <f t="shared" si="299"/>
        <v>0</v>
      </c>
      <c r="T9522" s="3">
        <f t="shared" si="300"/>
        <v>7801</v>
      </c>
      <c r="U9522" s="4">
        <v>50548</v>
      </c>
    </row>
    <row r="9523" spans="19:21" hidden="1" x14ac:dyDescent="0.2">
      <c r="S9523" s="3">
        <f t="shared" si="299"/>
        <v>0</v>
      </c>
      <c r="T9523" s="3">
        <f t="shared" si="300"/>
        <v>7802</v>
      </c>
      <c r="U9523" s="4">
        <v>50579</v>
      </c>
    </row>
    <row r="9524" spans="19:21" hidden="1" x14ac:dyDescent="0.2">
      <c r="S9524" s="3">
        <f t="shared" si="299"/>
        <v>0</v>
      </c>
      <c r="T9524" s="3">
        <f t="shared" si="300"/>
        <v>7803</v>
      </c>
      <c r="U9524" s="4">
        <v>50609</v>
      </c>
    </row>
    <row r="9525" spans="19:21" hidden="1" x14ac:dyDescent="0.2">
      <c r="S9525" s="3">
        <f t="shared" si="299"/>
        <v>0</v>
      </c>
      <c r="T9525" s="3">
        <f t="shared" si="300"/>
        <v>7804</v>
      </c>
      <c r="U9525" s="4">
        <v>50640</v>
      </c>
    </row>
    <row r="9526" spans="19:21" hidden="1" x14ac:dyDescent="0.2">
      <c r="S9526" s="3">
        <f t="shared" si="299"/>
        <v>0</v>
      </c>
      <c r="T9526" s="3">
        <f t="shared" si="300"/>
        <v>7805</v>
      </c>
      <c r="U9526" s="4">
        <v>50671</v>
      </c>
    </row>
    <row r="9527" spans="19:21" hidden="1" x14ac:dyDescent="0.2">
      <c r="S9527" s="3">
        <f t="shared" si="299"/>
        <v>0</v>
      </c>
      <c r="T9527" s="3">
        <f t="shared" si="300"/>
        <v>7806</v>
      </c>
      <c r="U9527" s="4">
        <v>50701</v>
      </c>
    </row>
    <row r="9528" spans="19:21" hidden="1" x14ac:dyDescent="0.2">
      <c r="S9528" s="3">
        <f t="shared" si="299"/>
        <v>0</v>
      </c>
      <c r="T9528" s="3">
        <f t="shared" si="300"/>
        <v>7807</v>
      </c>
      <c r="U9528" s="4">
        <v>50732</v>
      </c>
    </row>
    <row r="9529" spans="19:21" hidden="1" x14ac:dyDescent="0.2">
      <c r="S9529" s="3">
        <f t="shared" si="299"/>
        <v>0</v>
      </c>
      <c r="T9529" s="3">
        <f t="shared" si="300"/>
        <v>7808</v>
      </c>
      <c r="U9529" s="4">
        <v>50762</v>
      </c>
    </row>
    <row r="9530" spans="19:21" hidden="1" x14ac:dyDescent="0.2">
      <c r="S9530" s="3">
        <f t="shared" si="299"/>
        <v>0</v>
      </c>
      <c r="T9530" s="3">
        <f t="shared" si="300"/>
        <v>7809</v>
      </c>
      <c r="U9530" s="4">
        <v>50793</v>
      </c>
    </row>
    <row r="9531" spans="19:21" hidden="1" x14ac:dyDescent="0.2">
      <c r="S9531" s="3">
        <f t="shared" si="299"/>
        <v>0</v>
      </c>
      <c r="T9531" s="3">
        <f t="shared" si="300"/>
        <v>7810</v>
      </c>
      <c r="U9531" s="4">
        <v>50824</v>
      </c>
    </row>
    <row r="9532" spans="19:21" hidden="1" x14ac:dyDescent="0.2">
      <c r="S9532" s="3">
        <f t="shared" si="299"/>
        <v>0</v>
      </c>
      <c r="T9532" s="3">
        <f t="shared" si="300"/>
        <v>7811</v>
      </c>
      <c r="U9532" s="4">
        <v>50852</v>
      </c>
    </row>
    <row r="9533" spans="19:21" hidden="1" x14ac:dyDescent="0.2">
      <c r="S9533" s="3">
        <f t="shared" si="299"/>
        <v>0</v>
      </c>
      <c r="T9533" s="3">
        <f t="shared" si="300"/>
        <v>7812</v>
      </c>
      <c r="U9533" s="4">
        <v>50883</v>
      </c>
    </row>
    <row r="9534" spans="19:21" hidden="1" x14ac:dyDescent="0.2">
      <c r="S9534" s="3">
        <f t="shared" si="299"/>
        <v>0</v>
      </c>
      <c r="T9534" s="3">
        <f t="shared" si="300"/>
        <v>7813</v>
      </c>
      <c r="U9534" s="4">
        <v>50913</v>
      </c>
    </row>
    <row r="9535" spans="19:21" hidden="1" x14ac:dyDescent="0.2">
      <c r="S9535" s="3">
        <f t="shared" si="299"/>
        <v>0</v>
      </c>
      <c r="T9535" s="3">
        <f t="shared" si="300"/>
        <v>7814</v>
      </c>
      <c r="U9535" s="4">
        <v>50944</v>
      </c>
    </row>
    <row r="9536" spans="19:21" hidden="1" x14ac:dyDescent="0.2">
      <c r="S9536" s="3">
        <f t="shared" si="299"/>
        <v>0</v>
      </c>
      <c r="T9536" s="3">
        <f t="shared" si="300"/>
        <v>7815</v>
      </c>
      <c r="U9536" s="4">
        <v>50974</v>
      </c>
    </row>
    <row r="9537" spans="19:21" hidden="1" x14ac:dyDescent="0.2">
      <c r="S9537" s="3">
        <f t="shared" si="299"/>
        <v>0</v>
      </c>
      <c r="T9537" s="3">
        <f t="shared" si="300"/>
        <v>7816</v>
      </c>
      <c r="U9537" s="4">
        <v>51005</v>
      </c>
    </row>
    <row r="9538" spans="19:21" hidden="1" x14ac:dyDescent="0.2">
      <c r="S9538" s="3">
        <f t="shared" si="299"/>
        <v>0</v>
      </c>
      <c r="T9538" s="3">
        <f t="shared" si="300"/>
        <v>7817</v>
      </c>
      <c r="U9538" s="4">
        <v>51036</v>
      </c>
    </row>
    <row r="9539" spans="19:21" hidden="1" x14ac:dyDescent="0.2">
      <c r="S9539" s="3">
        <f t="shared" si="299"/>
        <v>0</v>
      </c>
      <c r="T9539" s="3">
        <f t="shared" si="300"/>
        <v>7818</v>
      </c>
      <c r="U9539" s="4">
        <v>51066</v>
      </c>
    </row>
    <row r="9540" spans="19:21" hidden="1" x14ac:dyDescent="0.2">
      <c r="S9540" s="3">
        <f t="shared" si="299"/>
        <v>0</v>
      </c>
      <c r="T9540" s="3">
        <f t="shared" si="300"/>
        <v>7819</v>
      </c>
      <c r="U9540" s="4">
        <v>51097</v>
      </c>
    </row>
    <row r="9541" spans="19:21" hidden="1" x14ac:dyDescent="0.2">
      <c r="S9541" s="3">
        <f t="shared" si="299"/>
        <v>0</v>
      </c>
      <c r="T9541" s="3">
        <f t="shared" si="300"/>
        <v>7820</v>
      </c>
      <c r="U9541" s="4">
        <v>51127</v>
      </c>
    </row>
    <row r="9542" spans="19:21" hidden="1" x14ac:dyDescent="0.2">
      <c r="S9542" s="3">
        <f t="shared" si="299"/>
        <v>0</v>
      </c>
      <c r="T9542" s="3">
        <f t="shared" si="300"/>
        <v>7821</v>
      </c>
      <c r="U9542" s="4">
        <v>51158</v>
      </c>
    </row>
    <row r="9543" spans="19:21" hidden="1" x14ac:dyDescent="0.2">
      <c r="S9543" s="3">
        <f t="shared" si="299"/>
        <v>0</v>
      </c>
      <c r="T9543" s="3">
        <f t="shared" si="300"/>
        <v>7822</v>
      </c>
      <c r="U9543" s="4">
        <v>51189</v>
      </c>
    </row>
    <row r="9544" spans="19:21" hidden="1" x14ac:dyDescent="0.2">
      <c r="S9544" s="3">
        <f t="shared" si="299"/>
        <v>0</v>
      </c>
      <c r="T9544" s="3">
        <f t="shared" si="300"/>
        <v>7823</v>
      </c>
      <c r="U9544" s="4">
        <v>51218</v>
      </c>
    </row>
    <row r="9545" spans="19:21" hidden="1" x14ac:dyDescent="0.2">
      <c r="S9545" s="3">
        <f t="shared" si="299"/>
        <v>0</v>
      </c>
      <c r="T9545" s="3">
        <f t="shared" si="300"/>
        <v>7824</v>
      </c>
      <c r="U9545" s="4">
        <v>51249</v>
      </c>
    </row>
    <row r="9546" spans="19:21" hidden="1" x14ac:dyDescent="0.2">
      <c r="S9546" s="3">
        <f t="shared" si="299"/>
        <v>0</v>
      </c>
      <c r="T9546" s="3">
        <f t="shared" si="300"/>
        <v>7825</v>
      </c>
      <c r="U9546" s="4">
        <v>51279</v>
      </c>
    </row>
    <row r="9547" spans="19:21" hidden="1" x14ac:dyDescent="0.2">
      <c r="S9547" s="3">
        <f t="shared" si="299"/>
        <v>0</v>
      </c>
      <c r="T9547" s="3">
        <f t="shared" si="300"/>
        <v>7826</v>
      </c>
      <c r="U9547" s="4">
        <v>51310</v>
      </c>
    </row>
    <row r="9548" spans="19:21" hidden="1" x14ac:dyDescent="0.2">
      <c r="S9548" s="3">
        <f t="shared" si="299"/>
        <v>0</v>
      </c>
      <c r="T9548" s="3">
        <f t="shared" si="300"/>
        <v>7827</v>
      </c>
      <c r="U9548" s="4">
        <v>51340</v>
      </c>
    </row>
    <row r="9549" spans="19:21" hidden="1" x14ac:dyDescent="0.2">
      <c r="S9549" s="3">
        <f t="shared" si="299"/>
        <v>0</v>
      </c>
      <c r="T9549" s="3">
        <f t="shared" si="300"/>
        <v>7828</v>
      </c>
      <c r="U9549" s="4">
        <v>51371</v>
      </c>
    </row>
    <row r="9550" spans="19:21" hidden="1" x14ac:dyDescent="0.2">
      <c r="S9550" s="3">
        <f t="shared" si="299"/>
        <v>0</v>
      </c>
      <c r="T9550" s="3">
        <f t="shared" si="300"/>
        <v>7829</v>
      </c>
      <c r="U9550" s="4">
        <v>51402</v>
      </c>
    </row>
    <row r="9551" spans="19:21" hidden="1" x14ac:dyDescent="0.2">
      <c r="S9551" s="3">
        <f t="shared" ref="S9551:S9614" si="301">IF($I$10=U9550,1,0)</f>
        <v>0</v>
      </c>
      <c r="T9551" s="3">
        <f t="shared" si="300"/>
        <v>7830</v>
      </c>
      <c r="U9551" s="4">
        <v>51432</v>
      </c>
    </row>
    <row r="9552" spans="19:21" hidden="1" x14ac:dyDescent="0.2">
      <c r="S9552" s="3">
        <f t="shared" si="301"/>
        <v>0</v>
      </c>
      <c r="T9552" s="3">
        <f t="shared" ref="T9552:T9615" si="302">IF(S9552+T9551=0,0,T9551+1)</f>
        <v>7831</v>
      </c>
      <c r="U9552" s="4">
        <v>51463</v>
      </c>
    </row>
    <row r="9553" spans="19:21" hidden="1" x14ac:dyDescent="0.2">
      <c r="S9553" s="3">
        <f t="shared" si="301"/>
        <v>0</v>
      </c>
      <c r="T9553" s="3">
        <f t="shared" si="302"/>
        <v>7832</v>
      </c>
      <c r="U9553" s="4">
        <v>51493</v>
      </c>
    </row>
    <row r="9554" spans="19:21" hidden="1" x14ac:dyDescent="0.2">
      <c r="S9554" s="3">
        <f t="shared" si="301"/>
        <v>0</v>
      </c>
      <c r="T9554" s="3">
        <f t="shared" si="302"/>
        <v>7833</v>
      </c>
      <c r="U9554" s="4">
        <v>51524</v>
      </c>
    </row>
    <row r="9555" spans="19:21" hidden="1" x14ac:dyDescent="0.2">
      <c r="S9555" s="3">
        <f t="shared" si="301"/>
        <v>0</v>
      </c>
      <c r="T9555" s="3">
        <f t="shared" si="302"/>
        <v>7834</v>
      </c>
      <c r="U9555" s="4">
        <v>51555</v>
      </c>
    </row>
    <row r="9556" spans="19:21" hidden="1" x14ac:dyDescent="0.2">
      <c r="S9556" s="3">
        <f t="shared" si="301"/>
        <v>0</v>
      </c>
      <c r="T9556" s="3">
        <f t="shared" si="302"/>
        <v>7835</v>
      </c>
      <c r="U9556" s="4">
        <v>51583</v>
      </c>
    </row>
    <row r="9557" spans="19:21" hidden="1" x14ac:dyDescent="0.2">
      <c r="S9557" s="3">
        <f t="shared" si="301"/>
        <v>0</v>
      </c>
      <c r="T9557" s="3">
        <f t="shared" si="302"/>
        <v>7836</v>
      </c>
      <c r="U9557" s="4">
        <v>51614</v>
      </c>
    </row>
    <row r="9558" spans="19:21" hidden="1" x14ac:dyDescent="0.2">
      <c r="S9558" s="3">
        <f t="shared" si="301"/>
        <v>0</v>
      </c>
      <c r="T9558" s="3">
        <f t="shared" si="302"/>
        <v>7837</v>
      </c>
      <c r="U9558" s="4">
        <v>51644</v>
      </c>
    </row>
    <row r="9559" spans="19:21" hidden="1" x14ac:dyDescent="0.2">
      <c r="S9559" s="3">
        <f t="shared" si="301"/>
        <v>0</v>
      </c>
      <c r="T9559" s="3">
        <f t="shared" si="302"/>
        <v>7838</v>
      </c>
      <c r="U9559" s="4">
        <v>51675</v>
      </c>
    </row>
    <row r="9560" spans="19:21" hidden="1" x14ac:dyDescent="0.2">
      <c r="S9560" s="3">
        <f t="shared" si="301"/>
        <v>0</v>
      </c>
      <c r="T9560" s="3">
        <f t="shared" si="302"/>
        <v>7839</v>
      </c>
      <c r="U9560" s="4">
        <v>51705</v>
      </c>
    </row>
    <row r="9561" spans="19:21" hidden="1" x14ac:dyDescent="0.2">
      <c r="S9561" s="3">
        <f t="shared" si="301"/>
        <v>0</v>
      </c>
      <c r="T9561" s="3">
        <f t="shared" si="302"/>
        <v>7840</v>
      </c>
      <c r="U9561" s="4">
        <v>51736</v>
      </c>
    </row>
    <row r="9562" spans="19:21" hidden="1" x14ac:dyDescent="0.2">
      <c r="S9562" s="3">
        <f t="shared" si="301"/>
        <v>0</v>
      </c>
      <c r="T9562" s="3">
        <f t="shared" si="302"/>
        <v>7841</v>
      </c>
      <c r="U9562" s="4">
        <v>51767</v>
      </c>
    </row>
    <row r="9563" spans="19:21" hidden="1" x14ac:dyDescent="0.2">
      <c r="S9563" s="3">
        <f t="shared" si="301"/>
        <v>0</v>
      </c>
      <c r="T9563" s="3">
        <f t="shared" si="302"/>
        <v>7842</v>
      </c>
      <c r="U9563" s="4">
        <v>51797</v>
      </c>
    </row>
    <row r="9564" spans="19:21" hidden="1" x14ac:dyDescent="0.2">
      <c r="S9564" s="3">
        <f t="shared" si="301"/>
        <v>0</v>
      </c>
      <c r="T9564" s="3">
        <f t="shared" si="302"/>
        <v>7843</v>
      </c>
      <c r="U9564" s="4">
        <v>51828</v>
      </c>
    </row>
    <row r="9565" spans="19:21" hidden="1" x14ac:dyDescent="0.2">
      <c r="S9565" s="3">
        <f t="shared" si="301"/>
        <v>0</v>
      </c>
      <c r="T9565" s="3">
        <f t="shared" si="302"/>
        <v>7844</v>
      </c>
      <c r="U9565" s="4">
        <v>51858</v>
      </c>
    </row>
    <row r="9566" spans="19:21" hidden="1" x14ac:dyDescent="0.2">
      <c r="S9566" s="3">
        <f t="shared" si="301"/>
        <v>0</v>
      </c>
      <c r="T9566" s="3">
        <f t="shared" si="302"/>
        <v>7845</v>
      </c>
      <c r="U9566" s="4">
        <v>51889</v>
      </c>
    </row>
    <row r="9567" spans="19:21" hidden="1" x14ac:dyDescent="0.2">
      <c r="S9567" s="3">
        <f t="shared" si="301"/>
        <v>0</v>
      </c>
      <c r="T9567" s="3">
        <f t="shared" si="302"/>
        <v>7846</v>
      </c>
      <c r="U9567" s="4">
        <v>51920</v>
      </c>
    </row>
    <row r="9568" spans="19:21" hidden="1" x14ac:dyDescent="0.2">
      <c r="S9568" s="3">
        <f t="shared" si="301"/>
        <v>0</v>
      </c>
      <c r="T9568" s="3">
        <f t="shared" si="302"/>
        <v>7847</v>
      </c>
      <c r="U9568" s="4">
        <v>51948</v>
      </c>
    </row>
    <row r="9569" spans="19:21" hidden="1" x14ac:dyDescent="0.2">
      <c r="S9569" s="3">
        <f t="shared" si="301"/>
        <v>0</v>
      </c>
      <c r="T9569" s="3">
        <f t="shared" si="302"/>
        <v>7848</v>
      </c>
      <c r="U9569" s="4">
        <v>51979</v>
      </c>
    </row>
    <row r="9570" spans="19:21" hidden="1" x14ac:dyDescent="0.2">
      <c r="S9570" s="3">
        <f t="shared" si="301"/>
        <v>0</v>
      </c>
      <c r="T9570" s="3">
        <f t="shared" si="302"/>
        <v>7849</v>
      </c>
      <c r="U9570" s="4">
        <v>52009</v>
      </c>
    </row>
    <row r="9571" spans="19:21" hidden="1" x14ac:dyDescent="0.2">
      <c r="S9571" s="3">
        <f t="shared" si="301"/>
        <v>0</v>
      </c>
      <c r="T9571" s="3">
        <f t="shared" si="302"/>
        <v>7850</v>
      </c>
      <c r="U9571" s="4">
        <v>52040</v>
      </c>
    </row>
    <row r="9572" spans="19:21" hidden="1" x14ac:dyDescent="0.2">
      <c r="S9572" s="3">
        <f t="shared" si="301"/>
        <v>0</v>
      </c>
      <c r="T9572" s="3">
        <f t="shared" si="302"/>
        <v>7851</v>
      </c>
      <c r="U9572" s="4">
        <v>52070</v>
      </c>
    </row>
    <row r="9573" spans="19:21" hidden="1" x14ac:dyDescent="0.2">
      <c r="S9573" s="3">
        <f t="shared" si="301"/>
        <v>0</v>
      </c>
      <c r="T9573" s="3">
        <f t="shared" si="302"/>
        <v>7852</v>
      </c>
      <c r="U9573" s="4">
        <v>52101</v>
      </c>
    </row>
    <row r="9574" spans="19:21" hidden="1" x14ac:dyDescent="0.2">
      <c r="S9574" s="3">
        <f t="shared" si="301"/>
        <v>0</v>
      </c>
      <c r="T9574" s="3">
        <f t="shared" si="302"/>
        <v>7853</v>
      </c>
      <c r="U9574" s="4">
        <v>52132</v>
      </c>
    </row>
    <row r="9575" spans="19:21" hidden="1" x14ac:dyDescent="0.2">
      <c r="S9575" s="3">
        <f t="shared" si="301"/>
        <v>0</v>
      </c>
      <c r="T9575" s="3">
        <f t="shared" si="302"/>
        <v>7854</v>
      </c>
      <c r="U9575" s="4">
        <v>52162</v>
      </c>
    </row>
    <row r="9576" spans="19:21" hidden="1" x14ac:dyDescent="0.2">
      <c r="S9576" s="3">
        <f t="shared" si="301"/>
        <v>0</v>
      </c>
      <c r="T9576" s="3">
        <f t="shared" si="302"/>
        <v>7855</v>
      </c>
      <c r="U9576" s="4">
        <v>52193</v>
      </c>
    </row>
    <row r="9577" spans="19:21" hidden="1" x14ac:dyDescent="0.2">
      <c r="S9577" s="3">
        <f t="shared" si="301"/>
        <v>0</v>
      </c>
      <c r="T9577" s="3">
        <f t="shared" si="302"/>
        <v>7856</v>
      </c>
      <c r="U9577" s="4">
        <v>52223</v>
      </c>
    </row>
    <row r="9578" spans="19:21" hidden="1" x14ac:dyDescent="0.2">
      <c r="S9578" s="3">
        <f t="shared" si="301"/>
        <v>0</v>
      </c>
      <c r="T9578" s="3">
        <f t="shared" si="302"/>
        <v>7857</v>
      </c>
      <c r="U9578" s="4">
        <v>52254</v>
      </c>
    </row>
    <row r="9579" spans="19:21" hidden="1" x14ac:dyDescent="0.2">
      <c r="S9579" s="3">
        <f t="shared" si="301"/>
        <v>0</v>
      </c>
      <c r="T9579" s="3">
        <f t="shared" si="302"/>
        <v>7858</v>
      </c>
      <c r="U9579" s="4">
        <v>52285</v>
      </c>
    </row>
    <row r="9580" spans="19:21" hidden="1" x14ac:dyDescent="0.2">
      <c r="S9580" s="3">
        <f t="shared" si="301"/>
        <v>0</v>
      </c>
      <c r="T9580" s="3">
        <f t="shared" si="302"/>
        <v>7859</v>
      </c>
      <c r="U9580" s="4">
        <v>52313</v>
      </c>
    </row>
    <row r="9581" spans="19:21" hidden="1" x14ac:dyDescent="0.2">
      <c r="S9581" s="3">
        <f t="shared" si="301"/>
        <v>0</v>
      </c>
      <c r="T9581" s="3">
        <f t="shared" si="302"/>
        <v>7860</v>
      </c>
      <c r="U9581" s="4">
        <v>52344</v>
      </c>
    </row>
    <row r="9582" spans="19:21" hidden="1" x14ac:dyDescent="0.2">
      <c r="S9582" s="3">
        <f t="shared" si="301"/>
        <v>0</v>
      </c>
      <c r="T9582" s="3">
        <f t="shared" si="302"/>
        <v>7861</v>
      </c>
      <c r="U9582" s="4">
        <v>52374</v>
      </c>
    </row>
    <row r="9583" spans="19:21" hidden="1" x14ac:dyDescent="0.2">
      <c r="S9583" s="3">
        <f t="shared" si="301"/>
        <v>0</v>
      </c>
      <c r="T9583" s="3">
        <f t="shared" si="302"/>
        <v>7862</v>
      </c>
      <c r="U9583" s="4">
        <v>52405</v>
      </c>
    </row>
    <row r="9584" spans="19:21" hidden="1" x14ac:dyDescent="0.2">
      <c r="S9584" s="3">
        <f t="shared" si="301"/>
        <v>0</v>
      </c>
      <c r="T9584" s="3">
        <f t="shared" si="302"/>
        <v>7863</v>
      </c>
      <c r="U9584" s="4">
        <v>52435</v>
      </c>
    </row>
    <row r="9585" spans="19:21" hidden="1" x14ac:dyDescent="0.2">
      <c r="S9585" s="3">
        <f t="shared" si="301"/>
        <v>0</v>
      </c>
      <c r="T9585" s="3">
        <f t="shared" si="302"/>
        <v>7864</v>
      </c>
      <c r="U9585" s="4">
        <v>52466</v>
      </c>
    </row>
    <row r="9586" spans="19:21" hidden="1" x14ac:dyDescent="0.2">
      <c r="S9586" s="3">
        <f t="shared" si="301"/>
        <v>0</v>
      </c>
      <c r="T9586" s="3">
        <f t="shared" si="302"/>
        <v>7865</v>
      </c>
      <c r="U9586" s="4">
        <v>52497</v>
      </c>
    </row>
    <row r="9587" spans="19:21" hidden="1" x14ac:dyDescent="0.2">
      <c r="S9587" s="3">
        <f t="shared" si="301"/>
        <v>0</v>
      </c>
      <c r="T9587" s="3">
        <f t="shared" si="302"/>
        <v>7866</v>
      </c>
      <c r="U9587" s="4">
        <v>52527</v>
      </c>
    </row>
    <row r="9588" spans="19:21" hidden="1" x14ac:dyDescent="0.2">
      <c r="S9588" s="3">
        <f t="shared" si="301"/>
        <v>0</v>
      </c>
      <c r="T9588" s="3">
        <f t="shared" si="302"/>
        <v>7867</v>
      </c>
      <c r="U9588" s="4">
        <v>52558</v>
      </c>
    </row>
    <row r="9589" spans="19:21" hidden="1" x14ac:dyDescent="0.2">
      <c r="S9589" s="3">
        <f t="shared" si="301"/>
        <v>0</v>
      </c>
      <c r="T9589" s="3">
        <f t="shared" si="302"/>
        <v>7868</v>
      </c>
      <c r="U9589" s="4">
        <v>52588</v>
      </c>
    </row>
    <row r="9590" spans="19:21" hidden="1" x14ac:dyDescent="0.2">
      <c r="S9590" s="3">
        <f t="shared" si="301"/>
        <v>0</v>
      </c>
      <c r="T9590" s="3">
        <f t="shared" si="302"/>
        <v>7869</v>
      </c>
      <c r="U9590" s="4">
        <v>52619</v>
      </c>
    </row>
    <row r="9591" spans="19:21" hidden="1" x14ac:dyDescent="0.2">
      <c r="S9591" s="3">
        <f t="shared" si="301"/>
        <v>0</v>
      </c>
      <c r="T9591" s="3">
        <f t="shared" si="302"/>
        <v>7870</v>
      </c>
      <c r="U9591" s="4">
        <v>52650</v>
      </c>
    </row>
    <row r="9592" spans="19:21" hidden="1" x14ac:dyDescent="0.2">
      <c r="S9592" s="3">
        <f t="shared" si="301"/>
        <v>0</v>
      </c>
      <c r="T9592" s="3">
        <f t="shared" si="302"/>
        <v>7871</v>
      </c>
      <c r="U9592" s="4">
        <v>52679</v>
      </c>
    </row>
    <row r="9593" spans="19:21" hidden="1" x14ac:dyDescent="0.2">
      <c r="S9593" s="3">
        <f t="shared" si="301"/>
        <v>0</v>
      </c>
      <c r="T9593" s="3">
        <f t="shared" si="302"/>
        <v>7872</v>
      </c>
      <c r="U9593" s="4">
        <v>52710</v>
      </c>
    </row>
    <row r="9594" spans="19:21" hidden="1" x14ac:dyDescent="0.2">
      <c r="S9594" s="3">
        <f t="shared" si="301"/>
        <v>0</v>
      </c>
      <c r="T9594" s="3">
        <f t="shared" si="302"/>
        <v>7873</v>
      </c>
      <c r="U9594" s="4">
        <v>52740</v>
      </c>
    </row>
    <row r="9595" spans="19:21" hidden="1" x14ac:dyDescent="0.2">
      <c r="S9595" s="3">
        <f t="shared" si="301"/>
        <v>0</v>
      </c>
      <c r="T9595" s="3">
        <f t="shared" si="302"/>
        <v>7874</v>
      </c>
      <c r="U9595" s="4">
        <v>52771</v>
      </c>
    </row>
    <row r="9596" spans="19:21" hidden="1" x14ac:dyDescent="0.2">
      <c r="S9596" s="3">
        <f t="shared" si="301"/>
        <v>0</v>
      </c>
      <c r="T9596" s="3">
        <f t="shared" si="302"/>
        <v>7875</v>
      </c>
      <c r="U9596" s="4">
        <v>52801</v>
      </c>
    </row>
    <row r="9597" spans="19:21" hidden="1" x14ac:dyDescent="0.2">
      <c r="S9597" s="3">
        <f t="shared" si="301"/>
        <v>0</v>
      </c>
      <c r="T9597" s="3">
        <f t="shared" si="302"/>
        <v>7876</v>
      </c>
      <c r="U9597" s="4">
        <v>52832</v>
      </c>
    </row>
    <row r="9598" spans="19:21" hidden="1" x14ac:dyDescent="0.2">
      <c r="S9598" s="3">
        <f t="shared" si="301"/>
        <v>0</v>
      </c>
      <c r="T9598" s="3">
        <f t="shared" si="302"/>
        <v>7877</v>
      </c>
      <c r="U9598" s="4">
        <v>52863</v>
      </c>
    </row>
    <row r="9599" spans="19:21" hidden="1" x14ac:dyDescent="0.2">
      <c r="S9599" s="3">
        <f t="shared" si="301"/>
        <v>0</v>
      </c>
      <c r="T9599" s="3">
        <f t="shared" si="302"/>
        <v>7878</v>
      </c>
      <c r="U9599" s="4">
        <v>52893</v>
      </c>
    </row>
    <row r="9600" spans="19:21" hidden="1" x14ac:dyDescent="0.2">
      <c r="S9600" s="3">
        <f t="shared" si="301"/>
        <v>0</v>
      </c>
      <c r="T9600" s="3">
        <f t="shared" si="302"/>
        <v>7879</v>
      </c>
      <c r="U9600" s="4">
        <v>52924</v>
      </c>
    </row>
    <row r="9601" spans="19:21" hidden="1" x14ac:dyDescent="0.2">
      <c r="S9601" s="3">
        <f t="shared" si="301"/>
        <v>0</v>
      </c>
      <c r="T9601" s="3">
        <f t="shared" si="302"/>
        <v>7880</v>
      </c>
      <c r="U9601" s="4">
        <v>52954</v>
      </c>
    </row>
    <row r="9602" spans="19:21" hidden="1" x14ac:dyDescent="0.2">
      <c r="S9602" s="3">
        <f t="shared" si="301"/>
        <v>0</v>
      </c>
      <c r="T9602" s="3">
        <f t="shared" si="302"/>
        <v>7881</v>
      </c>
      <c r="U9602" s="4">
        <v>52985</v>
      </c>
    </row>
    <row r="9603" spans="19:21" hidden="1" x14ac:dyDescent="0.2">
      <c r="S9603" s="3">
        <f t="shared" si="301"/>
        <v>0</v>
      </c>
      <c r="T9603" s="3">
        <f t="shared" si="302"/>
        <v>7882</v>
      </c>
      <c r="U9603" s="4">
        <v>53016</v>
      </c>
    </row>
    <row r="9604" spans="19:21" hidden="1" x14ac:dyDescent="0.2">
      <c r="S9604" s="3">
        <f t="shared" si="301"/>
        <v>0</v>
      </c>
      <c r="T9604" s="3">
        <f t="shared" si="302"/>
        <v>7883</v>
      </c>
      <c r="U9604" s="4">
        <v>53044</v>
      </c>
    </row>
    <row r="9605" spans="19:21" hidden="1" x14ac:dyDescent="0.2">
      <c r="S9605" s="3">
        <f t="shared" si="301"/>
        <v>0</v>
      </c>
      <c r="T9605" s="3">
        <f t="shared" si="302"/>
        <v>7884</v>
      </c>
      <c r="U9605" s="4">
        <v>53075</v>
      </c>
    </row>
    <row r="9606" spans="19:21" hidden="1" x14ac:dyDescent="0.2">
      <c r="S9606" s="3">
        <f t="shared" si="301"/>
        <v>0</v>
      </c>
      <c r="T9606" s="3">
        <f t="shared" si="302"/>
        <v>7885</v>
      </c>
      <c r="U9606" s="4">
        <v>53105</v>
      </c>
    </row>
    <row r="9607" spans="19:21" hidden="1" x14ac:dyDescent="0.2">
      <c r="S9607" s="3">
        <f t="shared" si="301"/>
        <v>0</v>
      </c>
      <c r="T9607" s="3">
        <f t="shared" si="302"/>
        <v>7886</v>
      </c>
      <c r="U9607" s="4">
        <v>53136</v>
      </c>
    </row>
    <row r="9608" spans="19:21" hidden="1" x14ac:dyDescent="0.2">
      <c r="S9608" s="3">
        <f t="shared" si="301"/>
        <v>0</v>
      </c>
      <c r="T9608" s="3">
        <f t="shared" si="302"/>
        <v>7887</v>
      </c>
      <c r="U9608" s="4">
        <v>53166</v>
      </c>
    </row>
    <row r="9609" spans="19:21" hidden="1" x14ac:dyDescent="0.2">
      <c r="S9609" s="3">
        <f t="shared" si="301"/>
        <v>0</v>
      </c>
      <c r="T9609" s="3">
        <f t="shared" si="302"/>
        <v>7888</v>
      </c>
      <c r="U9609" s="4">
        <v>53197</v>
      </c>
    </row>
    <row r="9610" spans="19:21" hidden="1" x14ac:dyDescent="0.2">
      <c r="S9610" s="3">
        <f t="shared" si="301"/>
        <v>0</v>
      </c>
      <c r="T9610" s="3">
        <f t="shared" si="302"/>
        <v>7889</v>
      </c>
      <c r="U9610" s="4">
        <v>53228</v>
      </c>
    </row>
    <row r="9611" spans="19:21" hidden="1" x14ac:dyDescent="0.2">
      <c r="S9611" s="3">
        <f t="shared" si="301"/>
        <v>0</v>
      </c>
      <c r="T9611" s="3">
        <f t="shared" si="302"/>
        <v>7890</v>
      </c>
      <c r="U9611" s="4">
        <v>53258</v>
      </c>
    </row>
    <row r="9612" spans="19:21" hidden="1" x14ac:dyDescent="0.2">
      <c r="S9612" s="3">
        <f t="shared" si="301"/>
        <v>0</v>
      </c>
      <c r="T9612" s="3">
        <f t="shared" si="302"/>
        <v>7891</v>
      </c>
      <c r="U9612" s="4">
        <v>53289</v>
      </c>
    </row>
    <row r="9613" spans="19:21" hidden="1" x14ac:dyDescent="0.2">
      <c r="S9613" s="3">
        <f t="shared" si="301"/>
        <v>0</v>
      </c>
      <c r="T9613" s="3">
        <f t="shared" si="302"/>
        <v>7892</v>
      </c>
      <c r="U9613" s="4">
        <v>53319</v>
      </c>
    </row>
    <row r="9614" spans="19:21" hidden="1" x14ac:dyDescent="0.2">
      <c r="S9614" s="3">
        <f t="shared" si="301"/>
        <v>0</v>
      </c>
      <c r="T9614" s="3">
        <f t="shared" si="302"/>
        <v>7893</v>
      </c>
      <c r="U9614" s="4">
        <v>53350</v>
      </c>
    </row>
    <row r="9615" spans="19:21" hidden="1" x14ac:dyDescent="0.2">
      <c r="S9615" s="3">
        <f t="shared" ref="S9615:S9678" si="303">IF($I$10=U9614,1,0)</f>
        <v>0</v>
      </c>
      <c r="T9615" s="3">
        <f t="shared" si="302"/>
        <v>7894</v>
      </c>
      <c r="U9615" s="4">
        <v>53381</v>
      </c>
    </row>
    <row r="9616" spans="19:21" hidden="1" x14ac:dyDescent="0.2">
      <c r="S9616" s="3">
        <f t="shared" si="303"/>
        <v>0</v>
      </c>
      <c r="T9616" s="3">
        <f t="shared" ref="T9616:T9679" si="304">IF(S9616+T9615=0,0,T9615+1)</f>
        <v>7895</v>
      </c>
      <c r="U9616" s="4">
        <v>53409</v>
      </c>
    </row>
    <row r="9617" spans="19:21" hidden="1" x14ac:dyDescent="0.2">
      <c r="S9617" s="3">
        <f t="shared" si="303"/>
        <v>0</v>
      </c>
      <c r="T9617" s="3">
        <f t="shared" si="304"/>
        <v>7896</v>
      </c>
      <c r="U9617" s="4">
        <v>53440</v>
      </c>
    </row>
    <row r="9618" spans="19:21" hidden="1" x14ac:dyDescent="0.2">
      <c r="S9618" s="3">
        <f t="shared" si="303"/>
        <v>0</v>
      </c>
      <c r="T9618" s="3">
        <f t="shared" si="304"/>
        <v>7897</v>
      </c>
      <c r="U9618" s="4">
        <v>53470</v>
      </c>
    </row>
    <row r="9619" spans="19:21" hidden="1" x14ac:dyDescent="0.2">
      <c r="S9619" s="3">
        <f t="shared" si="303"/>
        <v>0</v>
      </c>
      <c r="T9619" s="3">
        <f t="shared" si="304"/>
        <v>7898</v>
      </c>
      <c r="U9619" s="4">
        <v>53501</v>
      </c>
    </row>
    <row r="9620" spans="19:21" hidden="1" x14ac:dyDescent="0.2">
      <c r="S9620" s="3">
        <f t="shared" si="303"/>
        <v>0</v>
      </c>
      <c r="T9620" s="3">
        <f t="shared" si="304"/>
        <v>7899</v>
      </c>
      <c r="U9620" s="4">
        <v>53531</v>
      </c>
    </row>
    <row r="9621" spans="19:21" hidden="1" x14ac:dyDescent="0.2">
      <c r="S9621" s="3">
        <f t="shared" si="303"/>
        <v>0</v>
      </c>
      <c r="T9621" s="3">
        <f t="shared" si="304"/>
        <v>7900</v>
      </c>
      <c r="U9621" s="4">
        <v>53562</v>
      </c>
    </row>
    <row r="9622" spans="19:21" hidden="1" x14ac:dyDescent="0.2">
      <c r="S9622" s="3">
        <f t="shared" si="303"/>
        <v>0</v>
      </c>
      <c r="T9622" s="3">
        <f t="shared" si="304"/>
        <v>7901</v>
      </c>
      <c r="U9622" s="4">
        <v>53593</v>
      </c>
    </row>
    <row r="9623" spans="19:21" hidden="1" x14ac:dyDescent="0.2">
      <c r="S9623" s="3">
        <f t="shared" si="303"/>
        <v>0</v>
      </c>
      <c r="T9623" s="3">
        <f t="shared" si="304"/>
        <v>7902</v>
      </c>
      <c r="U9623" s="4">
        <v>53623</v>
      </c>
    </row>
    <row r="9624" spans="19:21" hidden="1" x14ac:dyDescent="0.2">
      <c r="S9624" s="3">
        <f t="shared" si="303"/>
        <v>0</v>
      </c>
      <c r="T9624" s="3">
        <f t="shared" si="304"/>
        <v>7903</v>
      </c>
      <c r="U9624" s="4">
        <v>53654</v>
      </c>
    </row>
    <row r="9625" spans="19:21" hidden="1" x14ac:dyDescent="0.2">
      <c r="S9625" s="3">
        <f t="shared" si="303"/>
        <v>0</v>
      </c>
      <c r="T9625" s="3">
        <f t="shared" si="304"/>
        <v>7904</v>
      </c>
      <c r="U9625" s="4">
        <v>53684</v>
      </c>
    </row>
    <row r="9626" spans="19:21" hidden="1" x14ac:dyDescent="0.2">
      <c r="S9626" s="3">
        <f t="shared" si="303"/>
        <v>0</v>
      </c>
      <c r="T9626" s="3">
        <f t="shared" si="304"/>
        <v>7905</v>
      </c>
      <c r="U9626" s="4">
        <v>53715</v>
      </c>
    </row>
    <row r="9627" spans="19:21" hidden="1" x14ac:dyDescent="0.2">
      <c r="S9627" s="3">
        <f t="shared" si="303"/>
        <v>0</v>
      </c>
      <c r="T9627" s="3">
        <f t="shared" si="304"/>
        <v>7906</v>
      </c>
      <c r="U9627" s="4">
        <v>53746</v>
      </c>
    </row>
    <row r="9628" spans="19:21" hidden="1" x14ac:dyDescent="0.2">
      <c r="S9628" s="3">
        <f t="shared" si="303"/>
        <v>0</v>
      </c>
      <c r="T9628" s="3">
        <f t="shared" si="304"/>
        <v>7907</v>
      </c>
      <c r="U9628" s="4">
        <v>53774</v>
      </c>
    </row>
    <row r="9629" spans="19:21" hidden="1" x14ac:dyDescent="0.2">
      <c r="S9629" s="3">
        <f t="shared" si="303"/>
        <v>0</v>
      </c>
      <c r="T9629" s="3">
        <f t="shared" si="304"/>
        <v>7908</v>
      </c>
      <c r="U9629" s="4">
        <v>53805</v>
      </c>
    </row>
    <row r="9630" spans="19:21" hidden="1" x14ac:dyDescent="0.2">
      <c r="S9630" s="3">
        <f t="shared" si="303"/>
        <v>0</v>
      </c>
      <c r="T9630" s="3">
        <f t="shared" si="304"/>
        <v>7909</v>
      </c>
      <c r="U9630" s="4">
        <v>53835</v>
      </c>
    </row>
    <row r="9631" spans="19:21" hidden="1" x14ac:dyDescent="0.2">
      <c r="S9631" s="3">
        <f t="shared" si="303"/>
        <v>0</v>
      </c>
      <c r="T9631" s="3">
        <f t="shared" si="304"/>
        <v>7910</v>
      </c>
      <c r="U9631" s="4">
        <v>53866</v>
      </c>
    </row>
    <row r="9632" spans="19:21" hidden="1" x14ac:dyDescent="0.2">
      <c r="S9632" s="3">
        <f t="shared" si="303"/>
        <v>0</v>
      </c>
      <c r="T9632" s="3">
        <f t="shared" si="304"/>
        <v>7911</v>
      </c>
      <c r="U9632" s="4">
        <v>53896</v>
      </c>
    </row>
    <row r="9633" spans="19:21" hidden="1" x14ac:dyDescent="0.2">
      <c r="S9633" s="3">
        <f t="shared" si="303"/>
        <v>0</v>
      </c>
      <c r="T9633" s="3">
        <f t="shared" si="304"/>
        <v>7912</v>
      </c>
      <c r="U9633" s="4">
        <v>53927</v>
      </c>
    </row>
    <row r="9634" spans="19:21" hidden="1" x14ac:dyDescent="0.2">
      <c r="S9634" s="3">
        <f t="shared" si="303"/>
        <v>0</v>
      </c>
      <c r="T9634" s="3">
        <f t="shared" si="304"/>
        <v>7913</v>
      </c>
      <c r="U9634" s="4">
        <v>53958</v>
      </c>
    </row>
    <row r="9635" spans="19:21" hidden="1" x14ac:dyDescent="0.2">
      <c r="S9635" s="3">
        <f t="shared" si="303"/>
        <v>0</v>
      </c>
      <c r="T9635" s="3">
        <f t="shared" si="304"/>
        <v>7914</v>
      </c>
      <c r="U9635" s="4">
        <v>53988</v>
      </c>
    </row>
    <row r="9636" spans="19:21" hidden="1" x14ac:dyDescent="0.2">
      <c r="S9636" s="3">
        <f t="shared" si="303"/>
        <v>0</v>
      </c>
      <c r="T9636" s="3">
        <f t="shared" si="304"/>
        <v>7915</v>
      </c>
      <c r="U9636" s="4">
        <v>54019</v>
      </c>
    </row>
    <row r="9637" spans="19:21" hidden="1" x14ac:dyDescent="0.2">
      <c r="S9637" s="3">
        <f t="shared" si="303"/>
        <v>0</v>
      </c>
      <c r="T9637" s="3">
        <f t="shared" si="304"/>
        <v>7916</v>
      </c>
      <c r="U9637" s="4">
        <v>54049</v>
      </c>
    </row>
    <row r="9638" spans="19:21" hidden="1" x14ac:dyDescent="0.2">
      <c r="S9638" s="3">
        <f t="shared" si="303"/>
        <v>0</v>
      </c>
      <c r="T9638" s="3">
        <f t="shared" si="304"/>
        <v>7917</v>
      </c>
      <c r="U9638" s="4">
        <v>54080</v>
      </c>
    </row>
    <row r="9639" spans="19:21" hidden="1" x14ac:dyDescent="0.2">
      <c r="S9639" s="3">
        <f t="shared" si="303"/>
        <v>0</v>
      </c>
      <c r="T9639" s="3">
        <f t="shared" si="304"/>
        <v>7918</v>
      </c>
      <c r="U9639" s="4">
        <v>54111</v>
      </c>
    </row>
    <row r="9640" spans="19:21" hidden="1" x14ac:dyDescent="0.2">
      <c r="S9640" s="3">
        <f t="shared" si="303"/>
        <v>0</v>
      </c>
      <c r="T9640" s="3">
        <f t="shared" si="304"/>
        <v>7919</v>
      </c>
      <c r="U9640" s="4">
        <v>54140</v>
      </c>
    </row>
    <row r="9641" spans="19:21" hidden="1" x14ac:dyDescent="0.2">
      <c r="S9641" s="3">
        <f t="shared" si="303"/>
        <v>0</v>
      </c>
      <c r="T9641" s="3">
        <f t="shared" si="304"/>
        <v>7920</v>
      </c>
      <c r="U9641" s="4">
        <v>54171</v>
      </c>
    </row>
    <row r="9642" spans="19:21" hidden="1" x14ac:dyDescent="0.2">
      <c r="S9642" s="3">
        <f t="shared" si="303"/>
        <v>0</v>
      </c>
      <c r="T9642" s="3">
        <f t="shared" si="304"/>
        <v>7921</v>
      </c>
      <c r="U9642" s="4">
        <v>54201</v>
      </c>
    </row>
    <row r="9643" spans="19:21" hidden="1" x14ac:dyDescent="0.2">
      <c r="S9643" s="3">
        <f t="shared" si="303"/>
        <v>0</v>
      </c>
      <c r="T9643" s="3">
        <f t="shared" si="304"/>
        <v>7922</v>
      </c>
      <c r="U9643" s="4">
        <v>54232</v>
      </c>
    </row>
    <row r="9644" spans="19:21" hidden="1" x14ac:dyDescent="0.2">
      <c r="S9644" s="3">
        <f t="shared" si="303"/>
        <v>0</v>
      </c>
      <c r="T9644" s="3">
        <f t="shared" si="304"/>
        <v>7923</v>
      </c>
      <c r="U9644" s="4">
        <v>54262</v>
      </c>
    </row>
    <row r="9645" spans="19:21" hidden="1" x14ac:dyDescent="0.2">
      <c r="S9645" s="3">
        <f t="shared" si="303"/>
        <v>0</v>
      </c>
      <c r="T9645" s="3">
        <f t="shared" si="304"/>
        <v>7924</v>
      </c>
      <c r="U9645" s="4">
        <v>54293</v>
      </c>
    </row>
    <row r="9646" spans="19:21" hidden="1" x14ac:dyDescent="0.2">
      <c r="S9646" s="3">
        <f t="shared" si="303"/>
        <v>0</v>
      </c>
      <c r="T9646" s="3">
        <f t="shared" si="304"/>
        <v>7925</v>
      </c>
      <c r="U9646" s="4">
        <v>54324</v>
      </c>
    </row>
    <row r="9647" spans="19:21" hidden="1" x14ac:dyDescent="0.2">
      <c r="S9647" s="3">
        <f t="shared" si="303"/>
        <v>0</v>
      </c>
      <c r="T9647" s="3">
        <f t="shared" si="304"/>
        <v>7926</v>
      </c>
      <c r="U9647" s="4">
        <v>54354</v>
      </c>
    </row>
    <row r="9648" spans="19:21" hidden="1" x14ac:dyDescent="0.2">
      <c r="S9648" s="3">
        <f t="shared" si="303"/>
        <v>0</v>
      </c>
      <c r="T9648" s="3">
        <f t="shared" si="304"/>
        <v>7927</v>
      </c>
      <c r="U9648" s="4">
        <v>54385</v>
      </c>
    </row>
    <row r="9649" spans="19:21" hidden="1" x14ac:dyDescent="0.2">
      <c r="S9649" s="3">
        <f t="shared" si="303"/>
        <v>0</v>
      </c>
      <c r="T9649" s="3">
        <f t="shared" si="304"/>
        <v>7928</v>
      </c>
      <c r="U9649" s="4">
        <v>54415</v>
      </c>
    </row>
    <row r="9650" spans="19:21" hidden="1" x14ac:dyDescent="0.2">
      <c r="S9650" s="3">
        <f t="shared" si="303"/>
        <v>0</v>
      </c>
      <c r="T9650" s="3">
        <f t="shared" si="304"/>
        <v>7929</v>
      </c>
      <c r="U9650" s="4">
        <v>54446</v>
      </c>
    </row>
    <row r="9651" spans="19:21" hidden="1" x14ac:dyDescent="0.2">
      <c r="S9651" s="3">
        <f t="shared" si="303"/>
        <v>0</v>
      </c>
      <c r="T9651" s="3">
        <f t="shared" si="304"/>
        <v>7930</v>
      </c>
      <c r="U9651" s="4">
        <v>54477</v>
      </c>
    </row>
    <row r="9652" spans="19:21" hidden="1" x14ac:dyDescent="0.2">
      <c r="S9652" s="3">
        <f t="shared" si="303"/>
        <v>0</v>
      </c>
      <c r="T9652" s="3">
        <f t="shared" si="304"/>
        <v>7931</v>
      </c>
      <c r="U9652" s="4">
        <v>54505</v>
      </c>
    </row>
    <row r="9653" spans="19:21" hidden="1" x14ac:dyDescent="0.2">
      <c r="S9653" s="3">
        <f t="shared" si="303"/>
        <v>0</v>
      </c>
      <c r="T9653" s="3">
        <f t="shared" si="304"/>
        <v>7932</v>
      </c>
      <c r="U9653" s="4">
        <v>54536</v>
      </c>
    </row>
    <row r="9654" spans="19:21" hidden="1" x14ac:dyDescent="0.2">
      <c r="S9654" s="3">
        <f t="shared" si="303"/>
        <v>0</v>
      </c>
      <c r="T9654" s="3">
        <f t="shared" si="304"/>
        <v>7933</v>
      </c>
      <c r="U9654" s="4">
        <v>54566</v>
      </c>
    </row>
    <row r="9655" spans="19:21" hidden="1" x14ac:dyDescent="0.2">
      <c r="S9655" s="3">
        <f t="shared" si="303"/>
        <v>0</v>
      </c>
      <c r="T9655" s="3">
        <f t="shared" si="304"/>
        <v>7934</v>
      </c>
      <c r="U9655" s="4">
        <v>54597</v>
      </c>
    </row>
    <row r="9656" spans="19:21" hidden="1" x14ac:dyDescent="0.2">
      <c r="S9656" s="3">
        <f t="shared" si="303"/>
        <v>0</v>
      </c>
      <c r="T9656" s="3">
        <f t="shared" si="304"/>
        <v>7935</v>
      </c>
      <c r="U9656" s="4">
        <v>54627</v>
      </c>
    </row>
    <row r="9657" spans="19:21" hidden="1" x14ac:dyDescent="0.2">
      <c r="S9657" s="3">
        <f t="shared" si="303"/>
        <v>0</v>
      </c>
      <c r="T9657" s="3">
        <f t="shared" si="304"/>
        <v>7936</v>
      </c>
      <c r="U9657" s="4">
        <v>54658</v>
      </c>
    </row>
    <row r="9658" spans="19:21" hidden="1" x14ac:dyDescent="0.2">
      <c r="S9658" s="3">
        <f t="shared" si="303"/>
        <v>0</v>
      </c>
      <c r="T9658" s="3">
        <f t="shared" si="304"/>
        <v>7937</v>
      </c>
      <c r="U9658" s="4">
        <v>54689</v>
      </c>
    </row>
    <row r="9659" spans="19:21" hidden="1" x14ac:dyDescent="0.2">
      <c r="S9659" s="3">
        <f t="shared" si="303"/>
        <v>0</v>
      </c>
      <c r="T9659" s="3">
        <f t="shared" si="304"/>
        <v>7938</v>
      </c>
      <c r="U9659" s="4">
        <v>54719</v>
      </c>
    </row>
    <row r="9660" spans="19:21" hidden="1" x14ac:dyDescent="0.2">
      <c r="S9660" s="3">
        <f t="shared" si="303"/>
        <v>0</v>
      </c>
      <c r="T9660" s="3">
        <f t="shared" si="304"/>
        <v>7939</v>
      </c>
      <c r="U9660" s="4">
        <v>54750</v>
      </c>
    </row>
    <row r="9661" spans="19:21" hidden="1" x14ac:dyDescent="0.2">
      <c r="S9661" s="3">
        <f t="shared" si="303"/>
        <v>0</v>
      </c>
      <c r="T9661" s="3">
        <f t="shared" si="304"/>
        <v>7940</v>
      </c>
      <c r="U9661" s="4">
        <v>54780</v>
      </c>
    </row>
    <row r="9662" spans="19:21" hidden="1" x14ac:dyDescent="0.2">
      <c r="S9662" s="3">
        <f t="shared" si="303"/>
        <v>0</v>
      </c>
      <c r="T9662" s="3">
        <f t="shared" si="304"/>
        <v>7941</v>
      </c>
      <c r="U9662" s="4">
        <v>54811</v>
      </c>
    </row>
    <row r="9663" spans="19:21" hidden="1" x14ac:dyDescent="0.2">
      <c r="S9663" s="3">
        <f t="shared" si="303"/>
        <v>0</v>
      </c>
      <c r="T9663" s="3">
        <f t="shared" si="304"/>
        <v>7942</v>
      </c>
      <c r="U9663" s="4">
        <v>54842</v>
      </c>
    </row>
    <row r="9664" spans="19:21" hidden="1" x14ac:dyDescent="0.2">
      <c r="S9664" s="3">
        <f t="shared" si="303"/>
        <v>0</v>
      </c>
      <c r="T9664" s="3">
        <f t="shared" si="304"/>
        <v>7943</v>
      </c>
      <c r="U9664" s="4">
        <v>54870</v>
      </c>
    </row>
    <row r="9665" spans="19:21" hidden="1" x14ac:dyDescent="0.2">
      <c r="S9665" s="3">
        <f t="shared" si="303"/>
        <v>0</v>
      </c>
      <c r="T9665" s="3">
        <f t="shared" si="304"/>
        <v>7944</v>
      </c>
      <c r="U9665" s="4">
        <v>54901</v>
      </c>
    </row>
    <row r="9666" spans="19:21" hidden="1" x14ac:dyDescent="0.2">
      <c r="S9666" s="3">
        <f t="shared" si="303"/>
        <v>0</v>
      </c>
      <c r="T9666" s="3">
        <f t="shared" si="304"/>
        <v>7945</v>
      </c>
      <c r="U9666" s="4">
        <v>54931</v>
      </c>
    </row>
    <row r="9667" spans="19:21" hidden="1" x14ac:dyDescent="0.2">
      <c r="S9667" s="3">
        <f t="shared" si="303"/>
        <v>0</v>
      </c>
      <c r="T9667" s="3">
        <f t="shared" si="304"/>
        <v>7946</v>
      </c>
      <c r="U9667" s="4">
        <v>54962</v>
      </c>
    </row>
    <row r="9668" spans="19:21" hidden="1" x14ac:dyDescent="0.2">
      <c r="S9668" s="3">
        <f t="shared" si="303"/>
        <v>0</v>
      </c>
      <c r="T9668" s="3">
        <f t="shared" si="304"/>
        <v>7947</v>
      </c>
      <c r="U9668" s="4">
        <v>54992</v>
      </c>
    </row>
    <row r="9669" spans="19:21" hidden="1" x14ac:dyDescent="0.2">
      <c r="S9669" s="3">
        <f t="shared" si="303"/>
        <v>0</v>
      </c>
      <c r="T9669" s="3">
        <f t="shared" si="304"/>
        <v>7948</v>
      </c>
      <c r="U9669" s="4">
        <v>55023</v>
      </c>
    </row>
    <row r="9670" spans="19:21" hidden="1" x14ac:dyDescent="0.2">
      <c r="S9670" s="3">
        <f t="shared" si="303"/>
        <v>0</v>
      </c>
      <c r="T9670" s="3">
        <f t="shared" si="304"/>
        <v>7949</v>
      </c>
      <c r="U9670" s="4">
        <v>55054</v>
      </c>
    </row>
    <row r="9671" spans="19:21" hidden="1" x14ac:dyDescent="0.2">
      <c r="S9671" s="3">
        <f t="shared" si="303"/>
        <v>0</v>
      </c>
      <c r="T9671" s="3">
        <f t="shared" si="304"/>
        <v>7950</v>
      </c>
      <c r="U9671" s="4">
        <v>55084</v>
      </c>
    </row>
    <row r="9672" spans="19:21" hidden="1" x14ac:dyDescent="0.2">
      <c r="S9672" s="3">
        <f t="shared" si="303"/>
        <v>0</v>
      </c>
      <c r="T9672" s="3">
        <f t="shared" si="304"/>
        <v>7951</v>
      </c>
      <c r="U9672" s="4">
        <v>55115</v>
      </c>
    </row>
    <row r="9673" spans="19:21" hidden="1" x14ac:dyDescent="0.2">
      <c r="S9673" s="3">
        <f t="shared" si="303"/>
        <v>0</v>
      </c>
      <c r="T9673" s="3">
        <f t="shared" si="304"/>
        <v>7952</v>
      </c>
      <c r="U9673" s="4">
        <v>55145</v>
      </c>
    </row>
    <row r="9674" spans="19:21" hidden="1" x14ac:dyDescent="0.2">
      <c r="S9674" s="3">
        <f t="shared" si="303"/>
        <v>0</v>
      </c>
      <c r="T9674" s="3">
        <f t="shared" si="304"/>
        <v>7953</v>
      </c>
      <c r="U9674" s="4">
        <v>42393</v>
      </c>
    </row>
    <row r="9675" spans="19:21" hidden="1" x14ac:dyDescent="0.2">
      <c r="S9675" s="3">
        <f t="shared" si="303"/>
        <v>0</v>
      </c>
      <c r="T9675" s="3">
        <f t="shared" si="304"/>
        <v>7954</v>
      </c>
      <c r="U9675" s="4">
        <v>42424</v>
      </c>
    </row>
    <row r="9676" spans="19:21" hidden="1" x14ac:dyDescent="0.2">
      <c r="S9676" s="3">
        <f t="shared" si="303"/>
        <v>0</v>
      </c>
      <c r="T9676" s="3">
        <f t="shared" si="304"/>
        <v>7955</v>
      </c>
      <c r="U9676" s="4">
        <v>42453</v>
      </c>
    </row>
    <row r="9677" spans="19:21" hidden="1" x14ac:dyDescent="0.2">
      <c r="S9677" s="3">
        <f t="shared" si="303"/>
        <v>0</v>
      </c>
      <c r="T9677" s="3">
        <f t="shared" si="304"/>
        <v>7956</v>
      </c>
      <c r="U9677" s="4">
        <v>42484</v>
      </c>
    </row>
    <row r="9678" spans="19:21" hidden="1" x14ac:dyDescent="0.2">
      <c r="S9678" s="3">
        <f t="shared" si="303"/>
        <v>0</v>
      </c>
      <c r="T9678" s="3">
        <f t="shared" si="304"/>
        <v>7957</v>
      </c>
      <c r="U9678" s="4">
        <v>42514</v>
      </c>
    </row>
    <row r="9679" spans="19:21" hidden="1" x14ac:dyDescent="0.2">
      <c r="S9679" s="3">
        <f t="shared" ref="S9679:S9742" si="305">IF($I$10=U9678,1,0)</f>
        <v>0</v>
      </c>
      <c r="T9679" s="3">
        <f t="shared" si="304"/>
        <v>7958</v>
      </c>
      <c r="U9679" s="4">
        <v>42545</v>
      </c>
    </row>
    <row r="9680" spans="19:21" hidden="1" x14ac:dyDescent="0.2">
      <c r="S9680" s="3">
        <f t="shared" si="305"/>
        <v>0</v>
      </c>
      <c r="T9680" s="3">
        <f t="shared" ref="T9680:T9743" si="306">IF(S9680+T9679=0,0,T9679+1)</f>
        <v>7959</v>
      </c>
      <c r="U9680" s="4">
        <v>42575</v>
      </c>
    </row>
    <row r="9681" spans="19:21" hidden="1" x14ac:dyDescent="0.2">
      <c r="S9681" s="3">
        <f t="shared" si="305"/>
        <v>0</v>
      </c>
      <c r="T9681" s="3">
        <f t="shared" si="306"/>
        <v>7960</v>
      </c>
      <c r="U9681" s="4">
        <v>42606</v>
      </c>
    </row>
    <row r="9682" spans="19:21" hidden="1" x14ac:dyDescent="0.2">
      <c r="S9682" s="3">
        <f t="shared" si="305"/>
        <v>0</v>
      </c>
      <c r="T9682" s="3">
        <f t="shared" si="306"/>
        <v>7961</v>
      </c>
      <c r="U9682" s="4">
        <v>42637</v>
      </c>
    </row>
    <row r="9683" spans="19:21" hidden="1" x14ac:dyDescent="0.2">
      <c r="S9683" s="3">
        <f t="shared" si="305"/>
        <v>0</v>
      </c>
      <c r="T9683" s="3">
        <f t="shared" si="306"/>
        <v>7962</v>
      </c>
      <c r="U9683" s="4">
        <v>42667</v>
      </c>
    </row>
    <row r="9684" spans="19:21" hidden="1" x14ac:dyDescent="0.2">
      <c r="S9684" s="3">
        <f t="shared" si="305"/>
        <v>0</v>
      </c>
      <c r="T9684" s="3">
        <f t="shared" si="306"/>
        <v>7963</v>
      </c>
      <c r="U9684" s="4">
        <v>42698</v>
      </c>
    </row>
    <row r="9685" spans="19:21" hidden="1" x14ac:dyDescent="0.2">
      <c r="S9685" s="3">
        <f t="shared" si="305"/>
        <v>0</v>
      </c>
      <c r="T9685" s="3">
        <f t="shared" si="306"/>
        <v>7964</v>
      </c>
      <c r="U9685" s="4">
        <v>42728</v>
      </c>
    </row>
    <row r="9686" spans="19:21" hidden="1" x14ac:dyDescent="0.2">
      <c r="S9686" s="3">
        <f t="shared" si="305"/>
        <v>0</v>
      </c>
      <c r="T9686" s="3">
        <f t="shared" si="306"/>
        <v>7965</v>
      </c>
      <c r="U9686" s="4">
        <v>42759</v>
      </c>
    </row>
    <row r="9687" spans="19:21" hidden="1" x14ac:dyDescent="0.2">
      <c r="S9687" s="3">
        <f t="shared" si="305"/>
        <v>0</v>
      </c>
      <c r="T9687" s="3">
        <f t="shared" si="306"/>
        <v>7966</v>
      </c>
      <c r="U9687" s="4">
        <v>42790</v>
      </c>
    </row>
    <row r="9688" spans="19:21" hidden="1" x14ac:dyDescent="0.2">
      <c r="S9688" s="3">
        <f t="shared" si="305"/>
        <v>0</v>
      </c>
      <c r="T9688" s="3">
        <f t="shared" si="306"/>
        <v>7967</v>
      </c>
      <c r="U9688" s="4">
        <v>42818</v>
      </c>
    </row>
    <row r="9689" spans="19:21" hidden="1" x14ac:dyDescent="0.2">
      <c r="S9689" s="3">
        <f t="shared" si="305"/>
        <v>0</v>
      </c>
      <c r="T9689" s="3">
        <f t="shared" si="306"/>
        <v>7968</v>
      </c>
      <c r="U9689" s="4">
        <v>42849</v>
      </c>
    </row>
    <row r="9690" spans="19:21" hidden="1" x14ac:dyDescent="0.2">
      <c r="S9690" s="3">
        <f t="shared" si="305"/>
        <v>0</v>
      </c>
      <c r="T9690" s="3">
        <f t="shared" si="306"/>
        <v>7969</v>
      </c>
      <c r="U9690" s="4">
        <v>42879</v>
      </c>
    </row>
    <row r="9691" spans="19:21" hidden="1" x14ac:dyDescent="0.2">
      <c r="S9691" s="3">
        <f t="shared" si="305"/>
        <v>0</v>
      </c>
      <c r="T9691" s="3">
        <f t="shared" si="306"/>
        <v>7970</v>
      </c>
      <c r="U9691" s="4">
        <v>42910</v>
      </c>
    </row>
    <row r="9692" spans="19:21" hidden="1" x14ac:dyDescent="0.2">
      <c r="S9692" s="3">
        <f t="shared" si="305"/>
        <v>0</v>
      </c>
      <c r="T9692" s="3">
        <f t="shared" si="306"/>
        <v>7971</v>
      </c>
      <c r="U9692" s="4">
        <v>42940</v>
      </c>
    </row>
    <row r="9693" spans="19:21" hidden="1" x14ac:dyDescent="0.2">
      <c r="S9693" s="3">
        <f t="shared" si="305"/>
        <v>0</v>
      </c>
      <c r="T9693" s="3">
        <f t="shared" si="306"/>
        <v>7972</v>
      </c>
      <c r="U9693" s="4">
        <v>42971</v>
      </c>
    </row>
    <row r="9694" spans="19:21" hidden="1" x14ac:dyDescent="0.2">
      <c r="S9694" s="3">
        <f t="shared" si="305"/>
        <v>0</v>
      </c>
      <c r="T9694" s="3">
        <f t="shared" si="306"/>
        <v>7973</v>
      </c>
      <c r="U9694" s="4">
        <v>43002</v>
      </c>
    </row>
    <row r="9695" spans="19:21" hidden="1" x14ac:dyDescent="0.2">
      <c r="S9695" s="3">
        <f t="shared" si="305"/>
        <v>0</v>
      </c>
      <c r="T9695" s="3">
        <f t="shared" si="306"/>
        <v>7974</v>
      </c>
      <c r="U9695" s="4">
        <v>43032</v>
      </c>
    </row>
    <row r="9696" spans="19:21" hidden="1" x14ac:dyDescent="0.2">
      <c r="S9696" s="3">
        <f t="shared" si="305"/>
        <v>0</v>
      </c>
      <c r="T9696" s="3">
        <f t="shared" si="306"/>
        <v>7975</v>
      </c>
      <c r="U9696" s="4">
        <v>43063</v>
      </c>
    </row>
    <row r="9697" spans="19:21" hidden="1" x14ac:dyDescent="0.2">
      <c r="S9697" s="3">
        <f t="shared" si="305"/>
        <v>0</v>
      </c>
      <c r="T9697" s="3">
        <f t="shared" si="306"/>
        <v>7976</v>
      </c>
      <c r="U9697" s="4">
        <v>43093</v>
      </c>
    </row>
    <row r="9698" spans="19:21" hidden="1" x14ac:dyDescent="0.2">
      <c r="S9698" s="3">
        <f t="shared" si="305"/>
        <v>0</v>
      </c>
      <c r="T9698" s="3">
        <f t="shared" si="306"/>
        <v>7977</v>
      </c>
      <c r="U9698" s="4">
        <v>43124</v>
      </c>
    </row>
    <row r="9699" spans="19:21" hidden="1" x14ac:dyDescent="0.2">
      <c r="S9699" s="3">
        <f t="shared" si="305"/>
        <v>0</v>
      </c>
      <c r="T9699" s="3">
        <f t="shared" si="306"/>
        <v>7978</v>
      </c>
      <c r="U9699" s="4">
        <v>43155</v>
      </c>
    </row>
    <row r="9700" spans="19:21" hidden="1" x14ac:dyDescent="0.2">
      <c r="S9700" s="3">
        <f t="shared" si="305"/>
        <v>0</v>
      </c>
      <c r="T9700" s="3">
        <f t="shared" si="306"/>
        <v>7979</v>
      </c>
      <c r="U9700" s="4">
        <v>43183</v>
      </c>
    </row>
    <row r="9701" spans="19:21" hidden="1" x14ac:dyDescent="0.2">
      <c r="S9701" s="3">
        <f t="shared" si="305"/>
        <v>0</v>
      </c>
      <c r="T9701" s="3">
        <f t="shared" si="306"/>
        <v>7980</v>
      </c>
      <c r="U9701" s="4">
        <v>43214</v>
      </c>
    </row>
    <row r="9702" spans="19:21" hidden="1" x14ac:dyDescent="0.2">
      <c r="S9702" s="3">
        <f t="shared" si="305"/>
        <v>0</v>
      </c>
      <c r="T9702" s="3">
        <f t="shared" si="306"/>
        <v>7981</v>
      </c>
      <c r="U9702" s="4">
        <v>43244</v>
      </c>
    </row>
    <row r="9703" spans="19:21" hidden="1" x14ac:dyDescent="0.2">
      <c r="S9703" s="3">
        <f t="shared" si="305"/>
        <v>0</v>
      </c>
      <c r="T9703" s="3">
        <f t="shared" si="306"/>
        <v>7982</v>
      </c>
      <c r="U9703" s="4">
        <v>43275</v>
      </c>
    </row>
    <row r="9704" spans="19:21" hidden="1" x14ac:dyDescent="0.2">
      <c r="S9704" s="3">
        <f t="shared" si="305"/>
        <v>0</v>
      </c>
      <c r="T9704" s="3">
        <f t="shared" si="306"/>
        <v>7983</v>
      </c>
      <c r="U9704" s="4">
        <v>43305</v>
      </c>
    </row>
    <row r="9705" spans="19:21" hidden="1" x14ac:dyDescent="0.2">
      <c r="S9705" s="3">
        <f t="shared" si="305"/>
        <v>0</v>
      </c>
      <c r="T9705" s="3">
        <f t="shared" si="306"/>
        <v>7984</v>
      </c>
      <c r="U9705" s="4">
        <v>43336</v>
      </c>
    </row>
    <row r="9706" spans="19:21" hidden="1" x14ac:dyDescent="0.2">
      <c r="S9706" s="3">
        <f t="shared" si="305"/>
        <v>0</v>
      </c>
      <c r="T9706" s="3">
        <f t="shared" si="306"/>
        <v>7985</v>
      </c>
      <c r="U9706" s="4">
        <v>43367</v>
      </c>
    </row>
    <row r="9707" spans="19:21" hidden="1" x14ac:dyDescent="0.2">
      <c r="S9707" s="3">
        <f t="shared" si="305"/>
        <v>0</v>
      </c>
      <c r="T9707" s="3">
        <f t="shared" si="306"/>
        <v>7986</v>
      </c>
      <c r="U9707" s="4">
        <v>43397</v>
      </c>
    </row>
    <row r="9708" spans="19:21" hidden="1" x14ac:dyDescent="0.2">
      <c r="S9708" s="3">
        <f t="shared" si="305"/>
        <v>0</v>
      </c>
      <c r="T9708" s="3">
        <f t="shared" si="306"/>
        <v>7987</v>
      </c>
      <c r="U9708" s="4">
        <v>43428</v>
      </c>
    </row>
    <row r="9709" spans="19:21" hidden="1" x14ac:dyDescent="0.2">
      <c r="S9709" s="3">
        <f t="shared" si="305"/>
        <v>0</v>
      </c>
      <c r="T9709" s="3">
        <f t="shared" si="306"/>
        <v>7988</v>
      </c>
      <c r="U9709" s="4">
        <v>43458</v>
      </c>
    </row>
    <row r="9710" spans="19:21" hidden="1" x14ac:dyDescent="0.2">
      <c r="S9710" s="3">
        <f t="shared" si="305"/>
        <v>0</v>
      </c>
      <c r="T9710" s="3">
        <f t="shared" si="306"/>
        <v>7989</v>
      </c>
      <c r="U9710" s="4">
        <v>43489</v>
      </c>
    </row>
    <row r="9711" spans="19:21" hidden="1" x14ac:dyDescent="0.2">
      <c r="S9711" s="3">
        <f t="shared" si="305"/>
        <v>0</v>
      </c>
      <c r="T9711" s="3">
        <f t="shared" si="306"/>
        <v>7990</v>
      </c>
      <c r="U9711" s="4">
        <v>43520</v>
      </c>
    </row>
    <row r="9712" spans="19:21" hidden="1" x14ac:dyDescent="0.2">
      <c r="S9712" s="3">
        <f t="shared" si="305"/>
        <v>0</v>
      </c>
      <c r="T9712" s="3">
        <f t="shared" si="306"/>
        <v>7991</v>
      </c>
      <c r="U9712" s="4">
        <v>43548</v>
      </c>
    </row>
    <row r="9713" spans="19:21" hidden="1" x14ac:dyDescent="0.2">
      <c r="S9713" s="3">
        <f t="shared" si="305"/>
        <v>0</v>
      </c>
      <c r="T9713" s="3">
        <f t="shared" si="306"/>
        <v>7992</v>
      </c>
      <c r="U9713" s="4">
        <v>43579</v>
      </c>
    </row>
    <row r="9714" spans="19:21" hidden="1" x14ac:dyDescent="0.2">
      <c r="S9714" s="3">
        <f t="shared" si="305"/>
        <v>0</v>
      </c>
      <c r="T9714" s="3">
        <f t="shared" si="306"/>
        <v>7993</v>
      </c>
      <c r="U9714" s="4">
        <v>43609</v>
      </c>
    </row>
    <row r="9715" spans="19:21" hidden="1" x14ac:dyDescent="0.2">
      <c r="S9715" s="3">
        <f t="shared" si="305"/>
        <v>0</v>
      </c>
      <c r="T9715" s="3">
        <f t="shared" si="306"/>
        <v>7994</v>
      </c>
      <c r="U9715" s="4">
        <v>43640</v>
      </c>
    </row>
    <row r="9716" spans="19:21" hidden="1" x14ac:dyDescent="0.2">
      <c r="S9716" s="3">
        <f t="shared" si="305"/>
        <v>0</v>
      </c>
      <c r="T9716" s="3">
        <f t="shared" si="306"/>
        <v>7995</v>
      </c>
      <c r="U9716" s="4">
        <v>43670</v>
      </c>
    </row>
    <row r="9717" spans="19:21" hidden="1" x14ac:dyDescent="0.2">
      <c r="S9717" s="3">
        <f t="shared" si="305"/>
        <v>0</v>
      </c>
      <c r="T9717" s="3">
        <f t="shared" si="306"/>
        <v>7996</v>
      </c>
      <c r="U9717" s="4">
        <v>43701</v>
      </c>
    </row>
    <row r="9718" spans="19:21" hidden="1" x14ac:dyDescent="0.2">
      <c r="S9718" s="3">
        <f t="shared" si="305"/>
        <v>0</v>
      </c>
      <c r="T9718" s="3">
        <f t="shared" si="306"/>
        <v>7997</v>
      </c>
      <c r="U9718" s="4">
        <v>43732</v>
      </c>
    </row>
    <row r="9719" spans="19:21" hidden="1" x14ac:dyDescent="0.2">
      <c r="S9719" s="3">
        <f t="shared" si="305"/>
        <v>0</v>
      </c>
      <c r="T9719" s="3">
        <f t="shared" si="306"/>
        <v>7998</v>
      </c>
      <c r="U9719" s="4">
        <v>43762</v>
      </c>
    </row>
    <row r="9720" spans="19:21" hidden="1" x14ac:dyDescent="0.2">
      <c r="S9720" s="3">
        <f t="shared" si="305"/>
        <v>0</v>
      </c>
      <c r="T9720" s="3">
        <f t="shared" si="306"/>
        <v>7999</v>
      </c>
      <c r="U9720" s="4">
        <v>43793</v>
      </c>
    </row>
    <row r="9721" spans="19:21" hidden="1" x14ac:dyDescent="0.2">
      <c r="S9721" s="3">
        <f t="shared" si="305"/>
        <v>0</v>
      </c>
      <c r="T9721" s="3">
        <f t="shared" si="306"/>
        <v>8000</v>
      </c>
      <c r="U9721" s="4">
        <v>43823</v>
      </c>
    </row>
    <row r="9722" spans="19:21" hidden="1" x14ac:dyDescent="0.2">
      <c r="S9722" s="3">
        <f t="shared" si="305"/>
        <v>0</v>
      </c>
      <c r="T9722" s="3">
        <f t="shared" si="306"/>
        <v>8001</v>
      </c>
      <c r="U9722" s="4">
        <v>43854</v>
      </c>
    </row>
    <row r="9723" spans="19:21" hidden="1" x14ac:dyDescent="0.2">
      <c r="S9723" s="3">
        <f t="shared" si="305"/>
        <v>0</v>
      </c>
      <c r="T9723" s="3">
        <f t="shared" si="306"/>
        <v>8002</v>
      </c>
      <c r="U9723" s="4">
        <v>43885</v>
      </c>
    </row>
    <row r="9724" spans="19:21" hidden="1" x14ac:dyDescent="0.2">
      <c r="S9724" s="3">
        <f t="shared" si="305"/>
        <v>0</v>
      </c>
      <c r="T9724" s="3">
        <f t="shared" si="306"/>
        <v>8003</v>
      </c>
      <c r="U9724" s="4">
        <v>43914</v>
      </c>
    </row>
    <row r="9725" spans="19:21" hidden="1" x14ac:dyDescent="0.2">
      <c r="S9725" s="3">
        <f t="shared" si="305"/>
        <v>0</v>
      </c>
      <c r="T9725" s="3">
        <f t="shared" si="306"/>
        <v>8004</v>
      </c>
      <c r="U9725" s="4">
        <v>43945</v>
      </c>
    </row>
    <row r="9726" spans="19:21" hidden="1" x14ac:dyDescent="0.2">
      <c r="S9726" s="3">
        <f t="shared" si="305"/>
        <v>0</v>
      </c>
      <c r="T9726" s="3">
        <f t="shared" si="306"/>
        <v>8005</v>
      </c>
      <c r="U9726" s="4">
        <v>43975</v>
      </c>
    </row>
    <row r="9727" spans="19:21" hidden="1" x14ac:dyDescent="0.2">
      <c r="S9727" s="3">
        <f t="shared" si="305"/>
        <v>0</v>
      </c>
      <c r="T9727" s="3">
        <f t="shared" si="306"/>
        <v>8006</v>
      </c>
      <c r="U9727" s="4">
        <v>44006</v>
      </c>
    </row>
    <row r="9728" spans="19:21" hidden="1" x14ac:dyDescent="0.2">
      <c r="S9728" s="3">
        <f t="shared" si="305"/>
        <v>0</v>
      </c>
      <c r="T9728" s="3">
        <f t="shared" si="306"/>
        <v>8007</v>
      </c>
      <c r="U9728" s="4">
        <v>44036</v>
      </c>
    </row>
    <row r="9729" spans="19:21" hidden="1" x14ac:dyDescent="0.2">
      <c r="S9729" s="3">
        <f t="shared" si="305"/>
        <v>0</v>
      </c>
      <c r="T9729" s="3">
        <f t="shared" si="306"/>
        <v>8008</v>
      </c>
      <c r="U9729" s="4">
        <v>44067</v>
      </c>
    </row>
    <row r="9730" spans="19:21" hidden="1" x14ac:dyDescent="0.2">
      <c r="S9730" s="3">
        <f t="shared" si="305"/>
        <v>0</v>
      </c>
      <c r="T9730" s="3">
        <f t="shared" si="306"/>
        <v>8009</v>
      </c>
      <c r="U9730" s="4">
        <v>44098</v>
      </c>
    </row>
    <row r="9731" spans="19:21" hidden="1" x14ac:dyDescent="0.2">
      <c r="S9731" s="3">
        <f t="shared" si="305"/>
        <v>0</v>
      </c>
      <c r="T9731" s="3">
        <f t="shared" si="306"/>
        <v>8010</v>
      </c>
      <c r="U9731" s="4">
        <v>44128</v>
      </c>
    </row>
    <row r="9732" spans="19:21" hidden="1" x14ac:dyDescent="0.2">
      <c r="S9732" s="3">
        <f t="shared" si="305"/>
        <v>0</v>
      </c>
      <c r="T9732" s="3">
        <f t="shared" si="306"/>
        <v>8011</v>
      </c>
      <c r="U9732" s="4">
        <v>44159</v>
      </c>
    </row>
    <row r="9733" spans="19:21" hidden="1" x14ac:dyDescent="0.2">
      <c r="S9733" s="3">
        <f t="shared" si="305"/>
        <v>0</v>
      </c>
      <c r="T9733" s="3">
        <f t="shared" si="306"/>
        <v>8012</v>
      </c>
      <c r="U9733" s="4">
        <v>44189</v>
      </c>
    </row>
    <row r="9734" spans="19:21" hidden="1" x14ac:dyDescent="0.2">
      <c r="S9734" s="3">
        <f t="shared" si="305"/>
        <v>0</v>
      </c>
      <c r="T9734" s="3">
        <f t="shared" si="306"/>
        <v>8013</v>
      </c>
      <c r="U9734" s="4">
        <v>44220</v>
      </c>
    </row>
    <row r="9735" spans="19:21" hidden="1" x14ac:dyDescent="0.2">
      <c r="S9735" s="3">
        <f t="shared" si="305"/>
        <v>0</v>
      </c>
      <c r="T9735" s="3">
        <f t="shared" si="306"/>
        <v>8014</v>
      </c>
      <c r="U9735" s="4">
        <v>44251</v>
      </c>
    </row>
    <row r="9736" spans="19:21" hidden="1" x14ac:dyDescent="0.2">
      <c r="S9736" s="3">
        <f t="shared" si="305"/>
        <v>0</v>
      </c>
      <c r="T9736" s="3">
        <f t="shared" si="306"/>
        <v>8015</v>
      </c>
      <c r="U9736" s="4">
        <v>44279</v>
      </c>
    </row>
    <row r="9737" spans="19:21" hidden="1" x14ac:dyDescent="0.2">
      <c r="S9737" s="3">
        <f t="shared" si="305"/>
        <v>0</v>
      </c>
      <c r="T9737" s="3">
        <f t="shared" si="306"/>
        <v>8016</v>
      </c>
      <c r="U9737" s="4">
        <v>44310</v>
      </c>
    </row>
    <row r="9738" spans="19:21" hidden="1" x14ac:dyDescent="0.2">
      <c r="S9738" s="3">
        <f t="shared" si="305"/>
        <v>0</v>
      </c>
      <c r="T9738" s="3">
        <f t="shared" si="306"/>
        <v>8017</v>
      </c>
      <c r="U9738" s="4">
        <v>44340</v>
      </c>
    </row>
    <row r="9739" spans="19:21" hidden="1" x14ac:dyDescent="0.2">
      <c r="S9739" s="3">
        <f t="shared" si="305"/>
        <v>0</v>
      </c>
      <c r="T9739" s="3">
        <f t="shared" si="306"/>
        <v>8018</v>
      </c>
      <c r="U9739" s="4">
        <v>44371</v>
      </c>
    </row>
    <row r="9740" spans="19:21" hidden="1" x14ac:dyDescent="0.2">
      <c r="S9740" s="3">
        <f t="shared" si="305"/>
        <v>0</v>
      </c>
      <c r="T9740" s="3">
        <f t="shared" si="306"/>
        <v>8019</v>
      </c>
      <c r="U9740" s="4">
        <v>44401</v>
      </c>
    </row>
    <row r="9741" spans="19:21" hidden="1" x14ac:dyDescent="0.2">
      <c r="S9741" s="3">
        <f t="shared" si="305"/>
        <v>0</v>
      </c>
      <c r="T9741" s="3">
        <f t="shared" si="306"/>
        <v>8020</v>
      </c>
      <c r="U9741" s="4">
        <v>44432</v>
      </c>
    </row>
    <row r="9742" spans="19:21" hidden="1" x14ac:dyDescent="0.2">
      <c r="S9742" s="3">
        <f t="shared" si="305"/>
        <v>0</v>
      </c>
      <c r="T9742" s="3">
        <f t="shared" si="306"/>
        <v>8021</v>
      </c>
      <c r="U9742" s="4">
        <v>44463</v>
      </c>
    </row>
    <row r="9743" spans="19:21" hidden="1" x14ac:dyDescent="0.2">
      <c r="S9743" s="3">
        <f t="shared" ref="S9743:S9806" si="307">IF($I$10=U9742,1,0)</f>
        <v>0</v>
      </c>
      <c r="T9743" s="3">
        <f t="shared" si="306"/>
        <v>8022</v>
      </c>
      <c r="U9743" s="4">
        <v>44493</v>
      </c>
    </row>
    <row r="9744" spans="19:21" hidden="1" x14ac:dyDescent="0.2">
      <c r="S9744" s="3">
        <f t="shared" si="307"/>
        <v>0</v>
      </c>
      <c r="T9744" s="3">
        <f t="shared" ref="T9744:T9807" si="308">IF(S9744+T9743=0,0,T9743+1)</f>
        <v>8023</v>
      </c>
      <c r="U9744" s="4">
        <v>44524</v>
      </c>
    </row>
    <row r="9745" spans="19:21" hidden="1" x14ac:dyDescent="0.2">
      <c r="S9745" s="3">
        <f t="shared" si="307"/>
        <v>0</v>
      </c>
      <c r="T9745" s="3">
        <f t="shared" si="308"/>
        <v>8024</v>
      </c>
      <c r="U9745" s="4">
        <v>44554</v>
      </c>
    </row>
    <row r="9746" spans="19:21" hidden="1" x14ac:dyDescent="0.2">
      <c r="S9746" s="3">
        <f t="shared" si="307"/>
        <v>0</v>
      </c>
      <c r="T9746" s="3">
        <f t="shared" si="308"/>
        <v>8025</v>
      </c>
      <c r="U9746" s="4">
        <v>44585</v>
      </c>
    </row>
    <row r="9747" spans="19:21" hidden="1" x14ac:dyDescent="0.2">
      <c r="S9747" s="3">
        <f t="shared" si="307"/>
        <v>0</v>
      </c>
      <c r="T9747" s="3">
        <f t="shared" si="308"/>
        <v>8026</v>
      </c>
      <c r="U9747" s="4">
        <v>44616</v>
      </c>
    </row>
    <row r="9748" spans="19:21" hidden="1" x14ac:dyDescent="0.2">
      <c r="S9748" s="3">
        <f t="shared" si="307"/>
        <v>0</v>
      </c>
      <c r="T9748" s="3">
        <f t="shared" si="308"/>
        <v>8027</v>
      </c>
      <c r="U9748" s="4">
        <v>44644</v>
      </c>
    </row>
    <row r="9749" spans="19:21" hidden="1" x14ac:dyDescent="0.2">
      <c r="S9749" s="3">
        <f t="shared" si="307"/>
        <v>0</v>
      </c>
      <c r="T9749" s="3">
        <f t="shared" si="308"/>
        <v>8028</v>
      </c>
      <c r="U9749" s="4">
        <v>44675</v>
      </c>
    </row>
    <row r="9750" spans="19:21" hidden="1" x14ac:dyDescent="0.2">
      <c r="S9750" s="3">
        <f t="shared" si="307"/>
        <v>0</v>
      </c>
      <c r="T9750" s="3">
        <f t="shared" si="308"/>
        <v>8029</v>
      </c>
      <c r="U9750" s="4">
        <v>44705</v>
      </c>
    </row>
    <row r="9751" spans="19:21" hidden="1" x14ac:dyDescent="0.2">
      <c r="S9751" s="3">
        <f t="shared" si="307"/>
        <v>0</v>
      </c>
      <c r="T9751" s="3">
        <f t="shared" si="308"/>
        <v>8030</v>
      </c>
      <c r="U9751" s="4">
        <v>44736</v>
      </c>
    </row>
    <row r="9752" spans="19:21" hidden="1" x14ac:dyDescent="0.2">
      <c r="S9752" s="3">
        <f t="shared" si="307"/>
        <v>0</v>
      </c>
      <c r="T9752" s="3">
        <f t="shared" si="308"/>
        <v>8031</v>
      </c>
      <c r="U9752" s="4">
        <v>44766</v>
      </c>
    </row>
    <row r="9753" spans="19:21" hidden="1" x14ac:dyDescent="0.2">
      <c r="S9753" s="3">
        <f t="shared" si="307"/>
        <v>0</v>
      </c>
      <c r="T9753" s="3">
        <f t="shared" si="308"/>
        <v>8032</v>
      </c>
      <c r="U9753" s="4">
        <v>44797</v>
      </c>
    </row>
    <row r="9754" spans="19:21" hidden="1" x14ac:dyDescent="0.2">
      <c r="S9754" s="3">
        <f t="shared" si="307"/>
        <v>0</v>
      </c>
      <c r="T9754" s="3">
        <f t="shared" si="308"/>
        <v>8033</v>
      </c>
      <c r="U9754" s="4">
        <v>44828</v>
      </c>
    </row>
    <row r="9755" spans="19:21" hidden="1" x14ac:dyDescent="0.2">
      <c r="S9755" s="3">
        <f t="shared" si="307"/>
        <v>0</v>
      </c>
      <c r="T9755" s="3">
        <f t="shared" si="308"/>
        <v>8034</v>
      </c>
      <c r="U9755" s="4">
        <v>44858</v>
      </c>
    </row>
    <row r="9756" spans="19:21" hidden="1" x14ac:dyDescent="0.2">
      <c r="S9756" s="3">
        <f t="shared" si="307"/>
        <v>0</v>
      </c>
      <c r="T9756" s="3">
        <f t="shared" si="308"/>
        <v>8035</v>
      </c>
      <c r="U9756" s="4">
        <v>44889</v>
      </c>
    </row>
    <row r="9757" spans="19:21" hidden="1" x14ac:dyDescent="0.2">
      <c r="S9757" s="3">
        <f t="shared" si="307"/>
        <v>0</v>
      </c>
      <c r="T9757" s="3">
        <f t="shared" si="308"/>
        <v>8036</v>
      </c>
      <c r="U9757" s="4">
        <v>44919</v>
      </c>
    </row>
    <row r="9758" spans="19:21" hidden="1" x14ac:dyDescent="0.2">
      <c r="S9758" s="3">
        <f t="shared" si="307"/>
        <v>0</v>
      </c>
      <c r="T9758" s="3">
        <f t="shared" si="308"/>
        <v>8037</v>
      </c>
      <c r="U9758" s="4">
        <v>44950</v>
      </c>
    </row>
    <row r="9759" spans="19:21" hidden="1" x14ac:dyDescent="0.2">
      <c r="S9759" s="3">
        <f t="shared" si="307"/>
        <v>0</v>
      </c>
      <c r="T9759" s="3">
        <f t="shared" si="308"/>
        <v>8038</v>
      </c>
      <c r="U9759" s="4">
        <v>44981</v>
      </c>
    </row>
    <row r="9760" spans="19:21" hidden="1" x14ac:dyDescent="0.2">
      <c r="S9760" s="3">
        <f t="shared" si="307"/>
        <v>0</v>
      </c>
      <c r="T9760" s="3">
        <f t="shared" si="308"/>
        <v>8039</v>
      </c>
      <c r="U9760" s="4">
        <v>45009</v>
      </c>
    </row>
    <row r="9761" spans="19:21" hidden="1" x14ac:dyDescent="0.2">
      <c r="S9761" s="3">
        <f t="shared" si="307"/>
        <v>0</v>
      </c>
      <c r="T9761" s="3">
        <f t="shared" si="308"/>
        <v>8040</v>
      </c>
      <c r="U9761" s="4">
        <v>45040</v>
      </c>
    </row>
    <row r="9762" spans="19:21" hidden="1" x14ac:dyDescent="0.2">
      <c r="S9762" s="3">
        <f t="shared" si="307"/>
        <v>0</v>
      </c>
      <c r="T9762" s="3">
        <f t="shared" si="308"/>
        <v>8041</v>
      </c>
      <c r="U9762" s="4">
        <v>45070</v>
      </c>
    </row>
    <row r="9763" spans="19:21" hidden="1" x14ac:dyDescent="0.2">
      <c r="S9763" s="3">
        <f t="shared" si="307"/>
        <v>0</v>
      </c>
      <c r="T9763" s="3">
        <f t="shared" si="308"/>
        <v>8042</v>
      </c>
      <c r="U9763" s="4">
        <v>45101</v>
      </c>
    </row>
    <row r="9764" spans="19:21" hidden="1" x14ac:dyDescent="0.2">
      <c r="S9764" s="3">
        <f t="shared" si="307"/>
        <v>0</v>
      </c>
      <c r="T9764" s="3">
        <f t="shared" si="308"/>
        <v>8043</v>
      </c>
      <c r="U9764" s="4">
        <v>45131</v>
      </c>
    </row>
    <row r="9765" spans="19:21" hidden="1" x14ac:dyDescent="0.2">
      <c r="S9765" s="3">
        <f t="shared" si="307"/>
        <v>0</v>
      </c>
      <c r="T9765" s="3">
        <f t="shared" si="308"/>
        <v>8044</v>
      </c>
      <c r="U9765" s="4">
        <v>45162</v>
      </c>
    </row>
    <row r="9766" spans="19:21" hidden="1" x14ac:dyDescent="0.2">
      <c r="S9766" s="3">
        <f t="shared" si="307"/>
        <v>0</v>
      </c>
      <c r="T9766" s="3">
        <f t="shared" si="308"/>
        <v>8045</v>
      </c>
      <c r="U9766" s="4">
        <v>45193</v>
      </c>
    </row>
    <row r="9767" spans="19:21" hidden="1" x14ac:dyDescent="0.2">
      <c r="S9767" s="3">
        <f t="shared" si="307"/>
        <v>0</v>
      </c>
      <c r="T9767" s="3">
        <f t="shared" si="308"/>
        <v>8046</v>
      </c>
      <c r="U9767" s="4">
        <v>45223</v>
      </c>
    </row>
    <row r="9768" spans="19:21" hidden="1" x14ac:dyDescent="0.2">
      <c r="S9768" s="3">
        <f t="shared" si="307"/>
        <v>0</v>
      </c>
      <c r="T9768" s="3">
        <f t="shared" si="308"/>
        <v>8047</v>
      </c>
      <c r="U9768" s="4">
        <v>45254</v>
      </c>
    </row>
    <row r="9769" spans="19:21" hidden="1" x14ac:dyDescent="0.2">
      <c r="S9769" s="3">
        <f t="shared" si="307"/>
        <v>0</v>
      </c>
      <c r="T9769" s="3">
        <f t="shared" si="308"/>
        <v>8048</v>
      </c>
      <c r="U9769" s="4">
        <v>45284</v>
      </c>
    </row>
    <row r="9770" spans="19:21" hidden="1" x14ac:dyDescent="0.2">
      <c r="S9770" s="3">
        <f t="shared" si="307"/>
        <v>0</v>
      </c>
      <c r="T9770" s="3">
        <f t="shared" si="308"/>
        <v>8049</v>
      </c>
      <c r="U9770" s="4">
        <v>45315</v>
      </c>
    </row>
    <row r="9771" spans="19:21" hidden="1" x14ac:dyDescent="0.2">
      <c r="S9771" s="3">
        <f t="shared" si="307"/>
        <v>0</v>
      </c>
      <c r="T9771" s="3">
        <f t="shared" si="308"/>
        <v>8050</v>
      </c>
      <c r="U9771" s="4">
        <v>45346</v>
      </c>
    </row>
    <row r="9772" spans="19:21" hidden="1" x14ac:dyDescent="0.2">
      <c r="S9772" s="3">
        <f t="shared" si="307"/>
        <v>0</v>
      </c>
      <c r="T9772" s="3">
        <f t="shared" si="308"/>
        <v>8051</v>
      </c>
      <c r="U9772" s="4">
        <v>45375</v>
      </c>
    </row>
    <row r="9773" spans="19:21" hidden="1" x14ac:dyDescent="0.2">
      <c r="S9773" s="3">
        <f t="shared" si="307"/>
        <v>0</v>
      </c>
      <c r="T9773" s="3">
        <f t="shared" si="308"/>
        <v>8052</v>
      </c>
      <c r="U9773" s="4">
        <v>45406</v>
      </c>
    </row>
    <row r="9774" spans="19:21" hidden="1" x14ac:dyDescent="0.2">
      <c r="S9774" s="3">
        <f t="shared" si="307"/>
        <v>0</v>
      </c>
      <c r="T9774" s="3">
        <f t="shared" si="308"/>
        <v>8053</v>
      </c>
      <c r="U9774" s="4">
        <v>45436</v>
      </c>
    </row>
    <row r="9775" spans="19:21" hidden="1" x14ac:dyDescent="0.2">
      <c r="S9775" s="3">
        <f t="shared" si="307"/>
        <v>0</v>
      </c>
      <c r="T9775" s="3">
        <f t="shared" si="308"/>
        <v>8054</v>
      </c>
      <c r="U9775" s="4">
        <v>45467</v>
      </c>
    </row>
    <row r="9776" spans="19:21" hidden="1" x14ac:dyDescent="0.2">
      <c r="S9776" s="3">
        <f t="shared" si="307"/>
        <v>0</v>
      </c>
      <c r="T9776" s="3">
        <f t="shared" si="308"/>
        <v>8055</v>
      </c>
      <c r="U9776" s="4">
        <v>45497</v>
      </c>
    </row>
    <row r="9777" spans="19:21" hidden="1" x14ac:dyDescent="0.2">
      <c r="S9777" s="3">
        <f t="shared" si="307"/>
        <v>0</v>
      </c>
      <c r="T9777" s="3">
        <f t="shared" si="308"/>
        <v>8056</v>
      </c>
      <c r="U9777" s="4">
        <v>45528</v>
      </c>
    </row>
    <row r="9778" spans="19:21" hidden="1" x14ac:dyDescent="0.2">
      <c r="S9778" s="3">
        <f t="shared" si="307"/>
        <v>0</v>
      </c>
      <c r="T9778" s="3">
        <f t="shared" si="308"/>
        <v>8057</v>
      </c>
      <c r="U9778" s="4">
        <v>45559</v>
      </c>
    </row>
    <row r="9779" spans="19:21" hidden="1" x14ac:dyDescent="0.2">
      <c r="S9779" s="3">
        <f t="shared" si="307"/>
        <v>0</v>
      </c>
      <c r="T9779" s="3">
        <f t="shared" si="308"/>
        <v>8058</v>
      </c>
      <c r="U9779" s="4">
        <v>45589</v>
      </c>
    </row>
    <row r="9780" spans="19:21" hidden="1" x14ac:dyDescent="0.2">
      <c r="S9780" s="3">
        <f t="shared" si="307"/>
        <v>0</v>
      </c>
      <c r="T9780" s="3">
        <f t="shared" si="308"/>
        <v>8059</v>
      </c>
      <c r="U9780" s="4">
        <v>45620</v>
      </c>
    </row>
    <row r="9781" spans="19:21" hidden="1" x14ac:dyDescent="0.2">
      <c r="S9781" s="3">
        <f t="shared" si="307"/>
        <v>0</v>
      </c>
      <c r="T9781" s="3">
        <f t="shared" si="308"/>
        <v>8060</v>
      </c>
      <c r="U9781" s="4">
        <v>45650</v>
      </c>
    </row>
    <row r="9782" spans="19:21" hidden="1" x14ac:dyDescent="0.2">
      <c r="S9782" s="3">
        <f t="shared" si="307"/>
        <v>0</v>
      </c>
      <c r="T9782" s="3">
        <f t="shared" si="308"/>
        <v>8061</v>
      </c>
      <c r="U9782" s="4">
        <v>45681</v>
      </c>
    </row>
    <row r="9783" spans="19:21" hidden="1" x14ac:dyDescent="0.2">
      <c r="S9783" s="3">
        <f t="shared" si="307"/>
        <v>0</v>
      </c>
      <c r="T9783" s="3">
        <f t="shared" si="308"/>
        <v>8062</v>
      </c>
      <c r="U9783" s="4">
        <v>45712</v>
      </c>
    </row>
    <row r="9784" spans="19:21" hidden="1" x14ac:dyDescent="0.2">
      <c r="S9784" s="3">
        <f t="shared" si="307"/>
        <v>0</v>
      </c>
      <c r="T9784" s="3">
        <f t="shared" si="308"/>
        <v>8063</v>
      </c>
      <c r="U9784" s="4">
        <v>45740</v>
      </c>
    </row>
    <row r="9785" spans="19:21" hidden="1" x14ac:dyDescent="0.2">
      <c r="S9785" s="3">
        <f t="shared" si="307"/>
        <v>0</v>
      </c>
      <c r="T9785" s="3">
        <f t="shared" si="308"/>
        <v>8064</v>
      </c>
      <c r="U9785" s="4">
        <v>45771</v>
      </c>
    </row>
    <row r="9786" spans="19:21" hidden="1" x14ac:dyDescent="0.2">
      <c r="S9786" s="3">
        <f t="shared" si="307"/>
        <v>0</v>
      </c>
      <c r="T9786" s="3">
        <f t="shared" si="308"/>
        <v>8065</v>
      </c>
      <c r="U9786" s="4">
        <v>45801</v>
      </c>
    </row>
    <row r="9787" spans="19:21" hidden="1" x14ac:dyDescent="0.2">
      <c r="S9787" s="3">
        <f t="shared" si="307"/>
        <v>0</v>
      </c>
      <c r="T9787" s="3">
        <f t="shared" si="308"/>
        <v>8066</v>
      </c>
      <c r="U9787" s="4">
        <v>45832</v>
      </c>
    </row>
    <row r="9788" spans="19:21" hidden="1" x14ac:dyDescent="0.2">
      <c r="S9788" s="3">
        <f t="shared" si="307"/>
        <v>0</v>
      </c>
      <c r="T9788" s="3">
        <f t="shared" si="308"/>
        <v>8067</v>
      </c>
      <c r="U9788" s="4">
        <v>45862</v>
      </c>
    </row>
    <row r="9789" spans="19:21" hidden="1" x14ac:dyDescent="0.2">
      <c r="S9789" s="3">
        <f t="shared" si="307"/>
        <v>0</v>
      </c>
      <c r="T9789" s="3">
        <f t="shared" si="308"/>
        <v>8068</v>
      </c>
      <c r="U9789" s="4">
        <v>45893</v>
      </c>
    </row>
    <row r="9790" spans="19:21" hidden="1" x14ac:dyDescent="0.2">
      <c r="S9790" s="3">
        <f t="shared" si="307"/>
        <v>0</v>
      </c>
      <c r="T9790" s="3">
        <f t="shared" si="308"/>
        <v>8069</v>
      </c>
      <c r="U9790" s="4">
        <v>45924</v>
      </c>
    </row>
    <row r="9791" spans="19:21" hidden="1" x14ac:dyDescent="0.2">
      <c r="S9791" s="3">
        <f t="shared" si="307"/>
        <v>0</v>
      </c>
      <c r="T9791" s="3">
        <f t="shared" si="308"/>
        <v>8070</v>
      </c>
      <c r="U9791" s="4">
        <v>45954</v>
      </c>
    </row>
    <row r="9792" spans="19:21" hidden="1" x14ac:dyDescent="0.2">
      <c r="S9792" s="3">
        <f t="shared" si="307"/>
        <v>0</v>
      </c>
      <c r="T9792" s="3">
        <f t="shared" si="308"/>
        <v>8071</v>
      </c>
      <c r="U9792" s="4">
        <v>45985</v>
      </c>
    </row>
    <row r="9793" spans="19:21" hidden="1" x14ac:dyDescent="0.2">
      <c r="S9793" s="3">
        <f t="shared" si="307"/>
        <v>0</v>
      </c>
      <c r="T9793" s="3">
        <f t="shared" si="308"/>
        <v>8072</v>
      </c>
      <c r="U9793" s="4">
        <v>46015</v>
      </c>
    </row>
    <row r="9794" spans="19:21" hidden="1" x14ac:dyDescent="0.2">
      <c r="S9794" s="3">
        <f t="shared" si="307"/>
        <v>0</v>
      </c>
      <c r="T9794" s="3">
        <f t="shared" si="308"/>
        <v>8073</v>
      </c>
      <c r="U9794" s="4">
        <v>46046</v>
      </c>
    </row>
    <row r="9795" spans="19:21" hidden="1" x14ac:dyDescent="0.2">
      <c r="S9795" s="3">
        <f t="shared" si="307"/>
        <v>0</v>
      </c>
      <c r="T9795" s="3">
        <f t="shared" si="308"/>
        <v>8074</v>
      </c>
      <c r="U9795" s="4">
        <v>46077</v>
      </c>
    </row>
    <row r="9796" spans="19:21" hidden="1" x14ac:dyDescent="0.2">
      <c r="S9796" s="3">
        <f t="shared" si="307"/>
        <v>0</v>
      </c>
      <c r="T9796" s="3">
        <f t="shared" si="308"/>
        <v>8075</v>
      </c>
      <c r="U9796" s="4">
        <v>46105</v>
      </c>
    </row>
    <row r="9797" spans="19:21" hidden="1" x14ac:dyDescent="0.2">
      <c r="S9797" s="3">
        <f t="shared" si="307"/>
        <v>0</v>
      </c>
      <c r="T9797" s="3">
        <f t="shared" si="308"/>
        <v>8076</v>
      </c>
      <c r="U9797" s="4">
        <v>46136</v>
      </c>
    </row>
    <row r="9798" spans="19:21" hidden="1" x14ac:dyDescent="0.2">
      <c r="S9798" s="3">
        <f t="shared" si="307"/>
        <v>0</v>
      </c>
      <c r="T9798" s="3">
        <f t="shared" si="308"/>
        <v>8077</v>
      </c>
      <c r="U9798" s="4">
        <v>46166</v>
      </c>
    </row>
    <row r="9799" spans="19:21" hidden="1" x14ac:dyDescent="0.2">
      <c r="S9799" s="3">
        <f t="shared" si="307"/>
        <v>0</v>
      </c>
      <c r="T9799" s="3">
        <f t="shared" si="308"/>
        <v>8078</v>
      </c>
      <c r="U9799" s="4">
        <v>46197</v>
      </c>
    </row>
    <row r="9800" spans="19:21" hidden="1" x14ac:dyDescent="0.2">
      <c r="S9800" s="3">
        <f t="shared" si="307"/>
        <v>0</v>
      </c>
      <c r="T9800" s="3">
        <f t="shared" si="308"/>
        <v>8079</v>
      </c>
      <c r="U9800" s="4">
        <v>46227</v>
      </c>
    </row>
    <row r="9801" spans="19:21" hidden="1" x14ac:dyDescent="0.2">
      <c r="S9801" s="3">
        <f t="shared" si="307"/>
        <v>0</v>
      </c>
      <c r="T9801" s="3">
        <f t="shared" si="308"/>
        <v>8080</v>
      </c>
      <c r="U9801" s="4">
        <v>46258</v>
      </c>
    </row>
    <row r="9802" spans="19:21" hidden="1" x14ac:dyDescent="0.2">
      <c r="S9802" s="3">
        <f t="shared" si="307"/>
        <v>0</v>
      </c>
      <c r="T9802" s="3">
        <f t="shared" si="308"/>
        <v>8081</v>
      </c>
      <c r="U9802" s="4">
        <v>46289</v>
      </c>
    </row>
    <row r="9803" spans="19:21" hidden="1" x14ac:dyDescent="0.2">
      <c r="S9803" s="3">
        <f t="shared" si="307"/>
        <v>0</v>
      </c>
      <c r="T9803" s="3">
        <f t="shared" si="308"/>
        <v>8082</v>
      </c>
      <c r="U9803" s="4">
        <v>46319</v>
      </c>
    </row>
    <row r="9804" spans="19:21" hidden="1" x14ac:dyDescent="0.2">
      <c r="S9804" s="3">
        <f t="shared" si="307"/>
        <v>0</v>
      </c>
      <c r="T9804" s="3">
        <f t="shared" si="308"/>
        <v>8083</v>
      </c>
      <c r="U9804" s="4">
        <v>46350</v>
      </c>
    </row>
    <row r="9805" spans="19:21" hidden="1" x14ac:dyDescent="0.2">
      <c r="S9805" s="3">
        <f t="shared" si="307"/>
        <v>0</v>
      </c>
      <c r="T9805" s="3">
        <f t="shared" si="308"/>
        <v>8084</v>
      </c>
      <c r="U9805" s="4">
        <v>46380</v>
      </c>
    </row>
    <row r="9806" spans="19:21" hidden="1" x14ac:dyDescent="0.2">
      <c r="S9806" s="3">
        <f t="shared" si="307"/>
        <v>0</v>
      </c>
      <c r="T9806" s="3">
        <f t="shared" si="308"/>
        <v>8085</v>
      </c>
      <c r="U9806" s="4">
        <v>46411</v>
      </c>
    </row>
    <row r="9807" spans="19:21" hidden="1" x14ac:dyDescent="0.2">
      <c r="S9807" s="3">
        <f t="shared" ref="S9807:S9870" si="309">IF($I$10=U9806,1,0)</f>
        <v>0</v>
      </c>
      <c r="T9807" s="3">
        <f t="shared" si="308"/>
        <v>8086</v>
      </c>
      <c r="U9807" s="4">
        <v>46442</v>
      </c>
    </row>
    <row r="9808" spans="19:21" hidden="1" x14ac:dyDescent="0.2">
      <c r="S9808" s="3">
        <f t="shared" si="309"/>
        <v>0</v>
      </c>
      <c r="T9808" s="3">
        <f t="shared" ref="T9808:T9871" si="310">IF(S9808+T9807=0,0,T9807+1)</f>
        <v>8087</v>
      </c>
      <c r="U9808" s="4">
        <v>46470</v>
      </c>
    </row>
    <row r="9809" spans="19:21" hidden="1" x14ac:dyDescent="0.2">
      <c r="S9809" s="3">
        <f t="shared" si="309"/>
        <v>0</v>
      </c>
      <c r="T9809" s="3">
        <f t="shared" si="310"/>
        <v>8088</v>
      </c>
      <c r="U9809" s="4">
        <v>46501</v>
      </c>
    </row>
    <row r="9810" spans="19:21" hidden="1" x14ac:dyDescent="0.2">
      <c r="S9810" s="3">
        <f t="shared" si="309"/>
        <v>0</v>
      </c>
      <c r="T9810" s="3">
        <f t="shared" si="310"/>
        <v>8089</v>
      </c>
      <c r="U9810" s="4">
        <v>46531</v>
      </c>
    </row>
    <row r="9811" spans="19:21" hidden="1" x14ac:dyDescent="0.2">
      <c r="S9811" s="3">
        <f t="shared" si="309"/>
        <v>0</v>
      </c>
      <c r="T9811" s="3">
        <f t="shared" si="310"/>
        <v>8090</v>
      </c>
      <c r="U9811" s="4">
        <v>46562</v>
      </c>
    </row>
    <row r="9812" spans="19:21" hidden="1" x14ac:dyDescent="0.2">
      <c r="S9812" s="3">
        <f t="shared" si="309"/>
        <v>0</v>
      </c>
      <c r="T9812" s="3">
        <f t="shared" si="310"/>
        <v>8091</v>
      </c>
      <c r="U9812" s="4">
        <v>46592</v>
      </c>
    </row>
    <row r="9813" spans="19:21" hidden="1" x14ac:dyDescent="0.2">
      <c r="S9813" s="3">
        <f t="shared" si="309"/>
        <v>0</v>
      </c>
      <c r="T9813" s="3">
        <f t="shared" si="310"/>
        <v>8092</v>
      </c>
      <c r="U9813" s="4">
        <v>46623</v>
      </c>
    </row>
    <row r="9814" spans="19:21" hidden="1" x14ac:dyDescent="0.2">
      <c r="S9814" s="3">
        <f t="shared" si="309"/>
        <v>0</v>
      </c>
      <c r="T9814" s="3">
        <f t="shared" si="310"/>
        <v>8093</v>
      </c>
      <c r="U9814" s="4">
        <v>46654</v>
      </c>
    </row>
    <row r="9815" spans="19:21" hidden="1" x14ac:dyDescent="0.2">
      <c r="S9815" s="3">
        <f t="shared" si="309"/>
        <v>0</v>
      </c>
      <c r="T9815" s="3">
        <f t="shared" si="310"/>
        <v>8094</v>
      </c>
      <c r="U9815" s="4">
        <v>46684</v>
      </c>
    </row>
    <row r="9816" spans="19:21" hidden="1" x14ac:dyDescent="0.2">
      <c r="S9816" s="3">
        <f t="shared" si="309"/>
        <v>0</v>
      </c>
      <c r="T9816" s="3">
        <f t="shared" si="310"/>
        <v>8095</v>
      </c>
      <c r="U9816" s="4">
        <v>46715</v>
      </c>
    </row>
    <row r="9817" spans="19:21" hidden="1" x14ac:dyDescent="0.2">
      <c r="S9817" s="3">
        <f t="shared" si="309"/>
        <v>0</v>
      </c>
      <c r="T9817" s="3">
        <f t="shared" si="310"/>
        <v>8096</v>
      </c>
      <c r="U9817" s="4">
        <v>46745</v>
      </c>
    </row>
    <row r="9818" spans="19:21" hidden="1" x14ac:dyDescent="0.2">
      <c r="S9818" s="3">
        <f t="shared" si="309"/>
        <v>0</v>
      </c>
      <c r="T9818" s="3">
        <f t="shared" si="310"/>
        <v>8097</v>
      </c>
      <c r="U9818" s="4">
        <v>46776</v>
      </c>
    </row>
    <row r="9819" spans="19:21" hidden="1" x14ac:dyDescent="0.2">
      <c r="S9819" s="3">
        <f t="shared" si="309"/>
        <v>0</v>
      </c>
      <c r="T9819" s="3">
        <f t="shared" si="310"/>
        <v>8098</v>
      </c>
      <c r="U9819" s="4">
        <v>46807</v>
      </c>
    </row>
    <row r="9820" spans="19:21" hidden="1" x14ac:dyDescent="0.2">
      <c r="S9820" s="3">
        <f t="shared" si="309"/>
        <v>0</v>
      </c>
      <c r="T9820" s="3">
        <f t="shared" si="310"/>
        <v>8099</v>
      </c>
      <c r="U9820" s="4">
        <v>46836</v>
      </c>
    </row>
    <row r="9821" spans="19:21" hidden="1" x14ac:dyDescent="0.2">
      <c r="S9821" s="3">
        <f t="shared" si="309"/>
        <v>0</v>
      </c>
      <c r="T9821" s="3">
        <f t="shared" si="310"/>
        <v>8100</v>
      </c>
      <c r="U9821" s="4">
        <v>46867</v>
      </c>
    </row>
    <row r="9822" spans="19:21" hidden="1" x14ac:dyDescent="0.2">
      <c r="S9822" s="3">
        <f t="shared" si="309"/>
        <v>0</v>
      </c>
      <c r="T9822" s="3">
        <f t="shared" si="310"/>
        <v>8101</v>
      </c>
      <c r="U9822" s="4">
        <v>46897</v>
      </c>
    </row>
    <row r="9823" spans="19:21" hidden="1" x14ac:dyDescent="0.2">
      <c r="S9823" s="3">
        <f t="shared" si="309"/>
        <v>0</v>
      </c>
      <c r="T9823" s="3">
        <f t="shared" si="310"/>
        <v>8102</v>
      </c>
      <c r="U9823" s="4">
        <v>46928</v>
      </c>
    </row>
    <row r="9824" spans="19:21" hidden="1" x14ac:dyDescent="0.2">
      <c r="S9824" s="3">
        <f t="shared" si="309"/>
        <v>0</v>
      </c>
      <c r="T9824" s="3">
        <f t="shared" si="310"/>
        <v>8103</v>
      </c>
      <c r="U9824" s="4">
        <v>46958</v>
      </c>
    </row>
    <row r="9825" spans="19:21" hidden="1" x14ac:dyDescent="0.2">
      <c r="S9825" s="3">
        <f t="shared" si="309"/>
        <v>0</v>
      </c>
      <c r="T9825" s="3">
        <f t="shared" si="310"/>
        <v>8104</v>
      </c>
      <c r="U9825" s="4">
        <v>46989</v>
      </c>
    </row>
    <row r="9826" spans="19:21" hidden="1" x14ac:dyDescent="0.2">
      <c r="S9826" s="3">
        <f t="shared" si="309"/>
        <v>0</v>
      </c>
      <c r="T9826" s="3">
        <f t="shared" si="310"/>
        <v>8105</v>
      </c>
      <c r="U9826" s="4">
        <v>47020</v>
      </c>
    </row>
    <row r="9827" spans="19:21" hidden="1" x14ac:dyDescent="0.2">
      <c r="S9827" s="3">
        <f t="shared" si="309"/>
        <v>0</v>
      </c>
      <c r="T9827" s="3">
        <f t="shared" si="310"/>
        <v>8106</v>
      </c>
      <c r="U9827" s="4">
        <v>47050</v>
      </c>
    </row>
    <row r="9828" spans="19:21" hidden="1" x14ac:dyDescent="0.2">
      <c r="S9828" s="3">
        <f t="shared" si="309"/>
        <v>0</v>
      </c>
      <c r="T9828" s="3">
        <f t="shared" si="310"/>
        <v>8107</v>
      </c>
      <c r="U9828" s="4">
        <v>47081</v>
      </c>
    </row>
    <row r="9829" spans="19:21" hidden="1" x14ac:dyDescent="0.2">
      <c r="S9829" s="3">
        <f t="shared" si="309"/>
        <v>0</v>
      </c>
      <c r="T9829" s="3">
        <f t="shared" si="310"/>
        <v>8108</v>
      </c>
      <c r="U9829" s="4">
        <v>47111</v>
      </c>
    </row>
    <row r="9830" spans="19:21" hidden="1" x14ac:dyDescent="0.2">
      <c r="S9830" s="3">
        <f t="shared" si="309"/>
        <v>0</v>
      </c>
      <c r="T9830" s="3">
        <f t="shared" si="310"/>
        <v>8109</v>
      </c>
      <c r="U9830" s="4">
        <v>47142</v>
      </c>
    </row>
    <row r="9831" spans="19:21" hidden="1" x14ac:dyDescent="0.2">
      <c r="S9831" s="3">
        <f t="shared" si="309"/>
        <v>0</v>
      </c>
      <c r="T9831" s="3">
        <f t="shared" si="310"/>
        <v>8110</v>
      </c>
      <c r="U9831" s="4">
        <v>47173</v>
      </c>
    </row>
    <row r="9832" spans="19:21" hidden="1" x14ac:dyDescent="0.2">
      <c r="S9832" s="3">
        <f t="shared" si="309"/>
        <v>0</v>
      </c>
      <c r="T9832" s="3">
        <f t="shared" si="310"/>
        <v>8111</v>
      </c>
      <c r="U9832" s="4">
        <v>47201</v>
      </c>
    </row>
    <row r="9833" spans="19:21" hidden="1" x14ac:dyDescent="0.2">
      <c r="S9833" s="3">
        <f t="shared" si="309"/>
        <v>0</v>
      </c>
      <c r="T9833" s="3">
        <f t="shared" si="310"/>
        <v>8112</v>
      </c>
      <c r="U9833" s="4">
        <v>47232</v>
      </c>
    </row>
    <row r="9834" spans="19:21" hidden="1" x14ac:dyDescent="0.2">
      <c r="S9834" s="3">
        <f t="shared" si="309"/>
        <v>0</v>
      </c>
      <c r="T9834" s="3">
        <f t="shared" si="310"/>
        <v>8113</v>
      </c>
      <c r="U9834" s="4">
        <v>47262</v>
      </c>
    </row>
    <row r="9835" spans="19:21" hidden="1" x14ac:dyDescent="0.2">
      <c r="S9835" s="3">
        <f t="shared" si="309"/>
        <v>0</v>
      </c>
      <c r="T9835" s="3">
        <f t="shared" si="310"/>
        <v>8114</v>
      </c>
      <c r="U9835" s="4">
        <v>47293</v>
      </c>
    </row>
    <row r="9836" spans="19:21" hidden="1" x14ac:dyDescent="0.2">
      <c r="S9836" s="3">
        <f t="shared" si="309"/>
        <v>0</v>
      </c>
      <c r="T9836" s="3">
        <f t="shared" si="310"/>
        <v>8115</v>
      </c>
      <c r="U9836" s="4">
        <v>47323</v>
      </c>
    </row>
    <row r="9837" spans="19:21" hidden="1" x14ac:dyDescent="0.2">
      <c r="S9837" s="3">
        <f t="shared" si="309"/>
        <v>0</v>
      </c>
      <c r="T9837" s="3">
        <f t="shared" si="310"/>
        <v>8116</v>
      </c>
      <c r="U9837" s="4">
        <v>47354</v>
      </c>
    </row>
    <row r="9838" spans="19:21" hidden="1" x14ac:dyDescent="0.2">
      <c r="S9838" s="3">
        <f t="shared" si="309"/>
        <v>0</v>
      </c>
      <c r="T9838" s="3">
        <f t="shared" si="310"/>
        <v>8117</v>
      </c>
      <c r="U9838" s="4">
        <v>47385</v>
      </c>
    </row>
    <row r="9839" spans="19:21" hidden="1" x14ac:dyDescent="0.2">
      <c r="S9839" s="3">
        <f t="shared" si="309"/>
        <v>0</v>
      </c>
      <c r="T9839" s="3">
        <f t="shared" si="310"/>
        <v>8118</v>
      </c>
      <c r="U9839" s="4">
        <v>47415</v>
      </c>
    </row>
    <row r="9840" spans="19:21" hidden="1" x14ac:dyDescent="0.2">
      <c r="S9840" s="3">
        <f t="shared" si="309"/>
        <v>0</v>
      </c>
      <c r="T9840" s="3">
        <f t="shared" si="310"/>
        <v>8119</v>
      </c>
      <c r="U9840" s="4">
        <v>47446</v>
      </c>
    </row>
    <row r="9841" spans="19:21" hidden="1" x14ac:dyDescent="0.2">
      <c r="S9841" s="3">
        <f t="shared" si="309"/>
        <v>0</v>
      </c>
      <c r="T9841" s="3">
        <f t="shared" si="310"/>
        <v>8120</v>
      </c>
      <c r="U9841" s="4">
        <v>47476</v>
      </c>
    </row>
    <row r="9842" spans="19:21" hidden="1" x14ac:dyDescent="0.2">
      <c r="S9842" s="3">
        <f t="shared" si="309"/>
        <v>0</v>
      </c>
      <c r="T9842" s="3">
        <f t="shared" si="310"/>
        <v>8121</v>
      </c>
      <c r="U9842" s="4">
        <v>47507</v>
      </c>
    </row>
    <row r="9843" spans="19:21" hidden="1" x14ac:dyDescent="0.2">
      <c r="S9843" s="3">
        <f t="shared" si="309"/>
        <v>0</v>
      </c>
      <c r="T9843" s="3">
        <f t="shared" si="310"/>
        <v>8122</v>
      </c>
      <c r="U9843" s="4">
        <v>47538</v>
      </c>
    </row>
    <row r="9844" spans="19:21" hidden="1" x14ac:dyDescent="0.2">
      <c r="S9844" s="3">
        <f t="shared" si="309"/>
        <v>0</v>
      </c>
      <c r="T9844" s="3">
        <f t="shared" si="310"/>
        <v>8123</v>
      </c>
      <c r="U9844" s="4">
        <v>47566</v>
      </c>
    </row>
    <row r="9845" spans="19:21" hidden="1" x14ac:dyDescent="0.2">
      <c r="S9845" s="3">
        <f t="shared" si="309"/>
        <v>0</v>
      </c>
      <c r="T9845" s="3">
        <f t="shared" si="310"/>
        <v>8124</v>
      </c>
      <c r="U9845" s="4">
        <v>47597</v>
      </c>
    </row>
    <row r="9846" spans="19:21" hidden="1" x14ac:dyDescent="0.2">
      <c r="S9846" s="3">
        <f t="shared" si="309"/>
        <v>0</v>
      </c>
      <c r="T9846" s="3">
        <f t="shared" si="310"/>
        <v>8125</v>
      </c>
      <c r="U9846" s="4">
        <v>47627</v>
      </c>
    </row>
    <row r="9847" spans="19:21" hidden="1" x14ac:dyDescent="0.2">
      <c r="S9847" s="3">
        <f t="shared" si="309"/>
        <v>0</v>
      </c>
      <c r="T9847" s="3">
        <f t="shared" si="310"/>
        <v>8126</v>
      </c>
      <c r="U9847" s="4">
        <v>47658</v>
      </c>
    </row>
    <row r="9848" spans="19:21" hidden="1" x14ac:dyDescent="0.2">
      <c r="S9848" s="3">
        <f t="shared" si="309"/>
        <v>0</v>
      </c>
      <c r="T9848" s="3">
        <f t="shared" si="310"/>
        <v>8127</v>
      </c>
      <c r="U9848" s="4">
        <v>47688</v>
      </c>
    </row>
    <row r="9849" spans="19:21" hidden="1" x14ac:dyDescent="0.2">
      <c r="S9849" s="3">
        <f t="shared" si="309"/>
        <v>0</v>
      </c>
      <c r="T9849" s="3">
        <f t="shared" si="310"/>
        <v>8128</v>
      </c>
      <c r="U9849" s="4">
        <v>47719</v>
      </c>
    </row>
    <row r="9850" spans="19:21" hidden="1" x14ac:dyDescent="0.2">
      <c r="S9850" s="3">
        <f t="shared" si="309"/>
        <v>0</v>
      </c>
      <c r="T9850" s="3">
        <f t="shared" si="310"/>
        <v>8129</v>
      </c>
      <c r="U9850" s="4">
        <v>47750</v>
      </c>
    </row>
    <row r="9851" spans="19:21" hidden="1" x14ac:dyDescent="0.2">
      <c r="S9851" s="3">
        <f t="shared" si="309"/>
        <v>0</v>
      </c>
      <c r="T9851" s="3">
        <f t="shared" si="310"/>
        <v>8130</v>
      </c>
      <c r="U9851" s="4">
        <v>47780</v>
      </c>
    </row>
    <row r="9852" spans="19:21" hidden="1" x14ac:dyDescent="0.2">
      <c r="S9852" s="3">
        <f t="shared" si="309"/>
        <v>0</v>
      </c>
      <c r="T9852" s="3">
        <f t="shared" si="310"/>
        <v>8131</v>
      </c>
      <c r="U9852" s="4">
        <v>47811</v>
      </c>
    </row>
    <row r="9853" spans="19:21" hidden="1" x14ac:dyDescent="0.2">
      <c r="S9853" s="3">
        <f t="shared" si="309"/>
        <v>0</v>
      </c>
      <c r="T9853" s="3">
        <f t="shared" si="310"/>
        <v>8132</v>
      </c>
      <c r="U9853" s="4">
        <v>47841</v>
      </c>
    </row>
    <row r="9854" spans="19:21" hidden="1" x14ac:dyDescent="0.2">
      <c r="S9854" s="3">
        <f t="shared" si="309"/>
        <v>0</v>
      </c>
      <c r="T9854" s="3">
        <f t="shared" si="310"/>
        <v>8133</v>
      </c>
      <c r="U9854" s="4">
        <v>47872</v>
      </c>
    </row>
    <row r="9855" spans="19:21" hidden="1" x14ac:dyDescent="0.2">
      <c r="S9855" s="3">
        <f t="shared" si="309"/>
        <v>0</v>
      </c>
      <c r="T9855" s="3">
        <f t="shared" si="310"/>
        <v>8134</v>
      </c>
      <c r="U9855" s="4">
        <v>47903</v>
      </c>
    </row>
    <row r="9856" spans="19:21" hidden="1" x14ac:dyDescent="0.2">
      <c r="S9856" s="3">
        <f t="shared" si="309"/>
        <v>0</v>
      </c>
      <c r="T9856" s="3">
        <f t="shared" si="310"/>
        <v>8135</v>
      </c>
      <c r="U9856" s="4">
        <v>47931</v>
      </c>
    </row>
    <row r="9857" spans="19:21" hidden="1" x14ac:dyDescent="0.2">
      <c r="S9857" s="3">
        <f t="shared" si="309"/>
        <v>0</v>
      </c>
      <c r="T9857" s="3">
        <f t="shared" si="310"/>
        <v>8136</v>
      </c>
      <c r="U9857" s="4">
        <v>47962</v>
      </c>
    </row>
    <row r="9858" spans="19:21" hidden="1" x14ac:dyDescent="0.2">
      <c r="S9858" s="3">
        <f t="shared" si="309"/>
        <v>0</v>
      </c>
      <c r="T9858" s="3">
        <f t="shared" si="310"/>
        <v>8137</v>
      </c>
      <c r="U9858" s="4">
        <v>47992</v>
      </c>
    </row>
    <row r="9859" spans="19:21" hidden="1" x14ac:dyDescent="0.2">
      <c r="S9859" s="3">
        <f t="shared" si="309"/>
        <v>0</v>
      </c>
      <c r="T9859" s="3">
        <f t="shared" si="310"/>
        <v>8138</v>
      </c>
      <c r="U9859" s="4">
        <v>48023</v>
      </c>
    </row>
    <row r="9860" spans="19:21" hidden="1" x14ac:dyDescent="0.2">
      <c r="S9860" s="3">
        <f t="shared" si="309"/>
        <v>0</v>
      </c>
      <c r="T9860" s="3">
        <f t="shared" si="310"/>
        <v>8139</v>
      </c>
      <c r="U9860" s="4">
        <v>48053</v>
      </c>
    </row>
    <row r="9861" spans="19:21" hidden="1" x14ac:dyDescent="0.2">
      <c r="S9861" s="3">
        <f t="shared" si="309"/>
        <v>0</v>
      </c>
      <c r="T9861" s="3">
        <f t="shared" si="310"/>
        <v>8140</v>
      </c>
      <c r="U9861" s="4">
        <v>48084</v>
      </c>
    </row>
    <row r="9862" spans="19:21" hidden="1" x14ac:dyDescent="0.2">
      <c r="S9862" s="3">
        <f t="shared" si="309"/>
        <v>0</v>
      </c>
      <c r="T9862" s="3">
        <f t="shared" si="310"/>
        <v>8141</v>
      </c>
      <c r="U9862" s="4">
        <v>48115</v>
      </c>
    </row>
    <row r="9863" spans="19:21" hidden="1" x14ac:dyDescent="0.2">
      <c r="S9863" s="3">
        <f t="shared" si="309"/>
        <v>0</v>
      </c>
      <c r="T9863" s="3">
        <f t="shared" si="310"/>
        <v>8142</v>
      </c>
      <c r="U9863" s="4">
        <v>48145</v>
      </c>
    </row>
    <row r="9864" spans="19:21" hidden="1" x14ac:dyDescent="0.2">
      <c r="S9864" s="3">
        <f t="shared" si="309"/>
        <v>0</v>
      </c>
      <c r="T9864" s="3">
        <f t="shared" si="310"/>
        <v>8143</v>
      </c>
      <c r="U9864" s="4">
        <v>48176</v>
      </c>
    </row>
    <row r="9865" spans="19:21" hidden="1" x14ac:dyDescent="0.2">
      <c r="S9865" s="3">
        <f t="shared" si="309"/>
        <v>0</v>
      </c>
      <c r="T9865" s="3">
        <f t="shared" si="310"/>
        <v>8144</v>
      </c>
      <c r="U9865" s="4">
        <v>48206</v>
      </c>
    </row>
    <row r="9866" spans="19:21" hidden="1" x14ac:dyDescent="0.2">
      <c r="S9866" s="3">
        <f t="shared" si="309"/>
        <v>0</v>
      </c>
      <c r="T9866" s="3">
        <f t="shared" si="310"/>
        <v>8145</v>
      </c>
      <c r="U9866" s="4">
        <v>48237</v>
      </c>
    </row>
    <row r="9867" spans="19:21" hidden="1" x14ac:dyDescent="0.2">
      <c r="S9867" s="3">
        <f t="shared" si="309"/>
        <v>0</v>
      </c>
      <c r="T9867" s="3">
        <f t="shared" si="310"/>
        <v>8146</v>
      </c>
      <c r="U9867" s="4">
        <v>48268</v>
      </c>
    </row>
    <row r="9868" spans="19:21" hidden="1" x14ac:dyDescent="0.2">
      <c r="S9868" s="3">
        <f t="shared" si="309"/>
        <v>0</v>
      </c>
      <c r="T9868" s="3">
        <f t="shared" si="310"/>
        <v>8147</v>
      </c>
      <c r="U9868" s="4">
        <v>48297</v>
      </c>
    </row>
    <row r="9869" spans="19:21" hidden="1" x14ac:dyDescent="0.2">
      <c r="S9869" s="3">
        <f t="shared" si="309"/>
        <v>0</v>
      </c>
      <c r="T9869" s="3">
        <f t="shared" si="310"/>
        <v>8148</v>
      </c>
      <c r="U9869" s="4">
        <v>48328</v>
      </c>
    </row>
    <row r="9870" spans="19:21" hidden="1" x14ac:dyDescent="0.2">
      <c r="S9870" s="3">
        <f t="shared" si="309"/>
        <v>0</v>
      </c>
      <c r="T9870" s="3">
        <f t="shared" si="310"/>
        <v>8149</v>
      </c>
      <c r="U9870" s="4">
        <v>48358</v>
      </c>
    </row>
    <row r="9871" spans="19:21" hidden="1" x14ac:dyDescent="0.2">
      <c r="S9871" s="3">
        <f t="shared" ref="S9871:S9934" si="311">IF($I$10=U9870,1,0)</f>
        <v>0</v>
      </c>
      <c r="T9871" s="3">
        <f t="shared" si="310"/>
        <v>8150</v>
      </c>
      <c r="U9871" s="4">
        <v>48389</v>
      </c>
    </row>
    <row r="9872" spans="19:21" hidden="1" x14ac:dyDescent="0.2">
      <c r="S9872" s="3">
        <f t="shared" si="311"/>
        <v>0</v>
      </c>
      <c r="T9872" s="3">
        <f t="shared" ref="T9872:T9935" si="312">IF(S9872+T9871=0,0,T9871+1)</f>
        <v>8151</v>
      </c>
      <c r="U9872" s="4">
        <v>48419</v>
      </c>
    </row>
    <row r="9873" spans="19:21" hidden="1" x14ac:dyDescent="0.2">
      <c r="S9873" s="3">
        <f t="shared" si="311"/>
        <v>0</v>
      </c>
      <c r="T9873" s="3">
        <f t="shared" si="312"/>
        <v>8152</v>
      </c>
      <c r="U9873" s="4">
        <v>48450</v>
      </c>
    </row>
    <row r="9874" spans="19:21" hidden="1" x14ac:dyDescent="0.2">
      <c r="S9874" s="3">
        <f t="shared" si="311"/>
        <v>0</v>
      </c>
      <c r="T9874" s="3">
        <f t="shared" si="312"/>
        <v>8153</v>
      </c>
      <c r="U9874" s="4">
        <v>48481</v>
      </c>
    </row>
    <row r="9875" spans="19:21" hidden="1" x14ac:dyDescent="0.2">
      <c r="S9875" s="3">
        <f t="shared" si="311"/>
        <v>0</v>
      </c>
      <c r="T9875" s="3">
        <f t="shared" si="312"/>
        <v>8154</v>
      </c>
      <c r="U9875" s="4">
        <v>48511</v>
      </c>
    </row>
    <row r="9876" spans="19:21" hidden="1" x14ac:dyDescent="0.2">
      <c r="S9876" s="3">
        <f t="shared" si="311"/>
        <v>0</v>
      </c>
      <c r="T9876" s="3">
        <f t="shared" si="312"/>
        <v>8155</v>
      </c>
      <c r="U9876" s="4">
        <v>48542</v>
      </c>
    </row>
    <row r="9877" spans="19:21" hidden="1" x14ac:dyDescent="0.2">
      <c r="S9877" s="3">
        <f t="shared" si="311"/>
        <v>0</v>
      </c>
      <c r="T9877" s="3">
        <f t="shared" si="312"/>
        <v>8156</v>
      </c>
      <c r="U9877" s="4">
        <v>48572</v>
      </c>
    </row>
    <row r="9878" spans="19:21" hidden="1" x14ac:dyDescent="0.2">
      <c r="S9878" s="3">
        <f t="shared" si="311"/>
        <v>0</v>
      </c>
      <c r="T9878" s="3">
        <f t="shared" si="312"/>
        <v>8157</v>
      </c>
      <c r="U9878" s="4">
        <v>48603</v>
      </c>
    </row>
    <row r="9879" spans="19:21" hidden="1" x14ac:dyDescent="0.2">
      <c r="S9879" s="3">
        <f t="shared" si="311"/>
        <v>0</v>
      </c>
      <c r="T9879" s="3">
        <f t="shared" si="312"/>
        <v>8158</v>
      </c>
      <c r="U9879" s="4">
        <v>48634</v>
      </c>
    </row>
    <row r="9880" spans="19:21" hidden="1" x14ac:dyDescent="0.2">
      <c r="S9880" s="3">
        <f t="shared" si="311"/>
        <v>0</v>
      </c>
      <c r="T9880" s="3">
        <f t="shared" si="312"/>
        <v>8159</v>
      </c>
      <c r="U9880" s="4">
        <v>48662</v>
      </c>
    </row>
    <row r="9881" spans="19:21" hidden="1" x14ac:dyDescent="0.2">
      <c r="S9881" s="3">
        <f t="shared" si="311"/>
        <v>0</v>
      </c>
      <c r="T9881" s="3">
        <f t="shared" si="312"/>
        <v>8160</v>
      </c>
      <c r="U9881" s="4">
        <v>48693</v>
      </c>
    </row>
    <row r="9882" spans="19:21" hidden="1" x14ac:dyDescent="0.2">
      <c r="S9882" s="3">
        <f t="shared" si="311"/>
        <v>0</v>
      </c>
      <c r="T9882" s="3">
        <f t="shared" si="312"/>
        <v>8161</v>
      </c>
      <c r="U9882" s="4">
        <v>48723</v>
      </c>
    </row>
    <row r="9883" spans="19:21" hidden="1" x14ac:dyDescent="0.2">
      <c r="S9883" s="3">
        <f t="shared" si="311"/>
        <v>0</v>
      </c>
      <c r="T9883" s="3">
        <f t="shared" si="312"/>
        <v>8162</v>
      </c>
      <c r="U9883" s="4">
        <v>48754</v>
      </c>
    </row>
    <row r="9884" spans="19:21" hidden="1" x14ac:dyDescent="0.2">
      <c r="S9884" s="3">
        <f t="shared" si="311"/>
        <v>0</v>
      </c>
      <c r="T9884" s="3">
        <f t="shared" si="312"/>
        <v>8163</v>
      </c>
      <c r="U9884" s="4">
        <v>48784</v>
      </c>
    </row>
    <row r="9885" spans="19:21" hidden="1" x14ac:dyDescent="0.2">
      <c r="S9885" s="3">
        <f t="shared" si="311"/>
        <v>0</v>
      </c>
      <c r="T9885" s="3">
        <f t="shared" si="312"/>
        <v>8164</v>
      </c>
      <c r="U9885" s="4">
        <v>48815</v>
      </c>
    </row>
    <row r="9886" spans="19:21" hidden="1" x14ac:dyDescent="0.2">
      <c r="S9886" s="3">
        <f t="shared" si="311"/>
        <v>0</v>
      </c>
      <c r="T9886" s="3">
        <f t="shared" si="312"/>
        <v>8165</v>
      </c>
      <c r="U9886" s="4">
        <v>48846</v>
      </c>
    </row>
    <row r="9887" spans="19:21" hidden="1" x14ac:dyDescent="0.2">
      <c r="S9887" s="3">
        <f t="shared" si="311"/>
        <v>0</v>
      </c>
      <c r="T9887" s="3">
        <f t="shared" si="312"/>
        <v>8166</v>
      </c>
      <c r="U9887" s="4">
        <v>48876</v>
      </c>
    </row>
    <row r="9888" spans="19:21" hidden="1" x14ac:dyDescent="0.2">
      <c r="S9888" s="3">
        <f t="shared" si="311"/>
        <v>0</v>
      </c>
      <c r="T9888" s="3">
        <f t="shared" si="312"/>
        <v>8167</v>
      </c>
      <c r="U9888" s="4">
        <v>48907</v>
      </c>
    </row>
    <row r="9889" spans="19:21" hidden="1" x14ac:dyDescent="0.2">
      <c r="S9889" s="3">
        <f t="shared" si="311"/>
        <v>0</v>
      </c>
      <c r="T9889" s="3">
        <f t="shared" si="312"/>
        <v>8168</v>
      </c>
      <c r="U9889" s="4">
        <v>48937</v>
      </c>
    </row>
    <row r="9890" spans="19:21" hidden="1" x14ac:dyDescent="0.2">
      <c r="S9890" s="3">
        <f t="shared" si="311"/>
        <v>0</v>
      </c>
      <c r="T9890" s="3">
        <f t="shared" si="312"/>
        <v>8169</v>
      </c>
      <c r="U9890" s="4">
        <v>48968</v>
      </c>
    </row>
    <row r="9891" spans="19:21" hidden="1" x14ac:dyDescent="0.2">
      <c r="S9891" s="3">
        <f t="shared" si="311"/>
        <v>0</v>
      </c>
      <c r="T9891" s="3">
        <f t="shared" si="312"/>
        <v>8170</v>
      </c>
      <c r="U9891" s="4">
        <v>48999</v>
      </c>
    </row>
    <row r="9892" spans="19:21" hidden="1" x14ac:dyDescent="0.2">
      <c r="S9892" s="3">
        <f t="shared" si="311"/>
        <v>0</v>
      </c>
      <c r="T9892" s="3">
        <f t="shared" si="312"/>
        <v>8171</v>
      </c>
      <c r="U9892" s="4">
        <v>49027</v>
      </c>
    </row>
    <row r="9893" spans="19:21" hidden="1" x14ac:dyDescent="0.2">
      <c r="S9893" s="3">
        <f t="shared" si="311"/>
        <v>0</v>
      </c>
      <c r="T9893" s="3">
        <f t="shared" si="312"/>
        <v>8172</v>
      </c>
      <c r="U9893" s="4">
        <v>49058</v>
      </c>
    </row>
    <row r="9894" spans="19:21" hidden="1" x14ac:dyDescent="0.2">
      <c r="S9894" s="3">
        <f t="shared" si="311"/>
        <v>0</v>
      </c>
      <c r="T9894" s="3">
        <f t="shared" si="312"/>
        <v>8173</v>
      </c>
      <c r="U9894" s="4">
        <v>49088</v>
      </c>
    </row>
    <row r="9895" spans="19:21" hidden="1" x14ac:dyDescent="0.2">
      <c r="S9895" s="3">
        <f t="shared" si="311"/>
        <v>0</v>
      </c>
      <c r="T9895" s="3">
        <f t="shared" si="312"/>
        <v>8174</v>
      </c>
      <c r="U9895" s="4">
        <v>49119</v>
      </c>
    </row>
    <row r="9896" spans="19:21" hidden="1" x14ac:dyDescent="0.2">
      <c r="S9896" s="3">
        <f t="shared" si="311"/>
        <v>0</v>
      </c>
      <c r="T9896" s="3">
        <f t="shared" si="312"/>
        <v>8175</v>
      </c>
      <c r="U9896" s="4">
        <v>49149</v>
      </c>
    </row>
    <row r="9897" spans="19:21" hidden="1" x14ac:dyDescent="0.2">
      <c r="S9897" s="3">
        <f t="shared" si="311"/>
        <v>0</v>
      </c>
      <c r="T9897" s="3">
        <f t="shared" si="312"/>
        <v>8176</v>
      </c>
      <c r="U9897" s="4">
        <v>49180</v>
      </c>
    </row>
    <row r="9898" spans="19:21" hidden="1" x14ac:dyDescent="0.2">
      <c r="S9898" s="3">
        <f t="shared" si="311"/>
        <v>0</v>
      </c>
      <c r="T9898" s="3">
        <f t="shared" si="312"/>
        <v>8177</v>
      </c>
      <c r="U9898" s="4">
        <v>49211</v>
      </c>
    </row>
    <row r="9899" spans="19:21" hidden="1" x14ac:dyDescent="0.2">
      <c r="S9899" s="3">
        <f t="shared" si="311"/>
        <v>0</v>
      </c>
      <c r="T9899" s="3">
        <f t="shared" si="312"/>
        <v>8178</v>
      </c>
      <c r="U9899" s="4">
        <v>49241</v>
      </c>
    </row>
    <row r="9900" spans="19:21" hidden="1" x14ac:dyDescent="0.2">
      <c r="S9900" s="3">
        <f t="shared" si="311"/>
        <v>0</v>
      </c>
      <c r="T9900" s="3">
        <f t="shared" si="312"/>
        <v>8179</v>
      </c>
      <c r="U9900" s="4">
        <v>49272</v>
      </c>
    </row>
    <row r="9901" spans="19:21" hidden="1" x14ac:dyDescent="0.2">
      <c r="S9901" s="3">
        <f t="shared" si="311"/>
        <v>0</v>
      </c>
      <c r="T9901" s="3">
        <f t="shared" si="312"/>
        <v>8180</v>
      </c>
      <c r="U9901" s="4">
        <v>49302</v>
      </c>
    </row>
    <row r="9902" spans="19:21" hidden="1" x14ac:dyDescent="0.2">
      <c r="S9902" s="3">
        <f t="shared" si="311"/>
        <v>0</v>
      </c>
      <c r="T9902" s="3">
        <f t="shared" si="312"/>
        <v>8181</v>
      </c>
      <c r="U9902" s="4">
        <v>49333</v>
      </c>
    </row>
    <row r="9903" spans="19:21" hidden="1" x14ac:dyDescent="0.2">
      <c r="S9903" s="3">
        <f t="shared" si="311"/>
        <v>0</v>
      </c>
      <c r="T9903" s="3">
        <f t="shared" si="312"/>
        <v>8182</v>
      </c>
      <c r="U9903" s="4">
        <v>49364</v>
      </c>
    </row>
    <row r="9904" spans="19:21" hidden="1" x14ac:dyDescent="0.2">
      <c r="S9904" s="3">
        <f t="shared" si="311"/>
        <v>0</v>
      </c>
      <c r="T9904" s="3">
        <f t="shared" si="312"/>
        <v>8183</v>
      </c>
      <c r="U9904" s="4">
        <v>49392</v>
      </c>
    </row>
    <row r="9905" spans="19:21" hidden="1" x14ac:dyDescent="0.2">
      <c r="S9905" s="3">
        <f t="shared" si="311"/>
        <v>0</v>
      </c>
      <c r="T9905" s="3">
        <f t="shared" si="312"/>
        <v>8184</v>
      </c>
      <c r="U9905" s="4">
        <v>49423</v>
      </c>
    </row>
    <row r="9906" spans="19:21" hidden="1" x14ac:dyDescent="0.2">
      <c r="S9906" s="3">
        <f t="shared" si="311"/>
        <v>0</v>
      </c>
      <c r="T9906" s="3">
        <f t="shared" si="312"/>
        <v>8185</v>
      </c>
      <c r="U9906" s="4">
        <v>49453</v>
      </c>
    </row>
    <row r="9907" spans="19:21" hidden="1" x14ac:dyDescent="0.2">
      <c r="S9907" s="3">
        <f t="shared" si="311"/>
        <v>0</v>
      </c>
      <c r="T9907" s="3">
        <f t="shared" si="312"/>
        <v>8186</v>
      </c>
      <c r="U9907" s="4">
        <v>49484</v>
      </c>
    </row>
    <row r="9908" spans="19:21" hidden="1" x14ac:dyDescent="0.2">
      <c r="S9908" s="3">
        <f t="shared" si="311"/>
        <v>0</v>
      </c>
      <c r="T9908" s="3">
        <f t="shared" si="312"/>
        <v>8187</v>
      </c>
      <c r="U9908" s="4">
        <v>49514</v>
      </c>
    </row>
    <row r="9909" spans="19:21" hidden="1" x14ac:dyDescent="0.2">
      <c r="S9909" s="3">
        <f t="shared" si="311"/>
        <v>0</v>
      </c>
      <c r="T9909" s="3">
        <f t="shared" si="312"/>
        <v>8188</v>
      </c>
      <c r="U9909" s="4">
        <v>49545</v>
      </c>
    </row>
    <row r="9910" spans="19:21" hidden="1" x14ac:dyDescent="0.2">
      <c r="S9910" s="3">
        <f t="shared" si="311"/>
        <v>0</v>
      </c>
      <c r="T9910" s="3">
        <f t="shared" si="312"/>
        <v>8189</v>
      </c>
      <c r="U9910" s="4">
        <v>49576</v>
      </c>
    </row>
    <row r="9911" spans="19:21" hidden="1" x14ac:dyDescent="0.2">
      <c r="S9911" s="3">
        <f t="shared" si="311"/>
        <v>0</v>
      </c>
      <c r="T9911" s="3">
        <f t="shared" si="312"/>
        <v>8190</v>
      </c>
      <c r="U9911" s="4">
        <v>49606</v>
      </c>
    </row>
    <row r="9912" spans="19:21" hidden="1" x14ac:dyDescent="0.2">
      <c r="S9912" s="3">
        <f t="shared" si="311"/>
        <v>0</v>
      </c>
      <c r="T9912" s="3">
        <f t="shared" si="312"/>
        <v>8191</v>
      </c>
      <c r="U9912" s="4">
        <v>49637</v>
      </c>
    </row>
    <row r="9913" spans="19:21" hidden="1" x14ac:dyDescent="0.2">
      <c r="S9913" s="3">
        <f t="shared" si="311"/>
        <v>0</v>
      </c>
      <c r="T9913" s="3">
        <f t="shared" si="312"/>
        <v>8192</v>
      </c>
      <c r="U9913" s="4">
        <v>49667</v>
      </c>
    </row>
    <row r="9914" spans="19:21" hidden="1" x14ac:dyDescent="0.2">
      <c r="S9914" s="3">
        <f t="shared" si="311"/>
        <v>0</v>
      </c>
      <c r="T9914" s="3">
        <f t="shared" si="312"/>
        <v>8193</v>
      </c>
      <c r="U9914" s="4">
        <v>49698</v>
      </c>
    </row>
    <row r="9915" spans="19:21" hidden="1" x14ac:dyDescent="0.2">
      <c r="S9915" s="3">
        <f t="shared" si="311"/>
        <v>0</v>
      </c>
      <c r="T9915" s="3">
        <f t="shared" si="312"/>
        <v>8194</v>
      </c>
      <c r="U9915" s="4">
        <v>49729</v>
      </c>
    </row>
    <row r="9916" spans="19:21" hidden="1" x14ac:dyDescent="0.2">
      <c r="S9916" s="3">
        <f t="shared" si="311"/>
        <v>0</v>
      </c>
      <c r="T9916" s="3">
        <f t="shared" si="312"/>
        <v>8195</v>
      </c>
      <c r="U9916" s="4">
        <v>49758</v>
      </c>
    </row>
    <row r="9917" spans="19:21" hidden="1" x14ac:dyDescent="0.2">
      <c r="S9917" s="3">
        <f t="shared" si="311"/>
        <v>0</v>
      </c>
      <c r="T9917" s="3">
        <f t="shared" si="312"/>
        <v>8196</v>
      </c>
      <c r="U9917" s="4">
        <v>49789</v>
      </c>
    </row>
    <row r="9918" spans="19:21" hidden="1" x14ac:dyDescent="0.2">
      <c r="S9918" s="3">
        <f t="shared" si="311"/>
        <v>0</v>
      </c>
      <c r="T9918" s="3">
        <f t="shared" si="312"/>
        <v>8197</v>
      </c>
      <c r="U9918" s="4">
        <v>49819</v>
      </c>
    </row>
    <row r="9919" spans="19:21" hidden="1" x14ac:dyDescent="0.2">
      <c r="S9919" s="3">
        <f t="shared" si="311"/>
        <v>0</v>
      </c>
      <c r="T9919" s="3">
        <f t="shared" si="312"/>
        <v>8198</v>
      </c>
      <c r="U9919" s="4">
        <v>49850</v>
      </c>
    </row>
    <row r="9920" spans="19:21" hidden="1" x14ac:dyDescent="0.2">
      <c r="S9920" s="3">
        <f t="shared" si="311"/>
        <v>0</v>
      </c>
      <c r="T9920" s="3">
        <f t="shared" si="312"/>
        <v>8199</v>
      </c>
      <c r="U9920" s="4">
        <v>49880</v>
      </c>
    </row>
    <row r="9921" spans="19:21" hidden="1" x14ac:dyDescent="0.2">
      <c r="S9921" s="3">
        <f t="shared" si="311"/>
        <v>0</v>
      </c>
      <c r="T9921" s="3">
        <f t="shared" si="312"/>
        <v>8200</v>
      </c>
      <c r="U9921" s="4">
        <v>49911</v>
      </c>
    </row>
    <row r="9922" spans="19:21" hidden="1" x14ac:dyDescent="0.2">
      <c r="S9922" s="3">
        <f t="shared" si="311"/>
        <v>0</v>
      </c>
      <c r="T9922" s="3">
        <f t="shared" si="312"/>
        <v>8201</v>
      </c>
      <c r="U9922" s="4">
        <v>49942</v>
      </c>
    </row>
    <row r="9923" spans="19:21" hidden="1" x14ac:dyDescent="0.2">
      <c r="S9923" s="3">
        <f t="shared" si="311"/>
        <v>0</v>
      </c>
      <c r="T9923" s="3">
        <f t="shared" si="312"/>
        <v>8202</v>
      </c>
      <c r="U9923" s="4">
        <v>49972</v>
      </c>
    </row>
    <row r="9924" spans="19:21" hidden="1" x14ac:dyDescent="0.2">
      <c r="S9924" s="3">
        <f t="shared" si="311"/>
        <v>0</v>
      </c>
      <c r="T9924" s="3">
        <f t="shared" si="312"/>
        <v>8203</v>
      </c>
      <c r="U9924" s="4">
        <v>50003</v>
      </c>
    </row>
    <row r="9925" spans="19:21" hidden="1" x14ac:dyDescent="0.2">
      <c r="S9925" s="3">
        <f t="shared" si="311"/>
        <v>0</v>
      </c>
      <c r="T9925" s="3">
        <f t="shared" si="312"/>
        <v>8204</v>
      </c>
      <c r="U9925" s="4">
        <v>50033</v>
      </c>
    </row>
    <row r="9926" spans="19:21" hidden="1" x14ac:dyDescent="0.2">
      <c r="S9926" s="3">
        <f t="shared" si="311"/>
        <v>0</v>
      </c>
      <c r="T9926" s="3">
        <f t="shared" si="312"/>
        <v>8205</v>
      </c>
      <c r="U9926" s="4">
        <v>50064</v>
      </c>
    </row>
    <row r="9927" spans="19:21" hidden="1" x14ac:dyDescent="0.2">
      <c r="S9927" s="3">
        <f t="shared" si="311"/>
        <v>0</v>
      </c>
      <c r="T9927" s="3">
        <f t="shared" si="312"/>
        <v>8206</v>
      </c>
      <c r="U9927" s="4">
        <v>50095</v>
      </c>
    </row>
    <row r="9928" spans="19:21" hidden="1" x14ac:dyDescent="0.2">
      <c r="S9928" s="3">
        <f t="shared" si="311"/>
        <v>0</v>
      </c>
      <c r="T9928" s="3">
        <f t="shared" si="312"/>
        <v>8207</v>
      </c>
      <c r="U9928" s="4">
        <v>50123</v>
      </c>
    </row>
    <row r="9929" spans="19:21" hidden="1" x14ac:dyDescent="0.2">
      <c r="S9929" s="3">
        <f t="shared" si="311"/>
        <v>0</v>
      </c>
      <c r="T9929" s="3">
        <f t="shared" si="312"/>
        <v>8208</v>
      </c>
      <c r="U9929" s="4">
        <v>50154</v>
      </c>
    </row>
    <row r="9930" spans="19:21" hidden="1" x14ac:dyDescent="0.2">
      <c r="S9930" s="3">
        <f t="shared" si="311"/>
        <v>0</v>
      </c>
      <c r="T9930" s="3">
        <f t="shared" si="312"/>
        <v>8209</v>
      </c>
      <c r="U9930" s="4">
        <v>50184</v>
      </c>
    </row>
    <row r="9931" spans="19:21" hidden="1" x14ac:dyDescent="0.2">
      <c r="S9931" s="3">
        <f t="shared" si="311"/>
        <v>0</v>
      </c>
      <c r="T9931" s="3">
        <f t="shared" si="312"/>
        <v>8210</v>
      </c>
      <c r="U9931" s="4">
        <v>50215</v>
      </c>
    </row>
    <row r="9932" spans="19:21" hidden="1" x14ac:dyDescent="0.2">
      <c r="S9932" s="3">
        <f t="shared" si="311"/>
        <v>0</v>
      </c>
      <c r="T9932" s="3">
        <f t="shared" si="312"/>
        <v>8211</v>
      </c>
      <c r="U9932" s="4">
        <v>50245</v>
      </c>
    </row>
    <row r="9933" spans="19:21" hidden="1" x14ac:dyDescent="0.2">
      <c r="S9933" s="3">
        <f t="shared" si="311"/>
        <v>0</v>
      </c>
      <c r="T9933" s="3">
        <f t="shared" si="312"/>
        <v>8212</v>
      </c>
      <c r="U9933" s="4">
        <v>50276</v>
      </c>
    </row>
    <row r="9934" spans="19:21" hidden="1" x14ac:dyDescent="0.2">
      <c r="S9934" s="3">
        <f t="shared" si="311"/>
        <v>0</v>
      </c>
      <c r="T9934" s="3">
        <f t="shared" si="312"/>
        <v>8213</v>
      </c>
      <c r="U9934" s="4">
        <v>50307</v>
      </c>
    </row>
    <row r="9935" spans="19:21" hidden="1" x14ac:dyDescent="0.2">
      <c r="S9935" s="3">
        <f t="shared" ref="S9935:S9998" si="313">IF($I$10=U9934,1,0)</f>
        <v>0</v>
      </c>
      <c r="T9935" s="3">
        <f t="shared" si="312"/>
        <v>8214</v>
      </c>
      <c r="U9935" s="4">
        <v>50337</v>
      </c>
    </row>
    <row r="9936" spans="19:21" hidden="1" x14ac:dyDescent="0.2">
      <c r="S9936" s="3">
        <f t="shared" si="313"/>
        <v>0</v>
      </c>
      <c r="T9936" s="3">
        <f t="shared" ref="T9936:T9999" si="314">IF(S9936+T9935=0,0,T9935+1)</f>
        <v>8215</v>
      </c>
      <c r="U9936" s="4">
        <v>50368</v>
      </c>
    </row>
    <row r="9937" spans="19:21" hidden="1" x14ac:dyDescent="0.2">
      <c r="S9937" s="3">
        <f t="shared" si="313"/>
        <v>0</v>
      </c>
      <c r="T9937" s="3">
        <f t="shared" si="314"/>
        <v>8216</v>
      </c>
      <c r="U9937" s="4">
        <v>50398</v>
      </c>
    </row>
    <row r="9938" spans="19:21" hidden="1" x14ac:dyDescent="0.2">
      <c r="S9938" s="3">
        <f t="shared" si="313"/>
        <v>0</v>
      </c>
      <c r="T9938" s="3">
        <f t="shared" si="314"/>
        <v>8217</v>
      </c>
      <c r="U9938" s="4">
        <v>50429</v>
      </c>
    </row>
    <row r="9939" spans="19:21" hidden="1" x14ac:dyDescent="0.2">
      <c r="S9939" s="3">
        <f t="shared" si="313"/>
        <v>0</v>
      </c>
      <c r="T9939" s="3">
        <f t="shared" si="314"/>
        <v>8218</v>
      </c>
      <c r="U9939" s="4">
        <v>50460</v>
      </c>
    </row>
    <row r="9940" spans="19:21" hidden="1" x14ac:dyDescent="0.2">
      <c r="S9940" s="3">
        <f t="shared" si="313"/>
        <v>0</v>
      </c>
      <c r="T9940" s="3">
        <f t="shared" si="314"/>
        <v>8219</v>
      </c>
      <c r="U9940" s="4">
        <v>50488</v>
      </c>
    </row>
    <row r="9941" spans="19:21" hidden="1" x14ac:dyDescent="0.2">
      <c r="S9941" s="3">
        <f t="shared" si="313"/>
        <v>0</v>
      </c>
      <c r="T9941" s="3">
        <f t="shared" si="314"/>
        <v>8220</v>
      </c>
      <c r="U9941" s="4">
        <v>50519</v>
      </c>
    </row>
    <row r="9942" spans="19:21" hidden="1" x14ac:dyDescent="0.2">
      <c r="S9942" s="3">
        <f t="shared" si="313"/>
        <v>0</v>
      </c>
      <c r="T9942" s="3">
        <f t="shared" si="314"/>
        <v>8221</v>
      </c>
      <c r="U9942" s="4">
        <v>50549</v>
      </c>
    </row>
    <row r="9943" spans="19:21" hidden="1" x14ac:dyDescent="0.2">
      <c r="S9943" s="3">
        <f t="shared" si="313"/>
        <v>0</v>
      </c>
      <c r="T9943" s="3">
        <f t="shared" si="314"/>
        <v>8222</v>
      </c>
      <c r="U9943" s="4">
        <v>50580</v>
      </c>
    </row>
    <row r="9944" spans="19:21" hidden="1" x14ac:dyDescent="0.2">
      <c r="S9944" s="3">
        <f t="shared" si="313"/>
        <v>0</v>
      </c>
      <c r="T9944" s="3">
        <f t="shared" si="314"/>
        <v>8223</v>
      </c>
      <c r="U9944" s="4">
        <v>50610</v>
      </c>
    </row>
    <row r="9945" spans="19:21" hidden="1" x14ac:dyDescent="0.2">
      <c r="S9945" s="3">
        <f t="shared" si="313"/>
        <v>0</v>
      </c>
      <c r="T9945" s="3">
        <f t="shared" si="314"/>
        <v>8224</v>
      </c>
      <c r="U9945" s="4">
        <v>50641</v>
      </c>
    </row>
    <row r="9946" spans="19:21" hidden="1" x14ac:dyDescent="0.2">
      <c r="S9946" s="3">
        <f t="shared" si="313"/>
        <v>0</v>
      </c>
      <c r="T9946" s="3">
        <f t="shared" si="314"/>
        <v>8225</v>
      </c>
      <c r="U9946" s="4">
        <v>50672</v>
      </c>
    </row>
    <row r="9947" spans="19:21" hidden="1" x14ac:dyDescent="0.2">
      <c r="S9947" s="3">
        <f t="shared" si="313"/>
        <v>0</v>
      </c>
      <c r="T9947" s="3">
        <f t="shared" si="314"/>
        <v>8226</v>
      </c>
      <c r="U9947" s="4">
        <v>50702</v>
      </c>
    </row>
    <row r="9948" spans="19:21" hidden="1" x14ac:dyDescent="0.2">
      <c r="S9948" s="3">
        <f t="shared" si="313"/>
        <v>0</v>
      </c>
      <c r="T9948" s="3">
        <f t="shared" si="314"/>
        <v>8227</v>
      </c>
      <c r="U9948" s="4">
        <v>50733</v>
      </c>
    </row>
    <row r="9949" spans="19:21" hidden="1" x14ac:dyDescent="0.2">
      <c r="S9949" s="3">
        <f t="shared" si="313"/>
        <v>0</v>
      </c>
      <c r="T9949" s="3">
        <f t="shared" si="314"/>
        <v>8228</v>
      </c>
      <c r="U9949" s="4">
        <v>50763</v>
      </c>
    </row>
    <row r="9950" spans="19:21" hidden="1" x14ac:dyDescent="0.2">
      <c r="S9950" s="3">
        <f t="shared" si="313"/>
        <v>0</v>
      </c>
      <c r="T9950" s="3">
        <f t="shared" si="314"/>
        <v>8229</v>
      </c>
      <c r="U9950" s="4">
        <v>50794</v>
      </c>
    </row>
    <row r="9951" spans="19:21" hidden="1" x14ac:dyDescent="0.2">
      <c r="S9951" s="3">
        <f t="shared" si="313"/>
        <v>0</v>
      </c>
      <c r="T9951" s="3">
        <f t="shared" si="314"/>
        <v>8230</v>
      </c>
      <c r="U9951" s="4">
        <v>50825</v>
      </c>
    </row>
    <row r="9952" spans="19:21" hidden="1" x14ac:dyDescent="0.2">
      <c r="S9952" s="3">
        <f t="shared" si="313"/>
        <v>0</v>
      </c>
      <c r="T9952" s="3">
        <f t="shared" si="314"/>
        <v>8231</v>
      </c>
      <c r="U9952" s="4">
        <v>50853</v>
      </c>
    </row>
    <row r="9953" spans="19:21" hidden="1" x14ac:dyDescent="0.2">
      <c r="S9953" s="3">
        <f t="shared" si="313"/>
        <v>0</v>
      </c>
      <c r="T9953" s="3">
        <f t="shared" si="314"/>
        <v>8232</v>
      </c>
      <c r="U9953" s="4">
        <v>50884</v>
      </c>
    </row>
    <row r="9954" spans="19:21" hidden="1" x14ac:dyDescent="0.2">
      <c r="S9954" s="3">
        <f t="shared" si="313"/>
        <v>0</v>
      </c>
      <c r="T9954" s="3">
        <f t="shared" si="314"/>
        <v>8233</v>
      </c>
      <c r="U9954" s="4">
        <v>50914</v>
      </c>
    </row>
    <row r="9955" spans="19:21" hidden="1" x14ac:dyDescent="0.2">
      <c r="S9955" s="3">
        <f t="shared" si="313"/>
        <v>0</v>
      </c>
      <c r="T9955" s="3">
        <f t="shared" si="314"/>
        <v>8234</v>
      </c>
      <c r="U9955" s="4">
        <v>50945</v>
      </c>
    </row>
    <row r="9956" spans="19:21" hidden="1" x14ac:dyDescent="0.2">
      <c r="S9956" s="3">
        <f t="shared" si="313"/>
        <v>0</v>
      </c>
      <c r="T9956" s="3">
        <f t="shared" si="314"/>
        <v>8235</v>
      </c>
      <c r="U9956" s="4">
        <v>50975</v>
      </c>
    </row>
    <row r="9957" spans="19:21" hidden="1" x14ac:dyDescent="0.2">
      <c r="S9957" s="3">
        <f t="shared" si="313"/>
        <v>0</v>
      </c>
      <c r="T9957" s="3">
        <f t="shared" si="314"/>
        <v>8236</v>
      </c>
      <c r="U9957" s="4">
        <v>51006</v>
      </c>
    </row>
    <row r="9958" spans="19:21" hidden="1" x14ac:dyDescent="0.2">
      <c r="S9958" s="3">
        <f t="shared" si="313"/>
        <v>0</v>
      </c>
      <c r="T9958" s="3">
        <f t="shared" si="314"/>
        <v>8237</v>
      </c>
      <c r="U9958" s="4">
        <v>51037</v>
      </c>
    </row>
    <row r="9959" spans="19:21" hidden="1" x14ac:dyDescent="0.2">
      <c r="S9959" s="3">
        <f t="shared" si="313"/>
        <v>0</v>
      </c>
      <c r="T9959" s="3">
        <f t="shared" si="314"/>
        <v>8238</v>
      </c>
      <c r="U9959" s="4">
        <v>51067</v>
      </c>
    </row>
    <row r="9960" spans="19:21" hidden="1" x14ac:dyDescent="0.2">
      <c r="S9960" s="3">
        <f t="shared" si="313"/>
        <v>0</v>
      </c>
      <c r="T9960" s="3">
        <f t="shared" si="314"/>
        <v>8239</v>
      </c>
      <c r="U9960" s="4">
        <v>51098</v>
      </c>
    </row>
    <row r="9961" spans="19:21" hidden="1" x14ac:dyDescent="0.2">
      <c r="S9961" s="3">
        <f t="shared" si="313"/>
        <v>0</v>
      </c>
      <c r="T9961" s="3">
        <f t="shared" si="314"/>
        <v>8240</v>
      </c>
      <c r="U9961" s="4">
        <v>51128</v>
      </c>
    </row>
    <row r="9962" spans="19:21" hidden="1" x14ac:dyDescent="0.2">
      <c r="S9962" s="3">
        <f t="shared" si="313"/>
        <v>0</v>
      </c>
      <c r="T9962" s="3">
        <f t="shared" si="314"/>
        <v>8241</v>
      </c>
      <c r="U9962" s="4">
        <v>51159</v>
      </c>
    </row>
    <row r="9963" spans="19:21" hidden="1" x14ac:dyDescent="0.2">
      <c r="S9963" s="3">
        <f t="shared" si="313"/>
        <v>0</v>
      </c>
      <c r="T9963" s="3">
        <f t="shared" si="314"/>
        <v>8242</v>
      </c>
      <c r="U9963" s="4">
        <v>51190</v>
      </c>
    </row>
    <row r="9964" spans="19:21" hidden="1" x14ac:dyDescent="0.2">
      <c r="S9964" s="3">
        <f t="shared" si="313"/>
        <v>0</v>
      </c>
      <c r="T9964" s="3">
        <f t="shared" si="314"/>
        <v>8243</v>
      </c>
      <c r="U9964" s="4">
        <v>51219</v>
      </c>
    </row>
    <row r="9965" spans="19:21" hidden="1" x14ac:dyDescent="0.2">
      <c r="S9965" s="3">
        <f t="shared" si="313"/>
        <v>0</v>
      </c>
      <c r="T9965" s="3">
        <f t="shared" si="314"/>
        <v>8244</v>
      </c>
      <c r="U9965" s="4">
        <v>51250</v>
      </c>
    </row>
    <row r="9966" spans="19:21" hidden="1" x14ac:dyDescent="0.2">
      <c r="S9966" s="3">
        <f t="shared" si="313"/>
        <v>0</v>
      </c>
      <c r="T9966" s="3">
        <f t="shared" si="314"/>
        <v>8245</v>
      </c>
      <c r="U9966" s="4">
        <v>51280</v>
      </c>
    </row>
    <row r="9967" spans="19:21" hidden="1" x14ac:dyDescent="0.2">
      <c r="S9967" s="3">
        <f t="shared" si="313"/>
        <v>0</v>
      </c>
      <c r="T9967" s="3">
        <f t="shared" si="314"/>
        <v>8246</v>
      </c>
      <c r="U9967" s="4">
        <v>51311</v>
      </c>
    </row>
    <row r="9968" spans="19:21" hidden="1" x14ac:dyDescent="0.2">
      <c r="S9968" s="3">
        <f t="shared" si="313"/>
        <v>0</v>
      </c>
      <c r="T9968" s="3">
        <f t="shared" si="314"/>
        <v>8247</v>
      </c>
      <c r="U9968" s="4">
        <v>51341</v>
      </c>
    </row>
    <row r="9969" spans="19:21" hidden="1" x14ac:dyDescent="0.2">
      <c r="S9969" s="3">
        <f t="shared" si="313"/>
        <v>0</v>
      </c>
      <c r="T9969" s="3">
        <f t="shared" si="314"/>
        <v>8248</v>
      </c>
      <c r="U9969" s="4">
        <v>51372</v>
      </c>
    </row>
    <row r="9970" spans="19:21" hidden="1" x14ac:dyDescent="0.2">
      <c r="S9970" s="3">
        <f t="shared" si="313"/>
        <v>0</v>
      </c>
      <c r="T9970" s="3">
        <f t="shared" si="314"/>
        <v>8249</v>
      </c>
      <c r="U9970" s="4">
        <v>51403</v>
      </c>
    </row>
    <row r="9971" spans="19:21" hidden="1" x14ac:dyDescent="0.2">
      <c r="S9971" s="3">
        <f t="shared" si="313"/>
        <v>0</v>
      </c>
      <c r="T9971" s="3">
        <f t="shared" si="314"/>
        <v>8250</v>
      </c>
      <c r="U9971" s="4">
        <v>51433</v>
      </c>
    </row>
    <row r="9972" spans="19:21" hidden="1" x14ac:dyDescent="0.2">
      <c r="S9972" s="3">
        <f t="shared" si="313"/>
        <v>0</v>
      </c>
      <c r="T9972" s="3">
        <f t="shared" si="314"/>
        <v>8251</v>
      </c>
      <c r="U9972" s="4">
        <v>51464</v>
      </c>
    </row>
    <row r="9973" spans="19:21" hidden="1" x14ac:dyDescent="0.2">
      <c r="S9973" s="3">
        <f t="shared" si="313"/>
        <v>0</v>
      </c>
      <c r="T9973" s="3">
        <f t="shared" si="314"/>
        <v>8252</v>
      </c>
      <c r="U9973" s="4">
        <v>51494</v>
      </c>
    </row>
    <row r="9974" spans="19:21" hidden="1" x14ac:dyDescent="0.2">
      <c r="S9974" s="3">
        <f t="shared" si="313"/>
        <v>0</v>
      </c>
      <c r="T9974" s="3">
        <f t="shared" si="314"/>
        <v>8253</v>
      </c>
      <c r="U9974" s="4">
        <v>51525</v>
      </c>
    </row>
    <row r="9975" spans="19:21" hidden="1" x14ac:dyDescent="0.2">
      <c r="S9975" s="3">
        <f t="shared" si="313"/>
        <v>0</v>
      </c>
      <c r="T9975" s="3">
        <f t="shared" si="314"/>
        <v>8254</v>
      </c>
      <c r="U9975" s="4">
        <v>51556</v>
      </c>
    </row>
    <row r="9976" spans="19:21" hidden="1" x14ac:dyDescent="0.2">
      <c r="S9976" s="3">
        <f t="shared" si="313"/>
        <v>0</v>
      </c>
      <c r="T9976" s="3">
        <f t="shared" si="314"/>
        <v>8255</v>
      </c>
      <c r="U9976" s="4">
        <v>51584</v>
      </c>
    </row>
    <row r="9977" spans="19:21" hidden="1" x14ac:dyDescent="0.2">
      <c r="S9977" s="3">
        <f t="shared" si="313"/>
        <v>0</v>
      </c>
      <c r="T9977" s="3">
        <f t="shared" si="314"/>
        <v>8256</v>
      </c>
      <c r="U9977" s="4">
        <v>51615</v>
      </c>
    </row>
    <row r="9978" spans="19:21" hidden="1" x14ac:dyDescent="0.2">
      <c r="S9978" s="3">
        <f t="shared" si="313"/>
        <v>0</v>
      </c>
      <c r="T9978" s="3">
        <f t="shared" si="314"/>
        <v>8257</v>
      </c>
      <c r="U9978" s="4">
        <v>51645</v>
      </c>
    </row>
    <row r="9979" spans="19:21" hidden="1" x14ac:dyDescent="0.2">
      <c r="S9979" s="3">
        <f t="shared" si="313"/>
        <v>0</v>
      </c>
      <c r="T9979" s="3">
        <f t="shared" si="314"/>
        <v>8258</v>
      </c>
      <c r="U9979" s="4">
        <v>51676</v>
      </c>
    </row>
    <row r="9980" spans="19:21" hidden="1" x14ac:dyDescent="0.2">
      <c r="S9980" s="3">
        <f t="shared" si="313"/>
        <v>0</v>
      </c>
      <c r="T9980" s="3">
        <f t="shared" si="314"/>
        <v>8259</v>
      </c>
      <c r="U9980" s="4">
        <v>51706</v>
      </c>
    </row>
    <row r="9981" spans="19:21" hidden="1" x14ac:dyDescent="0.2">
      <c r="S9981" s="3">
        <f t="shared" si="313"/>
        <v>0</v>
      </c>
      <c r="T9981" s="3">
        <f t="shared" si="314"/>
        <v>8260</v>
      </c>
      <c r="U9981" s="4">
        <v>51737</v>
      </c>
    </row>
    <row r="9982" spans="19:21" hidden="1" x14ac:dyDescent="0.2">
      <c r="S9982" s="3">
        <f t="shared" si="313"/>
        <v>0</v>
      </c>
      <c r="T9982" s="3">
        <f t="shared" si="314"/>
        <v>8261</v>
      </c>
      <c r="U9982" s="4">
        <v>51768</v>
      </c>
    </row>
    <row r="9983" spans="19:21" hidden="1" x14ac:dyDescent="0.2">
      <c r="S9983" s="3">
        <f t="shared" si="313"/>
        <v>0</v>
      </c>
      <c r="T9983" s="3">
        <f t="shared" si="314"/>
        <v>8262</v>
      </c>
      <c r="U9983" s="4">
        <v>51798</v>
      </c>
    </row>
    <row r="9984" spans="19:21" hidden="1" x14ac:dyDescent="0.2">
      <c r="S9984" s="3">
        <f t="shared" si="313"/>
        <v>0</v>
      </c>
      <c r="T9984" s="3">
        <f t="shared" si="314"/>
        <v>8263</v>
      </c>
      <c r="U9984" s="4">
        <v>51829</v>
      </c>
    </row>
    <row r="9985" spans="19:21" hidden="1" x14ac:dyDescent="0.2">
      <c r="S9985" s="3">
        <f t="shared" si="313"/>
        <v>0</v>
      </c>
      <c r="T9985" s="3">
        <f t="shared" si="314"/>
        <v>8264</v>
      </c>
      <c r="U9985" s="4">
        <v>51859</v>
      </c>
    </row>
    <row r="9986" spans="19:21" hidden="1" x14ac:dyDescent="0.2">
      <c r="S9986" s="3">
        <f t="shared" si="313"/>
        <v>0</v>
      </c>
      <c r="T9986" s="3">
        <f t="shared" si="314"/>
        <v>8265</v>
      </c>
      <c r="U9986" s="4">
        <v>51890</v>
      </c>
    </row>
    <row r="9987" spans="19:21" hidden="1" x14ac:dyDescent="0.2">
      <c r="S9987" s="3">
        <f t="shared" si="313"/>
        <v>0</v>
      </c>
      <c r="T9987" s="3">
        <f t="shared" si="314"/>
        <v>8266</v>
      </c>
      <c r="U9987" s="4">
        <v>51921</v>
      </c>
    </row>
    <row r="9988" spans="19:21" hidden="1" x14ac:dyDescent="0.2">
      <c r="S9988" s="3">
        <f t="shared" si="313"/>
        <v>0</v>
      </c>
      <c r="T9988" s="3">
        <f t="shared" si="314"/>
        <v>8267</v>
      </c>
      <c r="U9988" s="4">
        <v>51949</v>
      </c>
    </row>
    <row r="9989" spans="19:21" hidden="1" x14ac:dyDescent="0.2">
      <c r="S9989" s="3">
        <f t="shared" si="313"/>
        <v>0</v>
      </c>
      <c r="T9989" s="3">
        <f t="shared" si="314"/>
        <v>8268</v>
      </c>
      <c r="U9989" s="4">
        <v>51980</v>
      </c>
    </row>
    <row r="9990" spans="19:21" hidden="1" x14ac:dyDescent="0.2">
      <c r="S9990" s="3">
        <f t="shared" si="313"/>
        <v>0</v>
      </c>
      <c r="T9990" s="3">
        <f t="shared" si="314"/>
        <v>8269</v>
      </c>
      <c r="U9990" s="4">
        <v>52010</v>
      </c>
    </row>
    <row r="9991" spans="19:21" hidden="1" x14ac:dyDescent="0.2">
      <c r="S9991" s="3">
        <f t="shared" si="313"/>
        <v>0</v>
      </c>
      <c r="T9991" s="3">
        <f t="shared" si="314"/>
        <v>8270</v>
      </c>
      <c r="U9991" s="4">
        <v>52041</v>
      </c>
    </row>
    <row r="9992" spans="19:21" hidden="1" x14ac:dyDescent="0.2">
      <c r="S9992" s="3">
        <f t="shared" si="313"/>
        <v>0</v>
      </c>
      <c r="T9992" s="3">
        <f t="shared" si="314"/>
        <v>8271</v>
      </c>
      <c r="U9992" s="4">
        <v>52071</v>
      </c>
    </row>
    <row r="9993" spans="19:21" hidden="1" x14ac:dyDescent="0.2">
      <c r="S9993" s="3">
        <f t="shared" si="313"/>
        <v>0</v>
      </c>
      <c r="T9993" s="3">
        <f t="shared" si="314"/>
        <v>8272</v>
      </c>
      <c r="U9993" s="4">
        <v>52102</v>
      </c>
    </row>
    <row r="9994" spans="19:21" hidden="1" x14ac:dyDescent="0.2">
      <c r="S9994" s="3">
        <f t="shared" si="313"/>
        <v>0</v>
      </c>
      <c r="T9994" s="3">
        <f t="shared" si="314"/>
        <v>8273</v>
      </c>
      <c r="U9994" s="4">
        <v>52133</v>
      </c>
    </row>
    <row r="9995" spans="19:21" hidden="1" x14ac:dyDescent="0.2">
      <c r="S9995" s="3">
        <f t="shared" si="313"/>
        <v>0</v>
      </c>
      <c r="T9995" s="3">
        <f t="shared" si="314"/>
        <v>8274</v>
      </c>
      <c r="U9995" s="4">
        <v>52163</v>
      </c>
    </row>
    <row r="9996" spans="19:21" hidden="1" x14ac:dyDescent="0.2">
      <c r="S9996" s="3">
        <f t="shared" si="313"/>
        <v>0</v>
      </c>
      <c r="T9996" s="3">
        <f t="shared" si="314"/>
        <v>8275</v>
      </c>
      <c r="U9996" s="4">
        <v>52194</v>
      </c>
    </row>
    <row r="9997" spans="19:21" hidden="1" x14ac:dyDescent="0.2">
      <c r="S9997" s="3">
        <f t="shared" si="313"/>
        <v>0</v>
      </c>
      <c r="T9997" s="3">
        <f t="shared" si="314"/>
        <v>8276</v>
      </c>
      <c r="U9997" s="4">
        <v>52224</v>
      </c>
    </row>
    <row r="9998" spans="19:21" hidden="1" x14ac:dyDescent="0.2">
      <c r="S9998" s="3">
        <f t="shared" si="313"/>
        <v>0</v>
      </c>
      <c r="T9998" s="3">
        <f t="shared" si="314"/>
        <v>8277</v>
      </c>
      <c r="U9998" s="4">
        <v>52255</v>
      </c>
    </row>
    <row r="9999" spans="19:21" hidden="1" x14ac:dyDescent="0.2">
      <c r="S9999" s="3">
        <f t="shared" ref="S9999:S10062" si="315">IF($I$10=U9998,1,0)</f>
        <v>0</v>
      </c>
      <c r="T9999" s="3">
        <f t="shared" si="314"/>
        <v>8278</v>
      </c>
      <c r="U9999" s="4">
        <v>52286</v>
      </c>
    </row>
    <row r="10000" spans="19:21" hidden="1" x14ac:dyDescent="0.2">
      <c r="S10000" s="3">
        <f t="shared" si="315"/>
        <v>0</v>
      </c>
      <c r="T10000" s="3">
        <f t="shared" ref="T10000:T10063" si="316">IF(S10000+T9999=0,0,T9999+1)</f>
        <v>8279</v>
      </c>
      <c r="U10000" s="4">
        <v>52314</v>
      </c>
    </row>
    <row r="10001" spans="19:21" hidden="1" x14ac:dyDescent="0.2">
      <c r="S10001" s="3">
        <f t="shared" si="315"/>
        <v>0</v>
      </c>
      <c r="T10001" s="3">
        <f t="shared" si="316"/>
        <v>8280</v>
      </c>
      <c r="U10001" s="4">
        <v>52345</v>
      </c>
    </row>
    <row r="10002" spans="19:21" hidden="1" x14ac:dyDescent="0.2">
      <c r="S10002" s="3">
        <f t="shared" si="315"/>
        <v>0</v>
      </c>
      <c r="T10002" s="3">
        <f t="shared" si="316"/>
        <v>8281</v>
      </c>
      <c r="U10002" s="4">
        <v>52375</v>
      </c>
    </row>
    <row r="10003" spans="19:21" hidden="1" x14ac:dyDescent="0.2">
      <c r="S10003" s="3">
        <f t="shared" si="315"/>
        <v>0</v>
      </c>
      <c r="T10003" s="3">
        <f t="shared" si="316"/>
        <v>8282</v>
      </c>
      <c r="U10003" s="4">
        <v>52406</v>
      </c>
    </row>
    <row r="10004" spans="19:21" hidden="1" x14ac:dyDescent="0.2">
      <c r="S10004" s="3">
        <f t="shared" si="315"/>
        <v>0</v>
      </c>
      <c r="T10004" s="3">
        <f t="shared" si="316"/>
        <v>8283</v>
      </c>
      <c r="U10004" s="4">
        <v>52436</v>
      </c>
    </row>
    <row r="10005" spans="19:21" hidden="1" x14ac:dyDescent="0.2">
      <c r="S10005" s="3">
        <f t="shared" si="315"/>
        <v>0</v>
      </c>
      <c r="T10005" s="3">
        <f t="shared" si="316"/>
        <v>8284</v>
      </c>
      <c r="U10005" s="4">
        <v>52467</v>
      </c>
    </row>
    <row r="10006" spans="19:21" hidden="1" x14ac:dyDescent="0.2">
      <c r="S10006" s="3">
        <f t="shared" si="315"/>
        <v>0</v>
      </c>
      <c r="T10006" s="3">
        <f t="shared" si="316"/>
        <v>8285</v>
      </c>
      <c r="U10006" s="4">
        <v>52498</v>
      </c>
    </row>
    <row r="10007" spans="19:21" hidden="1" x14ac:dyDescent="0.2">
      <c r="S10007" s="3">
        <f t="shared" si="315"/>
        <v>0</v>
      </c>
      <c r="T10007" s="3">
        <f t="shared" si="316"/>
        <v>8286</v>
      </c>
      <c r="U10007" s="4">
        <v>52528</v>
      </c>
    </row>
    <row r="10008" spans="19:21" hidden="1" x14ac:dyDescent="0.2">
      <c r="S10008" s="3">
        <f t="shared" si="315"/>
        <v>0</v>
      </c>
      <c r="T10008" s="3">
        <f t="shared" si="316"/>
        <v>8287</v>
      </c>
      <c r="U10008" s="4">
        <v>52559</v>
      </c>
    </row>
    <row r="10009" spans="19:21" hidden="1" x14ac:dyDescent="0.2">
      <c r="S10009" s="3">
        <f t="shared" si="315"/>
        <v>0</v>
      </c>
      <c r="T10009" s="3">
        <f t="shared" si="316"/>
        <v>8288</v>
      </c>
      <c r="U10009" s="4">
        <v>52589</v>
      </c>
    </row>
    <row r="10010" spans="19:21" hidden="1" x14ac:dyDescent="0.2">
      <c r="S10010" s="3">
        <f t="shared" si="315"/>
        <v>0</v>
      </c>
      <c r="T10010" s="3">
        <f t="shared" si="316"/>
        <v>8289</v>
      </c>
      <c r="U10010" s="4">
        <v>52620</v>
      </c>
    </row>
    <row r="10011" spans="19:21" hidden="1" x14ac:dyDescent="0.2">
      <c r="S10011" s="3">
        <f t="shared" si="315"/>
        <v>0</v>
      </c>
      <c r="T10011" s="3">
        <f t="shared" si="316"/>
        <v>8290</v>
      </c>
      <c r="U10011" s="4">
        <v>52651</v>
      </c>
    </row>
    <row r="10012" spans="19:21" hidden="1" x14ac:dyDescent="0.2">
      <c r="S10012" s="3">
        <f t="shared" si="315"/>
        <v>0</v>
      </c>
      <c r="T10012" s="3">
        <f t="shared" si="316"/>
        <v>8291</v>
      </c>
      <c r="U10012" s="4">
        <v>52680</v>
      </c>
    </row>
    <row r="10013" spans="19:21" hidden="1" x14ac:dyDescent="0.2">
      <c r="S10013" s="3">
        <f t="shared" si="315"/>
        <v>0</v>
      </c>
      <c r="T10013" s="3">
        <f t="shared" si="316"/>
        <v>8292</v>
      </c>
      <c r="U10013" s="4">
        <v>52711</v>
      </c>
    </row>
    <row r="10014" spans="19:21" hidden="1" x14ac:dyDescent="0.2">
      <c r="S10014" s="3">
        <f t="shared" si="315"/>
        <v>0</v>
      </c>
      <c r="T10014" s="3">
        <f t="shared" si="316"/>
        <v>8293</v>
      </c>
      <c r="U10014" s="4">
        <v>52741</v>
      </c>
    </row>
    <row r="10015" spans="19:21" hidden="1" x14ac:dyDescent="0.2">
      <c r="S10015" s="3">
        <f t="shared" si="315"/>
        <v>0</v>
      </c>
      <c r="T10015" s="3">
        <f t="shared" si="316"/>
        <v>8294</v>
      </c>
      <c r="U10015" s="4">
        <v>52772</v>
      </c>
    </row>
    <row r="10016" spans="19:21" hidden="1" x14ac:dyDescent="0.2">
      <c r="S10016" s="3">
        <f t="shared" si="315"/>
        <v>0</v>
      </c>
      <c r="T10016" s="3">
        <f t="shared" si="316"/>
        <v>8295</v>
      </c>
      <c r="U10016" s="4">
        <v>52802</v>
      </c>
    </row>
    <row r="10017" spans="19:21" hidden="1" x14ac:dyDescent="0.2">
      <c r="S10017" s="3">
        <f t="shared" si="315"/>
        <v>0</v>
      </c>
      <c r="T10017" s="3">
        <f t="shared" si="316"/>
        <v>8296</v>
      </c>
      <c r="U10017" s="4">
        <v>52833</v>
      </c>
    </row>
    <row r="10018" spans="19:21" hidden="1" x14ac:dyDescent="0.2">
      <c r="S10018" s="3">
        <f t="shared" si="315"/>
        <v>0</v>
      </c>
      <c r="T10018" s="3">
        <f t="shared" si="316"/>
        <v>8297</v>
      </c>
      <c r="U10018" s="4">
        <v>52864</v>
      </c>
    </row>
    <row r="10019" spans="19:21" hidden="1" x14ac:dyDescent="0.2">
      <c r="S10019" s="3">
        <f t="shared" si="315"/>
        <v>0</v>
      </c>
      <c r="T10019" s="3">
        <f t="shared" si="316"/>
        <v>8298</v>
      </c>
      <c r="U10019" s="4">
        <v>52894</v>
      </c>
    </row>
    <row r="10020" spans="19:21" hidden="1" x14ac:dyDescent="0.2">
      <c r="S10020" s="3">
        <f t="shared" si="315"/>
        <v>0</v>
      </c>
      <c r="T10020" s="3">
        <f t="shared" si="316"/>
        <v>8299</v>
      </c>
      <c r="U10020" s="4">
        <v>52925</v>
      </c>
    </row>
    <row r="10021" spans="19:21" hidden="1" x14ac:dyDescent="0.2">
      <c r="S10021" s="3">
        <f t="shared" si="315"/>
        <v>0</v>
      </c>
      <c r="T10021" s="3">
        <f t="shared" si="316"/>
        <v>8300</v>
      </c>
      <c r="U10021" s="4">
        <v>52955</v>
      </c>
    </row>
    <row r="10022" spans="19:21" hidden="1" x14ac:dyDescent="0.2">
      <c r="S10022" s="3">
        <f t="shared" si="315"/>
        <v>0</v>
      </c>
      <c r="T10022" s="3">
        <f t="shared" si="316"/>
        <v>8301</v>
      </c>
      <c r="U10022" s="4">
        <v>52986</v>
      </c>
    </row>
    <row r="10023" spans="19:21" hidden="1" x14ac:dyDescent="0.2">
      <c r="S10023" s="3">
        <f t="shared" si="315"/>
        <v>0</v>
      </c>
      <c r="T10023" s="3">
        <f t="shared" si="316"/>
        <v>8302</v>
      </c>
      <c r="U10023" s="4">
        <v>53017</v>
      </c>
    </row>
    <row r="10024" spans="19:21" hidden="1" x14ac:dyDescent="0.2">
      <c r="S10024" s="3">
        <f t="shared" si="315"/>
        <v>0</v>
      </c>
      <c r="T10024" s="3">
        <f t="shared" si="316"/>
        <v>8303</v>
      </c>
      <c r="U10024" s="4">
        <v>53045</v>
      </c>
    </row>
    <row r="10025" spans="19:21" hidden="1" x14ac:dyDescent="0.2">
      <c r="S10025" s="3">
        <f t="shared" si="315"/>
        <v>0</v>
      </c>
      <c r="T10025" s="3">
        <f t="shared" si="316"/>
        <v>8304</v>
      </c>
      <c r="U10025" s="4">
        <v>53076</v>
      </c>
    </row>
    <row r="10026" spans="19:21" hidden="1" x14ac:dyDescent="0.2">
      <c r="S10026" s="3">
        <f t="shared" si="315"/>
        <v>0</v>
      </c>
      <c r="T10026" s="3">
        <f t="shared" si="316"/>
        <v>8305</v>
      </c>
      <c r="U10026" s="4">
        <v>53106</v>
      </c>
    </row>
    <row r="10027" spans="19:21" hidden="1" x14ac:dyDescent="0.2">
      <c r="S10027" s="3">
        <f t="shared" si="315"/>
        <v>0</v>
      </c>
      <c r="T10027" s="3">
        <f t="shared" si="316"/>
        <v>8306</v>
      </c>
      <c r="U10027" s="4">
        <v>53137</v>
      </c>
    </row>
    <row r="10028" spans="19:21" hidden="1" x14ac:dyDescent="0.2">
      <c r="S10028" s="3">
        <f t="shared" si="315"/>
        <v>0</v>
      </c>
      <c r="T10028" s="3">
        <f t="shared" si="316"/>
        <v>8307</v>
      </c>
      <c r="U10028" s="4">
        <v>53167</v>
      </c>
    </row>
    <row r="10029" spans="19:21" hidden="1" x14ac:dyDescent="0.2">
      <c r="S10029" s="3">
        <f t="shared" si="315"/>
        <v>0</v>
      </c>
      <c r="T10029" s="3">
        <f t="shared" si="316"/>
        <v>8308</v>
      </c>
      <c r="U10029" s="4">
        <v>53198</v>
      </c>
    </row>
    <row r="10030" spans="19:21" hidden="1" x14ac:dyDescent="0.2">
      <c r="S10030" s="3">
        <f t="shared" si="315"/>
        <v>0</v>
      </c>
      <c r="T10030" s="3">
        <f t="shared" si="316"/>
        <v>8309</v>
      </c>
      <c r="U10030" s="4">
        <v>53229</v>
      </c>
    </row>
    <row r="10031" spans="19:21" hidden="1" x14ac:dyDescent="0.2">
      <c r="S10031" s="3">
        <f t="shared" si="315"/>
        <v>0</v>
      </c>
      <c r="T10031" s="3">
        <f t="shared" si="316"/>
        <v>8310</v>
      </c>
      <c r="U10031" s="4">
        <v>53259</v>
      </c>
    </row>
    <row r="10032" spans="19:21" hidden="1" x14ac:dyDescent="0.2">
      <c r="S10032" s="3">
        <f t="shared" si="315"/>
        <v>0</v>
      </c>
      <c r="T10032" s="3">
        <f t="shared" si="316"/>
        <v>8311</v>
      </c>
      <c r="U10032" s="4">
        <v>53290</v>
      </c>
    </row>
    <row r="10033" spans="19:21" hidden="1" x14ac:dyDescent="0.2">
      <c r="S10033" s="3">
        <f t="shared" si="315"/>
        <v>0</v>
      </c>
      <c r="T10033" s="3">
        <f t="shared" si="316"/>
        <v>8312</v>
      </c>
      <c r="U10033" s="4">
        <v>53320</v>
      </c>
    </row>
    <row r="10034" spans="19:21" hidden="1" x14ac:dyDescent="0.2">
      <c r="S10034" s="3">
        <f t="shared" si="315"/>
        <v>0</v>
      </c>
      <c r="T10034" s="3">
        <f t="shared" si="316"/>
        <v>8313</v>
      </c>
      <c r="U10034" s="4">
        <v>53351</v>
      </c>
    </row>
    <row r="10035" spans="19:21" hidden="1" x14ac:dyDescent="0.2">
      <c r="S10035" s="3">
        <f t="shared" si="315"/>
        <v>0</v>
      </c>
      <c r="T10035" s="3">
        <f t="shared" si="316"/>
        <v>8314</v>
      </c>
      <c r="U10035" s="4">
        <v>53382</v>
      </c>
    </row>
    <row r="10036" spans="19:21" hidden="1" x14ac:dyDescent="0.2">
      <c r="S10036" s="3">
        <f t="shared" si="315"/>
        <v>0</v>
      </c>
      <c r="T10036" s="3">
        <f t="shared" si="316"/>
        <v>8315</v>
      </c>
      <c r="U10036" s="4">
        <v>53410</v>
      </c>
    </row>
    <row r="10037" spans="19:21" hidden="1" x14ac:dyDescent="0.2">
      <c r="S10037" s="3">
        <f t="shared" si="315"/>
        <v>0</v>
      </c>
      <c r="T10037" s="3">
        <f t="shared" si="316"/>
        <v>8316</v>
      </c>
      <c r="U10037" s="4">
        <v>53441</v>
      </c>
    </row>
    <row r="10038" spans="19:21" hidden="1" x14ac:dyDescent="0.2">
      <c r="S10038" s="3">
        <f t="shared" si="315"/>
        <v>0</v>
      </c>
      <c r="T10038" s="3">
        <f t="shared" si="316"/>
        <v>8317</v>
      </c>
      <c r="U10038" s="4">
        <v>53471</v>
      </c>
    </row>
    <row r="10039" spans="19:21" hidden="1" x14ac:dyDescent="0.2">
      <c r="S10039" s="3">
        <f t="shared" si="315"/>
        <v>0</v>
      </c>
      <c r="T10039" s="3">
        <f t="shared" si="316"/>
        <v>8318</v>
      </c>
      <c r="U10039" s="4">
        <v>53502</v>
      </c>
    </row>
    <row r="10040" spans="19:21" hidden="1" x14ac:dyDescent="0.2">
      <c r="S10040" s="3">
        <f t="shared" si="315"/>
        <v>0</v>
      </c>
      <c r="T10040" s="3">
        <f t="shared" si="316"/>
        <v>8319</v>
      </c>
      <c r="U10040" s="4">
        <v>53532</v>
      </c>
    </row>
    <row r="10041" spans="19:21" hidden="1" x14ac:dyDescent="0.2">
      <c r="S10041" s="3">
        <f t="shared" si="315"/>
        <v>0</v>
      </c>
      <c r="T10041" s="3">
        <f t="shared" si="316"/>
        <v>8320</v>
      </c>
      <c r="U10041" s="4">
        <v>53563</v>
      </c>
    </row>
    <row r="10042" spans="19:21" hidden="1" x14ac:dyDescent="0.2">
      <c r="S10042" s="3">
        <f t="shared" si="315"/>
        <v>0</v>
      </c>
      <c r="T10042" s="3">
        <f t="shared" si="316"/>
        <v>8321</v>
      </c>
      <c r="U10042" s="4">
        <v>53594</v>
      </c>
    </row>
    <row r="10043" spans="19:21" hidden="1" x14ac:dyDescent="0.2">
      <c r="S10043" s="3">
        <f t="shared" si="315"/>
        <v>0</v>
      </c>
      <c r="T10043" s="3">
        <f t="shared" si="316"/>
        <v>8322</v>
      </c>
      <c r="U10043" s="4">
        <v>53624</v>
      </c>
    </row>
    <row r="10044" spans="19:21" hidden="1" x14ac:dyDescent="0.2">
      <c r="S10044" s="3">
        <f t="shared" si="315"/>
        <v>0</v>
      </c>
      <c r="T10044" s="3">
        <f t="shared" si="316"/>
        <v>8323</v>
      </c>
      <c r="U10044" s="4">
        <v>53655</v>
      </c>
    </row>
    <row r="10045" spans="19:21" hidden="1" x14ac:dyDescent="0.2">
      <c r="S10045" s="3">
        <f t="shared" si="315"/>
        <v>0</v>
      </c>
      <c r="T10045" s="3">
        <f t="shared" si="316"/>
        <v>8324</v>
      </c>
      <c r="U10045" s="4">
        <v>53685</v>
      </c>
    </row>
    <row r="10046" spans="19:21" hidden="1" x14ac:dyDescent="0.2">
      <c r="S10046" s="3">
        <f t="shared" si="315"/>
        <v>0</v>
      </c>
      <c r="T10046" s="3">
        <f t="shared" si="316"/>
        <v>8325</v>
      </c>
      <c r="U10046" s="4">
        <v>53716</v>
      </c>
    </row>
    <row r="10047" spans="19:21" hidden="1" x14ac:dyDescent="0.2">
      <c r="S10047" s="3">
        <f t="shared" si="315"/>
        <v>0</v>
      </c>
      <c r="T10047" s="3">
        <f t="shared" si="316"/>
        <v>8326</v>
      </c>
      <c r="U10047" s="4">
        <v>53747</v>
      </c>
    </row>
    <row r="10048" spans="19:21" hidden="1" x14ac:dyDescent="0.2">
      <c r="S10048" s="3">
        <f t="shared" si="315"/>
        <v>0</v>
      </c>
      <c r="T10048" s="3">
        <f t="shared" si="316"/>
        <v>8327</v>
      </c>
      <c r="U10048" s="4">
        <v>53775</v>
      </c>
    </row>
    <row r="10049" spans="19:21" hidden="1" x14ac:dyDescent="0.2">
      <c r="S10049" s="3">
        <f t="shared" si="315"/>
        <v>0</v>
      </c>
      <c r="T10049" s="3">
        <f t="shared" si="316"/>
        <v>8328</v>
      </c>
      <c r="U10049" s="4">
        <v>53806</v>
      </c>
    </row>
    <row r="10050" spans="19:21" hidden="1" x14ac:dyDescent="0.2">
      <c r="S10050" s="3">
        <f t="shared" si="315"/>
        <v>0</v>
      </c>
      <c r="T10050" s="3">
        <f t="shared" si="316"/>
        <v>8329</v>
      </c>
      <c r="U10050" s="4">
        <v>53836</v>
      </c>
    </row>
    <row r="10051" spans="19:21" hidden="1" x14ac:dyDescent="0.2">
      <c r="S10051" s="3">
        <f t="shared" si="315"/>
        <v>0</v>
      </c>
      <c r="T10051" s="3">
        <f t="shared" si="316"/>
        <v>8330</v>
      </c>
      <c r="U10051" s="4">
        <v>53867</v>
      </c>
    </row>
    <row r="10052" spans="19:21" hidden="1" x14ac:dyDescent="0.2">
      <c r="S10052" s="3">
        <f t="shared" si="315"/>
        <v>0</v>
      </c>
      <c r="T10052" s="3">
        <f t="shared" si="316"/>
        <v>8331</v>
      </c>
      <c r="U10052" s="4">
        <v>53897</v>
      </c>
    </row>
    <row r="10053" spans="19:21" hidden="1" x14ac:dyDescent="0.2">
      <c r="S10053" s="3">
        <f t="shared" si="315"/>
        <v>0</v>
      </c>
      <c r="T10053" s="3">
        <f t="shared" si="316"/>
        <v>8332</v>
      </c>
      <c r="U10053" s="4">
        <v>53928</v>
      </c>
    </row>
    <row r="10054" spans="19:21" hidden="1" x14ac:dyDescent="0.2">
      <c r="S10054" s="3">
        <f t="shared" si="315"/>
        <v>0</v>
      </c>
      <c r="T10054" s="3">
        <f t="shared" si="316"/>
        <v>8333</v>
      </c>
      <c r="U10054" s="4">
        <v>53959</v>
      </c>
    </row>
    <row r="10055" spans="19:21" hidden="1" x14ac:dyDescent="0.2">
      <c r="S10055" s="3">
        <f t="shared" si="315"/>
        <v>0</v>
      </c>
      <c r="T10055" s="3">
        <f t="shared" si="316"/>
        <v>8334</v>
      </c>
      <c r="U10055" s="4">
        <v>53989</v>
      </c>
    </row>
    <row r="10056" spans="19:21" hidden="1" x14ac:dyDescent="0.2">
      <c r="S10056" s="3">
        <f t="shared" si="315"/>
        <v>0</v>
      </c>
      <c r="T10056" s="3">
        <f t="shared" si="316"/>
        <v>8335</v>
      </c>
      <c r="U10056" s="4">
        <v>54020</v>
      </c>
    </row>
    <row r="10057" spans="19:21" hidden="1" x14ac:dyDescent="0.2">
      <c r="S10057" s="3">
        <f t="shared" si="315"/>
        <v>0</v>
      </c>
      <c r="T10057" s="3">
        <f t="shared" si="316"/>
        <v>8336</v>
      </c>
      <c r="U10057" s="4">
        <v>54050</v>
      </c>
    </row>
    <row r="10058" spans="19:21" hidden="1" x14ac:dyDescent="0.2">
      <c r="S10058" s="3">
        <f t="shared" si="315"/>
        <v>0</v>
      </c>
      <c r="T10058" s="3">
        <f t="shared" si="316"/>
        <v>8337</v>
      </c>
      <c r="U10058" s="4">
        <v>54081</v>
      </c>
    </row>
    <row r="10059" spans="19:21" hidden="1" x14ac:dyDescent="0.2">
      <c r="S10059" s="3">
        <f t="shared" si="315"/>
        <v>0</v>
      </c>
      <c r="T10059" s="3">
        <f t="shared" si="316"/>
        <v>8338</v>
      </c>
      <c r="U10059" s="4">
        <v>54112</v>
      </c>
    </row>
    <row r="10060" spans="19:21" hidden="1" x14ac:dyDescent="0.2">
      <c r="S10060" s="3">
        <f t="shared" si="315"/>
        <v>0</v>
      </c>
      <c r="T10060" s="3">
        <f t="shared" si="316"/>
        <v>8339</v>
      </c>
      <c r="U10060" s="4">
        <v>54141</v>
      </c>
    </row>
    <row r="10061" spans="19:21" hidden="1" x14ac:dyDescent="0.2">
      <c r="S10061" s="3">
        <f t="shared" si="315"/>
        <v>0</v>
      </c>
      <c r="T10061" s="3">
        <f t="shared" si="316"/>
        <v>8340</v>
      </c>
      <c r="U10061" s="4">
        <v>54172</v>
      </c>
    </row>
    <row r="10062" spans="19:21" hidden="1" x14ac:dyDescent="0.2">
      <c r="S10062" s="3">
        <f t="shared" si="315"/>
        <v>0</v>
      </c>
      <c r="T10062" s="3">
        <f t="shared" si="316"/>
        <v>8341</v>
      </c>
      <c r="U10062" s="4">
        <v>54202</v>
      </c>
    </row>
    <row r="10063" spans="19:21" hidden="1" x14ac:dyDescent="0.2">
      <c r="S10063" s="3">
        <f t="shared" ref="S10063:S10126" si="317">IF($I$10=U10062,1,0)</f>
        <v>0</v>
      </c>
      <c r="T10063" s="3">
        <f t="shared" si="316"/>
        <v>8342</v>
      </c>
      <c r="U10063" s="4">
        <v>54233</v>
      </c>
    </row>
    <row r="10064" spans="19:21" hidden="1" x14ac:dyDescent="0.2">
      <c r="S10064" s="3">
        <f t="shared" si="317"/>
        <v>0</v>
      </c>
      <c r="T10064" s="3">
        <f t="shared" ref="T10064:T10127" si="318">IF(S10064+T10063=0,0,T10063+1)</f>
        <v>8343</v>
      </c>
      <c r="U10064" s="4">
        <v>54263</v>
      </c>
    </row>
    <row r="10065" spans="19:21" hidden="1" x14ac:dyDescent="0.2">
      <c r="S10065" s="3">
        <f t="shared" si="317"/>
        <v>0</v>
      </c>
      <c r="T10065" s="3">
        <f t="shared" si="318"/>
        <v>8344</v>
      </c>
      <c r="U10065" s="4">
        <v>54294</v>
      </c>
    </row>
    <row r="10066" spans="19:21" hidden="1" x14ac:dyDescent="0.2">
      <c r="S10066" s="3">
        <f t="shared" si="317"/>
        <v>0</v>
      </c>
      <c r="T10066" s="3">
        <f t="shared" si="318"/>
        <v>8345</v>
      </c>
      <c r="U10066" s="4">
        <v>54325</v>
      </c>
    </row>
    <row r="10067" spans="19:21" hidden="1" x14ac:dyDescent="0.2">
      <c r="S10067" s="3">
        <f t="shared" si="317"/>
        <v>0</v>
      </c>
      <c r="T10067" s="3">
        <f t="shared" si="318"/>
        <v>8346</v>
      </c>
      <c r="U10067" s="4">
        <v>54355</v>
      </c>
    </row>
    <row r="10068" spans="19:21" hidden="1" x14ac:dyDescent="0.2">
      <c r="S10068" s="3">
        <f t="shared" si="317"/>
        <v>0</v>
      </c>
      <c r="T10068" s="3">
        <f t="shared" si="318"/>
        <v>8347</v>
      </c>
      <c r="U10068" s="4">
        <v>54386</v>
      </c>
    </row>
    <row r="10069" spans="19:21" hidden="1" x14ac:dyDescent="0.2">
      <c r="S10069" s="3">
        <f t="shared" si="317"/>
        <v>0</v>
      </c>
      <c r="T10069" s="3">
        <f t="shared" si="318"/>
        <v>8348</v>
      </c>
      <c r="U10069" s="4">
        <v>54416</v>
      </c>
    </row>
    <row r="10070" spans="19:21" hidden="1" x14ac:dyDescent="0.2">
      <c r="S10070" s="3">
        <f t="shared" si="317"/>
        <v>0</v>
      </c>
      <c r="T10070" s="3">
        <f t="shared" si="318"/>
        <v>8349</v>
      </c>
      <c r="U10070" s="4">
        <v>54447</v>
      </c>
    </row>
    <row r="10071" spans="19:21" hidden="1" x14ac:dyDescent="0.2">
      <c r="S10071" s="3">
        <f t="shared" si="317"/>
        <v>0</v>
      </c>
      <c r="T10071" s="3">
        <f t="shared" si="318"/>
        <v>8350</v>
      </c>
      <c r="U10071" s="4">
        <v>54478</v>
      </c>
    </row>
    <row r="10072" spans="19:21" hidden="1" x14ac:dyDescent="0.2">
      <c r="S10072" s="3">
        <f t="shared" si="317"/>
        <v>0</v>
      </c>
      <c r="T10072" s="3">
        <f t="shared" si="318"/>
        <v>8351</v>
      </c>
      <c r="U10072" s="4">
        <v>54506</v>
      </c>
    </row>
    <row r="10073" spans="19:21" hidden="1" x14ac:dyDescent="0.2">
      <c r="S10073" s="3">
        <f t="shared" si="317"/>
        <v>0</v>
      </c>
      <c r="T10073" s="3">
        <f t="shared" si="318"/>
        <v>8352</v>
      </c>
      <c r="U10073" s="4">
        <v>54537</v>
      </c>
    </row>
    <row r="10074" spans="19:21" hidden="1" x14ac:dyDescent="0.2">
      <c r="S10074" s="3">
        <f t="shared" si="317"/>
        <v>0</v>
      </c>
      <c r="T10074" s="3">
        <f t="shared" si="318"/>
        <v>8353</v>
      </c>
      <c r="U10074" s="4">
        <v>54567</v>
      </c>
    </row>
    <row r="10075" spans="19:21" hidden="1" x14ac:dyDescent="0.2">
      <c r="S10075" s="3">
        <f t="shared" si="317"/>
        <v>0</v>
      </c>
      <c r="T10075" s="3">
        <f t="shared" si="318"/>
        <v>8354</v>
      </c>
      <c r="U10075" s="4">
        <v>54598</v>
      </c>
    </row>
    <row r="10076" spans="19:21" hidden="1" x14ac:dyDescent="0.2">
      <c r="S10076" s="3">
        <f t="shared" si="317"/>
        <v>0</v>
      </c>
      <c r="T10076" s="3">
        <f t="shared" si="318"/>
        <v>8355</v>
      </c>
      <c r="U10076" s="4">
        <v>54628</v>
      </c>
    </row>
    <row r="10077" spans="19:21" hidden="1" x14ac:dyDescent="0.2">
      <c r="S10077" s="3">
        <f t="shared" si="317"/>
        <v>0</v>
      </c>
      <c r="T10077" s="3">
        <f t="shared" si="318"/>
        <v>8356</v>
      </c>
      <c r="U10077" s="4">
        <v>54659</v>
      </c>
    </row>
    <row r="10078" spans="19:21" hidden="1" x14ac:dyDescent="0.2">
      <c r="S10078" s="3">
        <f t="shared" si="317"/>
        <v>0</v>
      </c>
      <c r="T10078" s="3">
        <f t="shared" si="318"/>
        <v>8357</v>
      </c>
      <c r="U10078" s="4">
        <v>54690</v>
      </c>
    </row>
    <row r="10079" spans="19:21" hidden="1" x14ac:dyDescent="0.2">
      <c r="S10079" s="3">
        <f t="shared" si="317"/>
        <v>0</v>
      </c>
      <c r="T10079" s="3">
        <f t="shared" si="318"/>
        <v>8358</v>
      </c>
      <c r="U10079" s="4">
        <v>54720</v>
      </c>
    </row>
    <row r="10080" spans="19:21" hidden="1" x14ac:dyDescent="0.2">
      <c r="S10080" s="3">
        <f t="shared" si="317"/>
        <v>0</v>
      </c>
      <c r="T10080" s="3">
        <f t="shared" si="318"/>
        <v>8359</v>
      </c>
      <c r="U10080" s="4">
        <v>54751</v>
      </c>
    </row>
    <row r="10081" spans="19:21" hidden="1" x14ac:dyDescent="0.2">
      <c r="S10081" s="3">
        <f t="shared" si="317"/>
        <v>0</v>
      </c>
      <c r="T10081" s="3">
        <f t="shared" si="318"/>
        <v>8360</v>
      </c>
      <c r="U10081" s="4">
        <v>54781</v>
      </c>
    </row>
    <row r="10082" spans="19:21" hidden="1" x14ac:dyDescent="0.2">
      <c r="S10082" s="3">
        <f t="shared" si="317"/>
        <v>0</v>
      </c>
      <c r="T10082" s="3">
        <f t="shared" si="318"/>
        <v>8361</v>
      </c>
      <c r="U10082" s="4">
        <v>54812</v>
      </c>
    </row>
    <row r="10083" spans="19:21" hidden="1" x14ac:dyDescent="0.2">
      <c r="S10083" s="3">
        <f t="shared" si="317"/>
        <v>0</v>
      </c>
      <c r="T10083" s="3">
        <f t="shared" si="318"/>
        <v>8362</v>
      </c>
      <c r="U10083" s="4">
        <v>54843</v>
      </c>
    </row>
    <row r="10084" spans="19:21" hidden="1" x14ac:dyDescent="0.2">
      <c r="S10084" s="3">
        <f t="shared" si="317"/>
        <v>0</v>
      </c>
      <c r="T10084" s="3">
        <f t="shared" si="318"/>
        <v>8363</v>
      </c>
      <c r="U10084" s="4">
        <v>54871</v>
      </c>
    </row>
    <row r="10085" spans="19:21" hidden="1" x14ac:dyDescent="0.2">
      <c r="S10085" s="3">
        <f t="shared" si="317"/>
        <v>0</v>
      </c>
      <c r="T10085" s="3">
        <f t="shared" si="318"/>
        <v>8364</v>
      </c>
      <c r="U10085" s="4">
        <v>54902</v>
      </c>
    </row>
    <row r="10086" spans="19:21" hidden="1" x14ac:dyDescent="0.2">
      <c r="S10086" s="3">
        <f t="shared" si="317"/>
        <v>0</v>
      </c>
      <c r="T10086" s="3">
        <f t="shared" si="318"/>
        <v>8365</v>
      </c>
      <c r="U10086" s="4">
        <v>54932</v>
      </c>
    </row>
    <row r="10087" spans="19:21" hidden="1" x14ac:dyDescent="0.2">
      <c r="S10087" s="3">
        <f t="shared" si="317"/>
        <v>0</v>
      </c>
      <c r="T10087" s="3">
        <f t="shared" si="318"/>
        <v>8366</v>
      </c>
      <c r="U10087" s="4">
        <v>54963</v>
      </c>
    </row>
    <row r="10088" spans="19:21" hidden="1" x14ac:dyDescent="0.2">
      <c r="S10088" s="3">
        <f t="shared" si="317"/>
        <v>0</v>
      </c>
      <c r="T10088" s="3">
        <f t="shared" si="318"/>
        <v>8367</v>
      </c>
      <c r="U10088" s="4">
        <v>54993</v>
      </c>
    </row>
    <row r="10089" spans="19:21" hidden="1" x14ac:dyDescent="0.2">
      <c r="S10089" s="3">
        <f t="shared" si="317"/>
        <v>0</v>
      </c>
      <c r="T10089" s="3">
        <f t="shared" si="318"/>
        <v>8368</v>
      </c>
      <c r="U10089" s="4">
        <v>55024</v>
      </c>
    </row>
    <row r="10090" spans="19:21" hidden="1" x14ac:dyDescent="0.2">
      <c r="S10090" s="3">
        <f t="shared" si="317"/>
        <v>0</v>
      </c>
      <c r="T10090" s="3">
        <f t="shared" si="318"/>
        <v>8369</v>
      </c>
      <c r="U10090" s="4">
        <v>55055</v>
      </c>
    </row>
    <row r="10091" spans="19:21" hidden="1" x14ac:dyDescent="0.2">
      <c r="S10091" s="3">
        <f t="shared" si="317"/>
        <v>0</v>
      </c>
      <c r="T10091" s="3">
        <f t="shared" si="318"/>
        <v>8370</v>
      </c>
      <c r="U10091" s="4">
        <v>55085</v>
      </c>
    </row>
    <row r="10092" spans="19:21" hidden="1" x14ac:dyDescent="0.2">
      <c r="S10092" s="3">
        <f t="shared" si="317"/>
        <v>0</v>
      </c>
      <c r="T10092" s="3">
        <f t="shared" si="318"/>
        <v>8371</v>
      </c>
      <c r="U10092" s="4">
        <v>55116</v>
      </c>
    </row>
    <row r="10093" spans="19:21" hidden="1" x14ac:dyDescent="0.2">
      <c r="S10093" s="3">
        <f t="shared" si="317"/>
        <v>0</v>
      </c>
      <c r="T10093" s="3">
        <f t="shared" si="318"/>
        <v>8372</v>
      </c>
      <c r="U10093" s="4">
        <v>55146</v>
      </c>
    </row>
    <row r="10094" spans="19:21" hidden="1" x14ac:dyDescent="0.2">
      <c r="S10094" s="3">
        <f t="shared" si="317"/>
        <v>0</v>
      </c>
      <c r="T10094" s="3">
        <f t="shared" si="318"/>
        <v>8373</v>
      </c>
      <c r="U10094" s="4">
        <v>42394</v>
      </c>
    </row>
    <row r="10095" spans="19:21" hidden="1" x14ac:dyDescent="0.2">
      <c r="S10095" s="3">
        <f t="shared" si="317"/>
        <v>0</v>
      </c>
      <c r="T10095" s="3">
        <f t="shared" si="318"/>
        <v>8374</v>
      </c>
      <c r="U10095" s="4">
        <v>42425</v>
      </c>
    </row>
    <row r="10096" spans="19:21" hidden="1" x14ac:dyDescent="0.2">
      <c r="S10096" s="3">
        <f t="shared" si="317"/>
        <v>0</v>
      </c>
      <c r="T10096" s="3">
        <f t="shared" si="318"/>
        <v>8375</v>
      </c>
      <c r="U10096" s="4">
        <v>42454</v>
      </c>
    </row>
    <row r="10097" spans="19:21" hidden="1" x14ac:dyDescent="0.2">
      <c r="S10097" s="3">
        <f t="shared" si="317"/>
        <v>0</v>
      </c>
      <c r="T10097" s="3">
        <f t="shared" si="318"/>
        <v>8376</v>
      </c>
      <c r="U10097" s="4">
        <v>42485</v>
      </c>
    </row>
    <row r="10098" spans="19:21" hidden="1" x14ac:dyDescent="0.2">
      <c r="S10098" s="3">
        <f t="shared" si="317"/>
        <v>0</v>
      </c>
      <c r="T10098" s="3">
        <f t="shared" si="318"/>
        <v>8377</v>
      </c>
      <c r="U10098" s="4">
        <v>42515</v>
      </c>
    </row>
    <row r="10099" spans="19:21" hidden="1" x14ac:dyDescent="0.2">
      <c r="S10099" s="3">
        <f t="shared" si="317"/>
        <v>0</v>
      </c>
      <c r="T10099" s="3">
        <f t="shared" si="318"/>
        <v>8378</v>
      </c>
      <c r="U10099" s="4">
        <v>42546</v>
      </c>
    </row>
    <row r="10100" spans="19:21" hidden="1" x14ac:dyDescent="0.2">
      <c r="S10100" s="3">
        <f t="shared" si="317"/>
        <v>0</v>
      </c>
      <c r="T10100" s="3">
        <f t="shared" si="318"/>
        <v>8379</v>
      </c>
      <c r="U10100" s="4">
        <v>42576</v>
      </c>
    </row>
    <row r="10101" spans="19:21" hidden="1" x14ac:dyDescent="0.2">
      <c r="S10101" s="3">
        <f t="shared" si="317"/>
        <v>0</v>
      </c>
      <c r="T10101" s="3">
        <f t="shared" si="318"/>
        <v>8380</v>
      </c>
      <c r="U10101" s="4">
        <v>42607</v>
      </c>
    </row>
    <row r="10102" spans="19:21" hidden="1" x14ac:dyDescent="0.2">
      <c r="S10102" s="3">
        <f t="shared" si="317"/>
        <v>0</v>
      </c>
      <c r="T10102" s="3">
        <f t="shared" si="318"/>
        <v>8381</v>
      </c>
      <c r="U10102" s="4">
        <v>42638</v>
      </c>
    </row>
    <row r="10103" spans="19:21" hidden="1" x14ac:dyDescent="0.2">
      <c r="S10103" s="3">
        <f t="shared" si="317"/>
        <v>0</v>
      </c>
      <c r="T10103" s="3">
        <f t="shared" si="318"/>
        <v>8382</v>
      </c>
      <c r="U10103" s="4">
        <v>42668</v>
      </c>
    </row>
    <row r="10104" spans="19:21" hidden="1" x14ac:dyDescent="0.2">
      <c r="S10104" s="3">
        <f t="shared" si="317"/>
        <v>0</v>
      </c>
      <c r="T10104" s="3">
        <f t="shared" si="318"/>
        <v>8383</v>
      </c>
      <c r="U10104" s="4">
        <v>42699</v>
      </c>
    </row>
    <row r="10105" spans="19:21" hidden="1" x14ac:dyDescent="0.2">
      <c r="S10105" s="3">
        <f t="shared" si="317"/>
        <v>0</v>
      </c>
      <c r="T10105" s="3">
        <f t="shared" si="318"/>
        <v>8384</v>
      </c>
      <c r="U10105" s="4">
        <v>42729</v>
      </c>
    </row>
    <row r="10106" spans="19:21" hidden="1" x14ac:dyDescent="0.2">
      <c r="S10106" s="3">
        <f t="shared" si="317"/>
        <v>0</v>
      </c>
      <c r="T10106" s="3">
        <f t="shared" si="318"/>
        <v>8385</v>
      </c>
      <c r="U10106" s="4">
        <v>42760</v>
      </c>
    </row>
    <row r="10107" spans="19:21" hidden="1" x14ac:dyDescent="0.2">
      <c r="S10107" s="3">
        <f t="shared" si="317"/>
        <v>0</v>
      </c>
      <c r="T10107" s="3">
        <f t="shared" si="318"/>
        <v>8386</v>
      </c>
      <c r="U10107" s="4">
        <v>42791</v>
      </c>
    </row>
    <row r="10108" spans="19:21" hidden="1" x14ac:dyDescent="0.2">
      <c r="S10108" s="3">
        <f t="shared" si="317"/>
        <v>0</v>
      </c>
      <c r="T10108" s="3">
        <f t="shared" si="318"/>
        <v>8387</v>
      </c>
      <c r="U10108" s="4">
        <v>42819</v>
      </c>
    </row>
    <row r="10109" spans="19:21" hidden="1" x14ac:dyDescent="0.2">
      <c r="S10109" s="3">
        <f t="shared" si="317"/>
        <v>0</v>
      </c>
      <c r="T10109" s="3">
        <f t="shared" si="318"/>
        <v>8388</v>
      </c>
      <c r="U10109" s="4">
        <v>42850</v>
      </c>
    </row>
    <row r="10110" spans="19:21" hidden="1" x14ac:dyDescent="0.2">
      <c r="S10110" s="3">
        <f t="shared" si="317"/>
        <v>0</v>
      </c>
      <c r="T10110" s="3">
        <f t="shared" si="318"/>
        <v>8389</v>
      </c>
      <c r="U10110" s="4">
        <v>42880</v>
      </c>
    </row>
    <row r="10111" spans="19:21" hidden="1" x14ac:dyDescent="0.2">
      <c r="S10111" s="3">
        <f t="shared" si="317"/>
        <v>0</v>
      </c>
      <c r="T10111" s="3">
        <f t="shared" si="318"/>
        <v>8390</v>
      </c>
      <c r="U10111" s="4">
        <v>42911</v>
      </c>
    </row>
    <row r="10112" spans="19:21" hidden="1" x14ac:dyDescent="0.2">
      <c r="S10112" s="3">
        <f t="shared" si="317"/>
        <v>0</v>
      </c>
      <c r="T10112" s="3">
        <f t="shared" si="318"/>
        <v>8391</v>
      </c>
      <c r="U10112" s="4">
        <v>42941</v>
      </c>
    </row>
    <row r="10113" spans="19:21" hidden="1" x14ac:dyDescent="0.2">
      <c r="S10113" s="3">
        <f t="shared" si="317"/>
        <v>0</v>
      </c>
      <c r="T10113" s="3">
        <f t="shared" si="318"/>
        <v>8392</v>
      </c>
      <c r="U10113" s="4">
        <v>42972</v>
      </c>
    </row>
    <row r="10114" spans="19:21" hidden="1" x14ac:dyDescent="0.2">
      <c r="S10114" s="3">
        <f t="shared" si="317"/>
        <v>0</v>
      </c>
      <c r="T10114" s="3">
        <f t="shared" si="318"/>
        <v>8393</v>
      </c>
      <c r="U10114" s="4">
        <v>43003</v>
      </c>
    </row>
    <row r="10115" spans="19:21" hidden="1" x14ac:dyDescent="0.2">
      <c r="S10115" s="3">
        <f t="shared" si="317"/>
        <v>0</v>
      </c>
      <c r="T10115" s="3">
        <f t="shared" si="318"/>
        <v>8394</v>
      </c>
      <c r="U10115" s="4">
        <v>43033</v>
      </c>
    </row>
    <row r="10116" spans="19:21" hidden="1" x14ac:dyDescent="0.2">
      <c r="S10116" s="3">
        <f t="shared" si="317"/>
        <v>0</v>
      </c>
      <c r="T10116" s="3">
        <f t="shared" si="318"/>
        <v>8395</v>
      </c>
      <c r="U10116" s="4">
        <v>43064</v>
      </c>
    </row>
    <row r="10117" spans="19:21" hidden="1" x14ac:dyDescent="0.2">
      <c r="S10117" s="3">
        <f t="shared" si="317"/>
        <v>0</v>
      </c>
      <c r="T10117" s="3">
        <f t="shared" si="318"/>
        <v>8396</v>
      </c>
      <c r="U10117" s="4">
        <v>43094</v>
      </c>
    </row>
    <row r="10118" spans="19:21" hidden="1" x14ac:dyDescent="0.2">
      <c r="S10118" s="3">
        <f t="shared" si="317"/>
        <v>0</v>
      </c>
      <c r="T10118" s="3">
        <f t="shared" si="318"/>
        <v>8397</v>
      </c>
      <c r="U10118" s="4">
        <v>43125</v>
      </c>
    </row>
    <row r="10119" spans="19:21" hidden="1" x14ac:dyDescent="0.2">
      <c r="S10119" s="3">
        <f t="shared" si="317"/>
        <v>0</v>
      </c>
      <c r="T10119" s="3">
        <f t="shared" si="318"/>
        <v>8398</v>
      </c>
      <c r="U10119" s="4">
        <v>43156</v>
      </c>
    </row>
    <row r="10120" spans="19:21" hidden="1" x14ac:dyDescent="0.2">
      <c r="S10120" s="3">
        <f t="shared" si="317"/>
        <v>0</v>
      </c>
      <c r="T10120" s="3">
        <f t="shared" si="318"/>
        <v>8399</v>
      </c>
      <c r="U10120" s="4">
        <v>43184</v>
      </c>
    </row>
    <row r="10121" spans="19:21" hidden="1" x14ac:dyDescent="0.2">
      <c r="S10121" s="3">
        <f t="shared" si="317"/>
        <v>0</v>
      </c>
      <c r="T10121" s="3">
        <f t="shared" si="318"/>
        <v>8400</v>
      </c>
      <c r="U10121" s="4">
        <v>43215</v>
      </c>
    </row>
    <row r="10122" spans="19:21" hidden="1" x14ac:dyDescent="0.2">
      <c r="S10122" s="3">
        <f t="shared" si="317"/>
        <v>0</v>
      </c>
      <c r="T10122" s="3">
        <f t="shared" si="318"/>
        <v>8401</v>
      </c>
      <c r="U10122" s="4">
        <v>43245</v>
      </c>
    </row>
    <row r="10123" spans="19:21" hidden="1" x14ac:dyDescent="0.2">
      <c r="S10123" s="3">
        <f t="shared" si="317"/>
        <v>0</v>
      </c>
      <c r="T10123" s="3">
        <f t="shared" si="318"/>
        <v>8402</v>
      </c>
      <c r="U10123" s="4">
        <v>43276</v>
      </c>
    </row>
    <row r="10124" spans="19:21" hidden="1" x14ac:dyDescent="0.2">
      <c r="S10124" s="3">
        <f t="shared" si="317"/>
        <v>0</v>
      </c>
      <c r="T10124" s="3">
        <f t="shared" si="318"/>
        <v>8403</v>
      </c>
      <c r="U10124" s="4">
        <v>43306</v>
      </c>
    </row>
    <row r="10125" spans="19:21" hidden="1" x14ac:dyDescent="0.2">
      <c r="S10125" s="3">
        <f t="shared" si="317"/>
        <v>0</v>
      </c>
      <c r="T10125" s="3">
        <f t="shared" si="318"/>
        <v>8404</v>
      </c>
      <c r="U10125" s="4">
        <v>43337</v>
      </c>
    </row>
    <row r="10126" spans="19:21" hidden="1" x14ac:dyDescent="0.2">
      <c r="S10126" s="3">
        <f t="shared" si="317"/>
        <v>0</v>
      </c>
      <c r="T10126" s="3">
        <f t="shared" si="318"/>
        <v>8405</v>
      </c>
      <c r="U10126" s="4">
        <v>43368</v>
      </c>
    </row>
    <row r="10127" spans="19:21" hidden="1" x14ac:dyDescent="0.2">
      <c r="S10127" s="3">
        <f t="shared" ref="S10127:S10190" si="319">IF($I$10=U10126,1,0)</f>
        <v>0</v>
      </c>
      <c r="T10127" s="3">
        <f t="shared" si="318"/>
        <v>8406</v>
      </c>
      <c r="U10127" s="4">
        <v>43398</v>
      </c>
    </row>
    <row r="10128" spans="19:21" hidden="1" x14ac:dyDescent="0.2">
      <c r="S10128" s="3">
        <f t="shared" si="319"/>
        <v>0</v>
      </c>
      <c r="T10128" s="3">
        <f t="shared" ref="T10128:T10191" si="320">IF(S10128+T10127=0,0,T10127+1)</f>
        <v>8407</v>
      </c>
      <c r="U10128" s="4">
        <v>43429</v>
      </c>
    </row>
    <row r="10129" spans="19:21" hidden="1" x14ac:dyDescent="0.2">
      <c r="S10129" s="3">
        <f t="shared" si="319"/>
        <v>0</v>
      </c>
      <c r="T10129" s="3">
        <f t="shared" si="320"/>
        <v>8408</v>
      </c>
      <c r="U10129" s="4">
        <v>43459</v>
      </c>
    </row>
    <row r="10130" spans="19:21" hidden="1" x14ac:dyDescent="0.2">
      <c r="S10130" s="3">
        <f t="shared" si="319"/>
        <v>0</v>
      </c>
      <c r="T10130" s="3">
        <f t="shared" si="320"/>
        <v>8409</v>
      </c>
      <c r="U10130" s="4">
        <v>43490</v>
      </c>
    </row>
    <row r="10131" spans="19:21" hidden="1" x14ac:dyDescent="0.2">
      <c r="S10131" s="3">
        <f t="shared" si="319"/>
        <v>0</v>
      </c>
      <c r="T10131" s="3">
        <f t="shared" si="320"/>
        <v>8410</v>
      </c>
      <c r="U10131" s="4">
        <v>43521</v>
      </c>
    </row>
    <row r="10132" spans="19:21" hidden="1" x14ac:dyDescent="0.2">
      <c r="S10132" s="3">
        <f t="shared" si="319"/>
        <v>0</v>
      </c>
      <c r="T10132" s="3">
        <f t="shared" si="320"/>
        <v>8411</v>
      </c>
      <c r="U10132" s="4">
        <v>43549</v>
      </c>
    </row>
    <row r="10133" spans="19:21" hidden="1" x14ac:dyDescent="0.2">
      <c r="S10133" s="3">
        <f t="shared" si="319"/>
        <v>0</v>
      </c>
      <c r="T10133" s="3">
        <f t="shared" si="320"/>
        <v>8412</v>
      </c>
      <c r="U10133" s="4">
        <v>43580</v>
      </c>
    </row>
    <row r="10134" spans="19:21" hidden="1" x14ac:dyDescent="0.2">
      <c r="S10134" s="3">
        <f t="shared" si="319"/>
        <v>0</v>
      </c>
      <c r="T10134" s="3">
        <f t="shared" si="320"/>
        <v>8413</v>
      </c>
      <c r="U10134" s="4">
        <v>43610</v>
      </c>
    </row>
    <row r="10135" spans="19:21" hidden="1" x14ac:dyDescent="0.2">
      <c r="S10135" s="3">
        <f t="shared" si="319"/>
        <v>0</v>
      </c>
      <c r="T10135" s="3">
        <f t="shared" si="320"/>
        <v>8414</v>
      </c>
      <c r="U10135" s="4">
        <v>43641</v>
      </c>
    </row>
    <row r="10136" spans="19:21" hidden="1" x14ac:dyDescent="0.2">
      <c r="S10136" s="3">
        <f t="shared" si="319"/>
        <v>0</v>
      </c>
      <c r="T10136" s="3">
        <f t="shared" si="320"/>
        <v>8415</v>
      </c>
      <c r="U10136" s="4">
        <v>43671</v>
      </c>
    </row>
    <row r="10137" spans="19:21" hidden="1" x14ac:dyDescent="0.2">
      <c r="S10137" s="3">
        <f t="shared" si="319"/>
        <v>0</v>
      </c>
      <c r="T10137" s="3">
        <f t="shared" si="320"/>
        <v>8416</v>
      </c>
      <c r="U10137" s="4">
        <v>43702</v>
      </c>
    </row>
    <row r="10138" spans="19:21" hidden="1" x14ac:dyDescent="0.2">
      <c r="S10138" s="3">
        <f t="shared" si="319"/>
        <v>0</v>
      </c>
      <c r="T10138" s="3">
        <f t="shared" si="320"/>
        <v>8417</v>
      </c>
      <c r="U10138" s="4">
        <v>43733</v>
      </c>
    </row>
    <row r="10139" spans="19:21" hidden="1" x14ac:dyDescent="0.2">
      <c r="S10139" s="3">
        <f t="shared" si="319"/>
        <v>0</v>
      </c>
      <c r="T10139" s="3">
        <f t="shared" si="320"/>
        <v>8418</v>
      </c>
      <c r="U10139" s="4">
        <v>43763</v>
      </c>
    </row>
    <row r="10140" spans="19:21" hidden="1" x14ac:dyDescent="0.2">
      <c r="S10140" s="3">
        <f t="shared" si="319"/>
        <v>0</v>
      </c>
      <c r="T10140" s="3">
        <f t="shared" si="320"/>
        <v>8419</v>
      </c>
      <c r="U10140" s="4">
        <v>43794</v>
      </c>
    </row>
    <row r="10141" spans="19:21" hidden="1" x14ac:dyDescent="0.2">
      <c r="S10141" s="3">
        <f t="shared" si="319"/>
        <v>0</v>
      </c>
      <c r="T10141" s="3">
        <f t="shared" si="320"/>
        <v>8420</v>
      </c>
      <c r="U10141" s="4">
        <v>43824</v>
      </c>
    </row>
    <row r="10142" spans="19:21" hidden="1" x14ac:dyDescent="0.2">
      <c r="S10142" s="3">
        <f t="shared" si="319"/>
        <v>0</v>
      </c>
      <c r="T10142" s="3">
        <f t="shared" si="320"/>
        <v>8421</v>
      </c>
      <c r="U10142" s="4">
        <v>43855</v>
      </c>
    </row>
    <row r="10143" spans="19:21" hidden="1" x14ac:dyDescent="0.2">
      <c r="S10143" s="3">
        <f t="shared" si="319"/>
        <v>0</v>
      </c>
      <c r="T10143" s="3">
        <f t="shared" si="320"/>
        <v>8422</v>
      </c>
      <c r="U10143" s="4">
        <v>43886</v>
      </c>
    </row>
    <row r="10144" spans="19:21" hidden="1" x14ac:dyDescent="0.2">
      <c r="S10144" s="3">
        <f t="shared" si="319"/>
        <v>0</v>
      </c>
      <c r="T10144" s="3">
        <f t="shared" si="320"/>
        <v>8423</v>
      </c>
      <c r="U10144" s="4">
        <v>43915</v>
      </c>
    </row>
    <row r="10145" spans="19:21" hidden="1" x14ac:dyDescent="0.2">
      <c r="S10145" s="3">
        <f t="shared" si="319"/>
        <v>0</v>
      </c>
      <c r="T10145" s="3">
        <f t="shared" si="320"/>
        <v>8424</v>
      </c>
      <c r="U10145" s="4">
        <v>43946</v>
      </c>
    </row>
    <row r="10146" spans="19:21" hidden="1" x14ac:dyDescent="0.2">
      <c r="S10146" s="3">
        <f t="shared" si="319"/>
        <v>0</v>
      </c>
      <c r="T10146" s="3">
        <f t="shared" si="320"/>
        <v>8425</v>
      </c>
      <c r="U10146" s="4">
        <v>43976</v>
      </c>
    </row>
    <row r="10147" spans="19:21" hidden="1" x14ac:dyDescent="0.2">
      <c r="S10147" s="3">
        <f t="shared" si="319"/>
        <v>0</v>
      </c>
      <c r="T10147" s="3">
        <f t="shared" si="320"/>
        <v>8426</v>
      </c>
      <c r="U10147" s="4">
        <v>44007</v>
      </c>
    </row>
    <row r="10148" spans="19:21" hidden="1" x14ac:dyDescent="0.2">
      <c r="S10148" s="3">
        <f t="shared" si="319"/>
        <v>0</v>
      </c>
      <c r="T10148" s="3">
        <f t="shared" si="320"/>
        <v>8427</v>
      </c>
      <c r="U10148" s="4">
        <v>44037</v>
      </c>
    </row>
    <row r="10149" spans="19:21" hidden="1" x14ac:dyDescent="0.2">
      <c r="S10149" s="3">
        <f t="shared" si="319"/>
        <v>0</v>
      </c>
      <c r="T10149" s="3">
        <f t="shared" si="320"/>
        <v>8428</v>
      </c>
      <c r="U10149" s="4">
        <v>44068</v>
      </c>
    </row>
    <row r="10150" spans="19:21" hidden="1" x14ac:dyDescent="0.2">
      <c r="S10150" s="3">
        <f t="shared" si="319"/>
        <v>0</v>
      </c>
      <c r="T10150" s="3">
        <f t="shared" si="320"/>
        <v>8429</v>
      </c>
      <c r="U10150" s="4">
        <v>44099</v>
      </c>
    </row>
    <row r="10151" spans="19:21" hidden="1" x14ac:dyDescent="0.2">
      <c r="S10151" s="3">
        <f t="shared" si="319"/>
        <v>0</v>
      </c>
      <c r="T10151" s="3">
        <f t="shared" si="320"/>
        <v>8430</v>
      </c>
      <c r="U10151" s="4">
        <v>44129</v>
      </c>
    </row>
    <row r="10152" spans="19:21" hidden="1" x14ac:dyDescent="0.2">
      <c r="S10152" s="3">
        <f t="shared" si="319"/>
        <v>0</v>
      </c>
      <c r="T10152" s="3">
        <f t="shared" si="320"/>
        <v>8431</v>
      </c>
      <c r="U10152" s="4">
        <v>44160</v>
      </c>
    </row>
    <row r="10153" spans="19:21" hidden="1" x14ac:dyDescent="0.2">
      <c r="S10153" s="3">
        <f t="shared" si="319"/>
        <v>0</v>
      </c>
      <c r="T10153" s="3">
        <f t="shared" si="320"/>
        <v>8432</v>
      </c>
      <c r="U10153" s="4">
        <v>44190</v>
      </c>
    </row>
    <row r="10154" spans="19:21" hidden="1" x14ac:dyDescent="0.2">
      <c r="S10154" s="3">
        <f t="shared" si="319"/>
        <v>0</v>
      </c>
      <c r="T10154" s="3">
        <f t="shared" si="320"/>
        <v>8433</v>
      </c>
      <c r="U10154" s="4">
        <v>44221</v>
      </c>
    </row>
    <row r="10155" spans="19:21" hidden="1" x14ac:dyDescent="0.2">
      <c r="S10155" s="3">
        <f t="shared" si="319"/>
        <v>0</v>
      </c>
      <c r="T10155" s="3">
        <f t="shared" si="320"/>
        <v>8434</v>
      </c>
      <c r="U10155" s="4">
        <v>44252</v>
      </c>
    </row>
    <row r="10156" spans="19:21" hidden="1" x14ac:dyDescent="0.2">
      <c r="S10156" s="3">
        <f t="shared" si="319"/>
        <v>0</v>
      </c>
      <c r="T10156" s="3">
        <f t="shared" si="320"/>
        <v>8435</v>
      </c>
      <c r="U10156" s="4">
        <v>44280</v>
      </c>
    </row>
    <row r="10157" spans="19:21" hidden="1" x14ac:dyDescent="0.2">
      <c r="S10157" s="3">
        <f t="shared" si="319"/>
        <v>0</v>
      </c>
      <c r="T10157" s="3">
        <f t="shared" si="320"/>
        <v>8436</v>
      </c>
      <c r="U10157" s="4">
        <v>44311</v>
      </c>
    </row>
    <row r="10158" spans="19:21" hidden="1" x14ac:dyDescent="0.2">
      <c r="S10158" s="3">
        <f t="shared" si="319"/>
        <v>0</v>
      </c>
      <c r="T10158" s="3">
        <f t="shared" si="320"/>
        <v>8437</v>
      </c>
      <c r="U10158" s="4">
        <v>44341</v>
      </c>
    </row>
    <row r="10159" spans="19:21" hidden="1" x14ac:dyDescent="0.2">
      <c r="S10159" s="3">
        <f t="shared" si="319"/>
        <v>0</v>
      </c>
      <c r="T10159" s="3">
        <f t="shared" si="320"/>
        <v>8438</v>
      </c>
      <c r="U10159" s="4">
        <v>44372</v>
      </c>
    </row>
    <row r="10160" spans="19:21" hidden="1" x14ac:dyDescent="0.2">
      <c r="S10160" s="3">
        <f t="shared" si="319"/>
        <v>0</v>
      </c>
      <c r="T10160" s="3">
        <f t="shared" si="320"/>
        <v>8439</v>
      </c>
      <c r="U10160" s="4">
        <v>44402</v>
      </c>
    </row>
    <row r="10161" spans="19:21" hidden="1" x14ac:dyDescent="0.2">
      <c r="S10161" s="3">
        <f t="shared" si="319"/>
        <v>0</v>
      </c>
      <c r="T10161" s="3">
        <f t="shared" si="320"/>
        <v>8440</v>
      </c>
      <c r="U10161" s="4">
        <v>44433</v>
      </c>
    </row>
    <row r="10162" spans="19:21" hidden="1" x14ac:dyDescent="0.2">
      <c r="S10162" s="3">
        <f t="shared" si="319"/>
        <v>0</v>
      </c>
      <c r="T10162" s="3">
        <f t="shared" si="320"/>
        <v>8441</v>
      </c>
      <c r="U10162" s="4">
        <v>44464</v>
      </c>
    </row>
    <row r="10163" spans="19:21" hidden="1" x14ac:dyDescent="0.2">
      <c r="S10163" s="3">
        <f t="shared" si="319"/>
        <v>0</v>
      </c>
      <c r="T10163" s="3">
        <f t="shared" si="320"/>
        <v>8442</v>
      </c>
      <c r="U10163" s="4">
        <v>44494</v>
      </c>
    </row>
    <row r="10164" spans="19:21" hidden="1" x14ac:dyDescent="0.2">
      <c r="S10164" s="3">
        <f t="shared" si="319"/>
        <v>0</v>
      </c>
      <c r="T10164" s="3">
        <f t="shared" si="320"/>
        <v>8443</v>
      </c>
      <c r="U10164" s="4">
        <v>44525</v>
      </c>
    </row>
    <row r="10165" spans="19:21" hidden="1" x14ac:dyDescent="0.2">
      <c r="S10165" s="3">
        <f t="shared" si="319"/>
        <v>0</v>
      </c>
      <c r="T10165" s="3">
        <f t="shared" si="320"/>
        <v>8444</v>
      </c>
      <c r="U10165" s="4">
        <v>44555</v>
      </c>
    </row>
    <row r="10166" spans="19:21" hidden="1" x14ac:dyDescent="0.2">
      <c r="S10166" s="3">
        <f t="shared" si="319"/>
        <v>0</v>
      </c>
      <c r="T10166" s="3">
        <f t="shared" si="320"/>
        <v>8445</v>
      </c>
      <c r="U10166" s="4">
        <v>44586</v>
      </c>
    </row>
    <row r="10167" spans="19:21" hidden="1" x14ac:dyDescent="0.2">
      <c r="S10167" s="3">
        <f t="shared" si="319"/>
        <v>0</v>
      </c>
      <c r="T10167" s="3">
        <f t="shared" si="320"/>
        <v>8446</v>
      </c>
      <c r="U10167" s="4">
        <v>44617</v>
      </c>
    </row>
    <row r="10168" spans="19:21" hidden="1" x14ac:dyDescent="0.2">
      <c r="S10168" s="3">
        <f t="shared" si="319"/>
        <v>0</v>
      </c>
      <c r="T10168" s="3">
        <f t="shared" si="320"/>
        <v>8447</v>
      </c>
      <c r="U10168" s="4">
        <v>44645</v>
      </c>
    </row>
    <row r="10169" spans="19:21" hidden="1" x14ac:dyDescent="0.2">
      <c r="S10169" s="3">
        <f t="shared" si="319"/>
        <v>0</v>
      </c>
      <c r="T10169" s="3">
        <f t="shared" si="320"/>
        <v>8448</v>
      </c>
      <c r="U10169" s="4">
        <v>44676</v>
      </c>
    </row>
    <row r="10170" spans="19:21" hidden="1" x14ac:dyDescent="0.2">
      <c r="S10170" s="3">
        <f t="shared" si="319"/>
        <v>0</v>
      </c>
      <c r="T10170" s="3">
        <f t="shared" si="320"/>
        <v>8449</v>
      </c>
      <c r="U10170" s="4">
        <v>44706</v>
      </c>
    </row>
    <row r="10171" spans="19:21" hidden="1" x14ac:dyDescent="0.2">
      <c r="S10171" s="3">
        <f t="shared" si="319"/>
        <v>0</v>
      </c>
      <c r="T10171" s="3">
        <f t="shared" si="320"/>
        <v>8450</v>
      </c>
      <c r="U10171" s="4">
        <v>44737</v>
      </c>
    </row>
    <row r="10172" spans="19:21" hidden="1" x14ac:dyDescent="0.2">
      <c r="S10172" s="3">
        <f t="shared" si="319"/>
        <v>0</v>
      </c>
      <c r="T10172" s="3">
        <f t="shared" si="320"/>
        <v>8451</v>
      </c>
      <c r="U10172" s="4">
        <v>44767</v>
      </c>
    </row>
    <row r="10173" spans="19:21" hidden="1" x14ac:dyDescent="0.2">
      <c r="S10173" s="3">
        <f t="shared" si="319"/>
        <v>0</v>
      </c>
      <c r="T10173" s="3">
        <f t="shared" si="320"/>
        <v>8452</v>
      </c>
      <c r="U10173" s="4">
        <v>44798</v>
      </c>
    </row>
    <row r="10174" spans="19:21" hidden="1" x14ac:dyDescent="0.2">
      <c r="S10174" s="3">
        <f t="shared" si="319"/>
        <v>0</v>
      </c>
      <c r="T10174" s="3">
        <f t="shared" si="320"/>
        <v>8453</v>
      </c>
      <c r="U10174" s="4">
        <v>44829</v>
      </c>
    </row>
    <row r="10175" spans="19:21" hidden="1" x14ac:dyDescent="0.2">
      <c r="S10175" s="3">
        <f t="shared" si="319"/>
        <v>0</v>
      </c>
      <c r="T10175" s="3">
        <f t="shared" si="320"/>
        <v>8454</v>
      </c>
      <c r="U10175" s="4">
        <v>44859</v>
      </c>
    </row>
    <row r="10176" spans="19:21" hidden="1" x14ac:dyDescent="0.2">
      <c r="S10176" s="3">
        <f t="shared" si="319"/>
        <v>0</v>
      </c>
      <c r="T10176" s="3">
        <f t="shared" si="320"/>
        <v>8455</v>
      </c>
      <c r="U10176" s="4">
        <v>44890</v>
      </c>
    </row>
    <row r="10177" spans="19:21" hidden="1" x14ac:dyDescent="0.2">
      <c r="S10177" s="3">
        <f t="shared" si="319"/>
        <v>0</v>
      </c>
      <c r="T10177" s="3">
        <f t="shared" si="320"/>
        <v>8456</v>
      </c>
      <c r="U10177" s="4">
        <v>44920</v>
      </c>
    </row>
    <row r="10178" spans="19:21" hidden="1" x14ac:dyDescent="0.2">
      <c r="S10178" s="3">
        <f t="shared" si="319"/>
        <v>0</v>
      </c>
      <c r="T10178" s="3">
        <f t="shared" si="320"/>
        <v>8457</v>
      </c>
      <c r="U10178" s="4">
        <v>44951</v>
      </c>
    </row>
    <row r="10179" spans="19:21" hidden="1" x14ac:dyDescent="0.2">
      <c r="S10179" s="3">
        <f t="shared" si="319"/>
        <v>0</v>
      </c>
      <c r="T10179" s="3">
        <f t="shared" si="320"/>
        <v>8458</v>
      </c>
      <c r="U10179" s="4">
        <v>44982</v>
      </c>
    </row>
    <row r="10180" spans="19:21" hidden="1" x14ac:dyDescent="0.2">
      <c r="S10180" s="3">
        <f t="shared" si="319"/>
        <v>0</v>
      </c>
      <c r="T10180" s="3">
        <f t="shared" si="320"/>
        <v>8459</v>
      </c>
      <c r="U10180" s="4">
        <v>45010</v>
      </c>
    </row>
    <row r="10181" spans="19:21" hidden="1" x14ac:dyDescent="0.2">
      <c r="S10181" s="3">
        <f t="shared" si="319"/>
        <v>0</v>
      </c>
      <c r="T10181" s="3">
        <f t="shared" si="320"/>
        <v>8460</v>
      </c>
      <c r="U10181" s="4">
        <v>45041</v>
      </c>
    </row>
    <row r="10182" spans="19:21" hidden="1" x14ac:dyDescent="0.2">
      <c r="S10182" s="3">
        <f t="shared" si="319"/>
        <v>0</v>
      </c>
      <c r="T10182" s="3">
        <f t="shared" si="320"/>
        <v>8461</v>
      </c>
      <c r="U10182" s="4">
        <v>45071</v>
      </c>
    </row>
    <row r="10183" spans="19:21" hidden="1" x14ac:dyDescent="0.2">
      <c r="S10183" s="3">
        <f t="shared" si="319"/>
        <v>0</v>
      </c>
      <c r="T10183" s="3">
        <f t="shared" si="320"/>
        <v>8462</v>
      </c>
      <c r="U10183" s="4">
        <v>45102</v>
      </c>
    </row>
    <row r="10184" spans="19:21" hidden="1" x14ac:dyDescent="0.2">
      <c r="S10184" s="3">
        <f t="shared" si="319"/>
        <v>0</v>
      </c>
      <c r="T10184" s="3">
        <f t="shared" si="320"/>
        <v>8463</v>
      </c>
      <c r="U10184" s="4">
        <v>45132</v>
      </c>
    </row>
    <row r="10185" spans="19:21" hidden="1" x14ac:dyDescent="0.2">
      <c r="S10185" s="3">
        <f t="shared" si="319"/>
        <v>0</v>
      </c>
      <c r="T10185" s="3">
        <f t="shared" si="320"/>
        <v>8464</v>
      </c>
      <c r="U10185" s="4">
        <v>45163</v>
      </c>
    </row>
    <row r="10186" spans="19:21" hidden="1" x14ac:dyDescent="0.2">
      <c r="S10186" s="3">
        <f t="shared" si="319"/>
        <v>0</v>
      </c>
      <c r="T10186" s="3">
        <f t="shared" si="320"/>
        <v>8465</v>
      </c>
      <c r="U10186" s="4">
        <v>45194</v>
      </c>
    </row>
    <row r="10187" spans="19:21" hidden="1" x14ac:dyDescent="0.2">
      <c r="S10187" s="3">
        <f t="shared" si="319"/>
        <v>0</v>
      </c>
      <c r="T10187" s="3">
        <f t="shared" si="320"/>
        <v>8466</v>
      </c>
      <c r="U10187" s="4">
        <v>45224</v>
      </c>
    </row>
    <row r="10188" spans="19:21" hidden="1" x14ac:dyDescent="0.2">
      <c r="S10188" s="3">
        <f t="shared" si="319"/>
        <v>0</v>
      </c>
      <c r="T10188" s="3">
        <f t="shared" si="320"/>
        <v>8467</v>
      </c>
      <c r="U10188" s="4">
        <v>45255</v>
      </c>
    </row>
    <row r="10189" spans="19:21" hidden="1" x14ac:dyDescent="0.2">
      <c r="S10189" s="3">
        <f t="shared" si="319"/>
        <v>0</v>
      </c>
      <c r="T10189" s="3">
        <f t="shared" si="320"/>
        <v>8468</v>
      </c>
      <c r="U10189" s="4">
        <v>45285</v>
      </c>
    </row>
    <row r="10190" spans="19:21" hidden="1" x14ac:dyDescent="0.2">
      <c r="S10190" s="3">
        <f t="shared" si="319"/>
        <v>0</v>
      </c>
      <c r="T10190" s="3">
        <f t="shared" si="320"/>
        <v>8469</v>
      </c>
      <c r="U10190" s="4">
        <v>45316</v>
      </c>
    </row>
    <row r="10191" spans="19:21" hidden="1" x14ac:dyDescent="0.2">
      <c r="S10191" s="3">
        <f t="shared" ref="S10191:S10254" si="321">IF($I$10=U10190,1,0)</f>
        <v>0</v>
      </c>
      <c r="T10191" s="3">
        <f t="shared" si="320"/>
        <v>8470</v>
      </c>
      <c r="U10191" s="4">
        <v>45347</v>
      </c>
    </row>
    <row r="10192" spans="19:21" hidden="1" x14ac:dyDescent="0.2">
      <c r="S10192" s="3">
        <f t="shared" si="321"/>
        <v>0</v>
      </c>
      <c r="T10192" s="3">
        <f t="shared" ref="T10192:T10255" si="322">IF(S10192+T10191=0,0,T10191+1)</f>
        <v>8471</v>
      </c>
      <c r="U10192" s="4">
        <v>45376</v>
      </c>
    </row>
    <row r="10193" spans="19:21" hidden="1" x14ac:dyDescent="0.2">
      <c r="S10193" s="3">
        <f t="shared" si="321"/>
        <v>0</v>
      </c>
      <c r="T10193" s="3">
        <f t="shared" si="322"/>
        <v>8472</v>
      </c>
      <c r="U10193" s="4">
        <v>45407</v>
      </c>
    </row>
    <row r="10194" spans="19:21" hidden="1" x14ac:dyDescent="0.2">
      <c r="S10194" s="3">
        <f t="shared" si="321"/>
        <v>0</v>
      </c>
      <c r="T10194" s="3">
        <f t="shared" si="322"/>
        <v>8473</v>
      </c>
      <c r="U10194" s="4">
        <v>45437</v>
      </c>
    </row>
    <row r="10195" spans="19:21" hidden="1" x14ac:dyDescent="0.2">
      <c r="S10195" s="3">
        <f t="shared" si="321"/>
        <v>0</v>
      </c>
      <c r="T10195" s="3">
        <f t="shared" si="322"/>
        <v>8474</v>
      </c>
      <c r="U10195" s="4">
        <v>45468</v>
      </c>
    </row>
    <row r="10196" spans="19:21" hidden="1" x14ac:dyDescent="0.2">
      <c r="S10196" s="3">
        <f t="shared" si="321"/>
        <v>0</v>
      </c>
      <c r="T10196" s="3">
        <f t="shared" si="322"/>
        <v>8475</v>
      </c>
      <c r="U10196" s="4">
        <v>45498</v>
      </c>
    </row>
    <row r="10197" spans="19:21" hidden="1" x14ac:dyDescent="0.2">
      <c r="S10197" s="3">
        <f t="shared" si="321"/>
        <v>0</v>
      </c>
      <c r="T10197" s="3">
        <f t="shared" si="322"/>
        <v>8476</v>
      </c>
      <c r="U10197" s="4">
        <v>45529</v>
      </c>
    </row>
    <row r="10198" spans="19:21" hidden="1" x14ac:dyDescent="0.2">
      <c r="S10198" s="3">
        <f t="shared" si="321"/>
        <v>0</v>
      </c>
      <c r="T10198" s="3">
        <f t="shared" si="322"/>
        <v>8477</v>
      </c>
      <c r="U10198" s="4">
        <v>45560</v>
      </c>
    </row>
    <row r="10199" spans="19:21" hidden="1" x14ac:dyDescent="0.2">
      <c r="S10199" s="3">
        <f t="shared" si="321"/>
        <v>0</v>
      </c>
      <c r="T10199" s="3">
        <f t="shared" si="322"/>
        <v>8478</v>
      </c>
      <c r="U10199" s="4">
        <v>45590</v>
      </c>
    </row>
    <row r="10200" spans="19:21" hidden="1" x14ac:dyDescent="0.2">
      <c r="S10200" s="3">
        <f t="shared" si="321"/>
        <v>0</v>
      </c>
      <c r="T10200" s="3">
        <f t="shared" si="322"/>
        <v>8479</v>
      </c>
      <c r="U10200" s="4">
        <v>45621</v>
      </c>
    </row>
    <row r="10201" spans="19:21" hidden="1" x14ac:dyDescent="0.2">
      <c r="S10201" s="3">
        <f t="shared" si="321"/>
        <v>0</v>
      </c>
      <c r="T10201" s="3">
        <f t="shared" si="322"/>
        <v>8480</v>
      </c>
      <c r="U10201" s="4">
        <v>45651</v>
      </c>
    </row>
    <row r="10202" spans="19:21" hidden="1" x14ac:dyDescent="0.2">
      <c r="S10202" s="3">
        <f t="shared" si="321"/>
        <v>0</v>
      </c>
      <c r="T10202" s="3">
        <f t="shared" si="322"/>
        <v>8481</v>
      </c>
      <c r="U10202" s="4">
        <v>45682</v>
      </c>
    </row>
    <row r="10203" spans="19:21" hidden="1" x14ac:dyDescent="0.2">
      <c r="S10203" s="3">
        <f t="shared" si="321"/>
        <v>0</v>
      </c>
      <c r="T10203" s="3">
        <f t="shared" si="322"/>
        <v>8482</v>
      </c>
      <c r="U10203" s="4">
        <v>45713</v>
      </c>
    </row>
    <row r="10204" spans="19:21" hidden="1" x14ac:dyDescent="0.2">
      <c r="S10204" s="3">
        <f t="shared" si="321"/>
        <v>0</v>
      </c>
      <c r="T10204" s="3">
        <f t="shared" si="322"/>
        <v>8483</v>
      </c>
      <c r="U10204" s="4">
        <v>45741</v>
      </c>
    </row>
    <row r="10205" spans="19:21" hidden="1" x14ac:dyDescent="0.2">
      <c r="S10205" s="3">
        <f t="shared" si="321"/>
        <v>0</v>
      </c>
      <c r="T10205" s="3">
        <f t="shared" si="322"/>
        <v>8484</v>
      </c>
      <c r="U10205" s="4">
        <v>45772</v>
      </c>
    </row>
    <row r="10206" spans="19:21" hidden="1" x14ac:dyDescent="0.2">
      <c r="S10206" s="3">
        <f t="shared" si="321"/>
        <v>0</v>
      </c>
      <c r="T10206" s="3">
        <f t="shared" si="322"/>
        <v>8485</v>
      </c>
      <c r="U10206" s="4">
        <v>45802</v>
      </c>
    </row>
    <row r="10207" spans="19:21" hidden="1" x14ac:dyDescent="0.2">
      <c r="S10207" s="3">
        <f t="shared" si="321"/>
        <v>0</v>
      </c>
      <c r="T10207" s="3">
        <f t="shared" si="322"/>
        <v>8486</v>
      </c>
      <c r="U10207" s="4">
        <v>45833</v>
      </c>
    </row>
    <row r="10208" spans="19:21" hidden="1" x14ac:dyDescent="0.2">
      <c r="S10208" s="3">
        <f t="shared" si="321"/>
        <v>0</v>
      </c>
      <c r="T10208" s="3">
        <f t="shared" si="322"/>
        <v>8487</v>
      </c>
      <c r="U10208" s="4">
        <v>45863</v>
      </c>
    </row>
    <row r="10209" spans="19:21" hidden="1" x14ac:dyDescent="0.2">
      <c r="S10209" s="3">
        <f t="shared" si="321"/>
        <v>0</v>
      </c>
      <c r="T10209" s="3">
        <f t="shared" si="322"/>
        <v>8488</v>
      </c>
      <c r="U10209" s="4">
        <v>45894</v>
      </c>
    </row>
    <row r="10210" spans="19:21" hidden="1" x14ac:dyDescent="0.2">
      <c r="S10210" s="3">
        <f t="shared" si="321"/>
        <v>0</v>
      </c>
      <c r="T10210" s="3">
        <f t="shared" si="322"/>
        <v>8489</v>
      </c>
      <c r="U10210" s="4">
        <v>45925</v>
      </c>
    </row>
    <row r="10211" spans="19:21" hidden="1" x14ac:dyDescent="0.2">
      <c r="S10211" s="3">
        <f t="shared" si="321"/>
        <v>0</v>
      </c>
      <c r="T10211" s="3">
        <f t="shared" si="322"/>
        <v>8490</v>
      </c>
      <c r="U10211" s="4">
        <v>45955</v>
      </c>
    </row>
    <row r="10212" spans="19:21" hidden="1" x14ac:dyDescent="0.2">
      <c r="S10212" s="3">
        <f t="shared" si="321"/>
        <v>0</v>
      </c>
      <c r="T10212" s="3">
        <f t="shared" si="322"/>
        <v>8491</v>
      </c>
      <c r="U10212" s="4">
        <v>45986</v>
      </c>
    </row>
    <row r="10213" spans="19:21" hidden="1" x14ac:dyDescent="0.2">
      <c r="S10213" s="3">
        <f t="shared" si="321"/>
        <v>0</v>
      </c>
      <c r="T10213" s="3">
        <f t="shared" si="322"/>
        <v>8492</v>
      </c>
      <c r="U10213" s="4">
        <v>46016</v>
      </c>
    </row>
    <row r="10214" spans="19:21" hidden="1" x14ac:dyDescent="0.2">
      <c r="S10214" s="3">
        <f t="shared" si="321"/>
        <v>0</v>
      </c>
      <c r="T10214" s="3">
        <f t="shared" si="322"/>
        <v>8493</v>
      </c>
      <c r="U10214" s="4">
        <v>46047</v>
      </c>
    </row>
    <row r="10215" spans="19:21" hidden="1" x14ac:dyDescent="0.2">
      <c r="S10215" s="3">
        <f t="shared" si="321"/>
        <v>0</v>
      </c>
      <c r="T10215" s="3">
        <f t="shared" si="322"/>
        <v>8494</v>
      </c>
      <c r="U10215" s="4">
        <v>46078</v>
      </c>
    </row>
    <row r="10216" spans="19:21" hidden="1" x14ac:dyDescent="0.2">
      <c r="S10216" s="3">
        <f t="shared" si="321"/>
        <v>0</v>
      </c>
      <c r="T10216" s="3">
        <f t="shared" si="322"/>
        <v>8495</v>
      </c>
      <c r="U10216" s="4">
        <v>46106</v>
      </c>
    </row>
    <row r="10217" spans="19:21" hidden="1" x14ac:dyDescent="0.2">
      <c r="S10217" s="3">
        <f t="shared" si="321"/>
        <v>0</v>
      </c>
      <c r="T10217" s="3">
        <f t="shared" si="322"/>
        <v>8496</v>
      </c>
      <c r="U10217" s="4">
        <v>46137</v>
      </c>
    </row>
    <row r="10218" spans="19:21" hidden="1" x14ac:dyDescent="0.2">
      <c r="S10218" s="3">
        <f t="shared" si="321"/>
        <v>0</v>
      </c>
      <c r="T10218" s="3">
        <f t="shared" si="322"/>
        <v>8497</v>
      </c>
      <c r="U10218" s="4">
        <v>46167</v>
      </c>
    </row>
    <row r="10219" spans="19:21" hidden="1" x14ac:dyDescent="0.2">
      <c r="S10219" s="3">
        <f t="shared" si="321"/>
        <v>0</v>
      </c>
      <c r="T10219" s="3">
        <f t="shared" si="322"/>
        <v>8498</v>
      </c>
      <c r="U10219" s="4">
        <v>46198</v>
      </c>
    </row>
    <row r="10220" spans="19:21" hidden="1" x14ac:dyDescent="0.2">
      <c r="S10220" s="3">
        <f t="shared" si="321"/>
        <v>0</v>
      </c>
      <c r="T10220" s="3">
        <f t="shared" si="322"/>
        <v>8499</v>
      </c>
      <c r="U10220" s="4">
        <v>46228</v>
      </c>
    </row>
    <row r="10221" spans="19:21" hidden="1" x14ac:dyDescent="0.2">
      <c r="S10221" s="3">
        <f t="shared" si="321"/>
        <v>0</v>
      </c>
      <c r="T10221" s="3">
        <f t="shared" si="322"/>
        <v>8500</v>
      </c>
      <c r="U10221" s="4">
        <v>46259</v>
      </c>
    </row>
    <row r="10222" spans="19:21" hidden="1" x14ac:dyDescent="0.2">
      <c r="S10222" s="3">
        <f t="shared" si="321"/>
        <v>0</v>
      </c>
      <c r="T10222" s="3">
        <f t="shared" si="322"/>
        <v>8501</v>
      </c>
      <c r="U10222" s="4">
        <v>46290</v>
      </c>
    </row>
    <row r="10223" spans="19:21" hidden="1" x14ac:dyDescent="0.2">
      <c r="S10223" s="3">
        <f t="shared" si="321"/>
        <v>0</v>
      </c>
      <c r="T10223" s="3">
        <f t="shared" si="322"/>
        <v>8502</v>
      </c>
      <c r="U10223" s="4">
        <v>46320</v>
      </c>
    </row>
    <row r="10224" spans="19:21" hidden="1" x14ac:dyDescent="0.2">
      <c r="S10224" s="3">
        <f t="shared" si="321"/>
        <v>0</v>
      </c>
      <c r="T10224" s="3">
        <f t="shared" si="322"/>
        <v>8503</v>
      </c>
      <c r="U10224" s="4">
        <v>46351</v>
      </c>
    </row>
    <row r="10225" spans="19:21" hidden="1" x14ac:dyDescent="0.2">
      <c r="S10225" s="3">
        <f t="shared" si="321"/>
        <v>0</v>
      </c>
      <c r="T10225" s="3">
        <f t="shared" si="322"/>
        <v>8504</v>
      </c>
      <c r="U10225" s="4">
        <v>46381</v>
      </c>
    </row>
    <row r="10226" spans="19:21" hidden="1" x14ac:dyDescent="0.2">
      <c r="S10226" s="3">
        <f t="shared" si="321"/>
        <v>0</v>
      </c>
      <c r="T10226" s="3">
        <f t="shared" si="322"/>
        <v>8505</v>
      </c>
      <c r="U10226" s="4">
        <v>46412</v>
      </c>
    </row>
    <row r="10227" spans="19:21" hidden="1" x14ac:dyDescent="0.2">
      <c r="S10227" s="3">
        <f t="shared" si="321"/>
        <v>0</v>
      </c>
      <c r="T10227" s="3">
        <f t="shared" si="322"/>
        <v>8506</v>
      </c>
      <c r="U10227" s="4">
        <v>46443</v>
      </c>
    </row>
    <row r="10228" spans="19:21" hidden="1" x14ac:dyDescent="0.2">
      <c r="S10228" s="3">
        <f t="shared" si="321"/>
        <v>0</v>
      </c>
      <c r="T10228" s="3">
        <f t="shared" si="322"/>
        <v>8507</v>
      </c>
      <c r="U10228" s="4">
        <v>46471</v>
      </c>
    </row>
    <row r="10229" spans="19:21" hidden="1" x14ac:dyDescent="0.2">
      <c r="S10229" s="3">
        <f t="shared" si="321"/>
        <v>0</v>
      </c>
      <c r="T10229" s="3">
        <f t="shared" si="322"/>
        <v>8508</v>
      </c>
      <c r="U10229" s="4">
        <v>46502</v>
      </c>
    </row>
    <row r="10230" spans="19:21" hidden="1" x14ac:dyDescent="0.2">
      <c r="S10230" s="3">
        <f t="shared" si="321"/>
        <v>0</v>
      </c>
      <c r="T10230" s="3">
        <f t="shared" si="322"/>
        <v>8509</v>
      </c>
      <c r="U10230" s="4">
        <v>46532</v>
      </c>
    </row>
    <row r="10231" spans="19:21" hidden="1" x14ac:dyDescent="0.2">
      <c r="S10231" s="3">
        <f t="shared" si="321"/>
        <v>0</v>
      </c>
      <c r="T10231" s="3">
        <f t="shared" si="322"/>
        <v>8510</v>
      </c>
      <c r="U10231" s="4">
        <v>46563</v>
      </c>
    </row>
    <row r="10232" spans="19:21" hidden="1" x14ac:dyDescent="0.2">
      <c r="S10232" s="3">
        <f t="shared" si="321"/>
        <v>0</v>
      </c>
      <c r="T10232" s="3">
        <f t="shared" si="322"/>
        <v>8511</v>
      </c>
      <c r="U10232" s="4">
        <v>46593</v>
      </c>
    </row>
    <row r="10233" spans="19:21" hidden="1" x14ac:dyDescent="0.2">
      <c r="S10233" s="3">
        <f t="shared" si="321"/>
        <v>0</v>
      </c>
      <c r="T10233" s="3">
        <f t="shared" si="322"/>
        <v>8512</v>
      </c>
      <c r="U10233" s="4">
        <v>46624</v>
      </c>
    </row>
    <row r="10234" spans="19:21" hidden="1" x14ac:dyDescent="0.2">
      <c r="S10234" s="3">
        <f t="shared" si="321"/>
        <v>0</v>
      </c>
      <c r="T10234" s="3">
        <f t="shared" si="322"/>
        <v>8513</v>
      </c>
      <c r="U10234" s="4">
        <v>46655</v>
      </c>
    </row>
    <row r="10235" spans="19:21" hidden="1" x14ac:dyDescent="0.2">
      <c r="S10235" s="3">
        <f t="shared" si="321"/>
        <v>0</v>
      </c>
      <c r="T10235" s="3">
        <f t="shared" si="322"/>
        <v>8514</v>
      </c>
      <c r="U10235" s="4">
        <v>46685</v>
      </c>
    </row>
    <row r="10236" spans="19:21" hidden="1" x14ac:dyDescent="0.2">
      <c r="S10236" s="3">
        <f t="shared" si="321"/>
        <v>0</v>
      </c>
      <c r="T10236" s="3">
        <f t="shared" si="322"/>
        <v>8515</v>
      </c>
      <c r="U10236" s="4">
        <v>46716</v>
      </c>
    </row>
    <row r="10237" spans="19:21" hidden="1" x14ac:dyDescent="0.2">
      <c r="S10237" s="3">
        <f t="shared" si="321"/>
        <v>0</v>
      </c>
      <c r="T10237" s="3">
        <f t="shared" si="322"/>
        <v>8516</v>
      </c>
      <c r="U10237" s="4">
        <v>46746</v>
      </c>
    </row>
    <row r="10238" spans="19:21" hidden="1" x14ac:dyDescent="0.2">
      <c r="S10238" s="3">
        <f t="shared" si="321"/>
        <v>0</v>
      </c>
      <c r="T10238" s="3">
        <f t="shared" si="322"/>
        <v>8517</v>
      </c>
      <c r="U10238" s="4">
        <v>46777</v>
      </c>
    </row>
    <row r="10239" spans="19:21" hidden="1" x14ac:dyDescent="0.2">
      <c r="S10239" s="3">
        <f t="shared" si="321"/>
        <v>0</v>
      </c>
      <c r="T10239" s="3">
        <f t="shared" si="322"/>
        <v>8518</v>
      </c>
      <c r="U10239" s="4">
        <v>46808</v>
      </c>
    </row>
    <row r="10240" spans="19:21" hidden="1" x14ac:dyDescent="0.2">
      <c r="S10240" s="3">
        <f t="shared" si="321"/>
        <v>0</v>
      </c>
      <c r="T10240" s="3">
        <f t="shared" si="322"/>
        <v>8519</v>
      </c>
      <c r="U10240" s="4">
        <v>46837</v>
      </c>
    </row>
    <row r="10241" spans="19:21" hidden="1" x14ac:dyDescent="0.2">
      <c r="S10241" s="3">
        <f t="shared" si="321"/>
        <v>0</v>
      </c>
      <c r="T10241" s="3">
        <f t="shared" si="322"/>
        <v>8520</v>
      </c>
      <c r="U10241" s="4">
        <v>46868</v>
      </c>
    </row>
    <row r="10242" spans="19:21" hidden="1" x14ac:dyDescent="0.2">
      <c r="S10242" s="3">
        <f t="shared" si="321"/>
        <v>0</v>
      </c>
      <c r="T10242" s="3">
        <f t="shared" si="322"/>
        <v>8521</v>
      </c>
      <c r="U10242" s="4">
        <v>46898</v>
      </c>
    </row>
    <row r="10243" spans="19:21" hidden="1" x14ac:dyDescent="0.2">
      <c r="S10243" s="3">
        <f t="shared" si="321"/>
        <v>0</v>
      </c>
      <c r="T10243" s="3">
        <f t="shared" si="322"/>
        <v>8522</v>
      </c>
      <c r="U10243" s="4">
        <v>46929</v>
      </c>
    </row>
    <row r="10244" spans="19:21" hidden="1" x14ac:dyDescent="0.2">
      <c r="S10244" s="3">
        <f t="shared" si="321"/>
        <v>0</v>
      </c>
      <c r="T10244" s="3">
        <f t="shared" si="322"/>
        <v>8523</v>
      </c>
      <c r="U10244" s="4">
        <v>46959</v>
      </c>
    </row>
    <row r="10245" spans="19:21" hidden="1" x14ac:dyDescent="0.2">
      <c r="S10245" s="3">
        <f t="shared" si="321"/>
        <v>0</v>
      </c>
      <c r="T10245" s="3">
        <f t="shared" si="322"/>
        <v>8524</v>
      </c>
      <c r="U10245" s="4">
        <v>46990</v>
      </c>
    </row>
    <row r="10246" spans="19:21" hidden="1" x14ac:dyDescent="0.2">
      <c r="S10246" s="3">
        <f t="shared" si="321"/>
        <v>0</v>
      </c>
      <c r="T10246" s="3">
        <f t="shared" si="322"/>
        <v>8525</v>
      </c>
      <c r="U10246" s="4">
        <v>47021</v>
      </c>
    </row>
    <row r="10247" spans="19:21" hidden="1" x14ac:dyDescent="0.2">
      <c r="S10247" s="3">
        <f t="shared" si="321"/>
        <v>0</v>
      </c>
      <c r="T10247" s="3">
        <f t="shared" si="322"/>
        <v>8526</v>
      </c>
      <c r="U10247" s="4">
        <v>47051</v>
      </c>
    </row>
    <row r="10248" spans="19:21" hidden="1" x14ac:dyDescent="0.2">
      <c r="S10248" s="3">
        <f t="shared" si="321"/>
        <v>0</v>
      </c>
      <c r="T10248" s="3">
        <f t="shared" si="322"/>
        <v>8527</v>
      </c>
      <c r="U10248" s="4">
        <v>47082</v>
      </c>
    </row>
    <row r="10249" spans="19:21" hidden="1" x14ac:dyDescent="0.2">
      <c r="S10249" s="3">
        <f t="shared" si="321"/>
        <v>0</v>
      </c>
      <c r="T10249" s="3">
        <f t="shared" si="322"/>
        <v>8528</v>
      </c>
      <c r="U10249" s="4">
        <v>47112</v>
      </c>
    </row>
    <row r="10250" spans="19:21" hidden="1" x14ac:dyDescent="0.2">
      <c r="S10250" s="3">
        <f t="shared" si="321"/>
        <v>0</v>
      </c>
      <c r="T10250" s="3">
        <f t="shared" si="322"/>
        <v>8529</v>
      </c>
      <c r="U10250" s="4">
        <v>47143</v>
      </c>
    </row>
    <row r="10251" spans="19:21" hidden="1" x14ac:dyDescent="0.2">
      <c r="S10251" s="3">
        <f t="shared" si="321"/>
        <v>0</v>
      </c>
      <c r="T10251" s="3">
        <f t="shared" si="322"/>
        <v>8530</v>
      </c>
      <c r="U10251" s="4">
        <v>47174</v>
      </c>
    </row>
    <row r="10252" spans="19:21" hidden="1" x14ac:dyDescent="0.2">
      <c r="S10252" s="3">
        <f t="shared" si="321"/>
        <v>0</v>
      </c>
      <c r="T10252" s="3">
        <f t="shared" si="322"/>
        <v>8531</v>
      </c>
      <c r="U10252" s="4">
        <v>47202</v>
      </c>
    </row>
    <row r="10253" spans="19:21" hidden="1" x14ac:dyDescent="0.2">
      <c r="S10253" s="3">
        <f t="shared" si="321"/>
        <v>0</v>
      </c>
      <c r="T10253" s="3">
        <f t="shared" si="322"/>
        <v>8532</v>
      </c>
      <c r="U10253" s="4">
        <v>47233</v>
      </c>
    </row>
    <row r="10254" spans="19:21" hidden="1" x14ac:dyDescent="0.2">
      <c r="S10254" s="3">
        <f t="shared" si="321"/>
        <v>0</v>
      </c>
      <c r="T10254" s="3">
        <f t="shared" si="322"/>
        <v>8533</v>
      </c>
      <c r="U10254" s="4">
        <v>47263</v>
      </c>
    </row>
    <row r="10255" spans="19:21" hidden="1" x14ac:dyDescent="0.2">
      <c r="S10255" s="3">
        <f t="shared" ref="S10255:S10318" si="323">IF($I$10=U10254,1,0)</f>
        <v>0</v>
      </c>
      <c r="T10255" s="3">
        <f t="shared" si="322"/>
        <v>8534</v>
      </c>
      <c r="U10255" s="4">
        <v>47294</v>
      </c>
    </row>
    <row r="10256" spans="19:21" hidden="1" x14ac:dyDescent="0.2">
      <c r="S10256" s="3">
        <f t="shared" si="323"/>
        <v>0</v>
      </c>
      <c r="T10256" s="3">
        <f t="shared" ref="T10256:T10319" si="324">IF(S10256+T10255=0,0,T10255+1)</f>
        <v>8535</v>
      </c>
      <c r="U10256" s="4">
        <v>47324</v>
      </c>
    </row>
    <row r="10257" spans="19:21" hidden="1" x14ac:dyDescent="0.2">
      <c r="S10257" s="3">
        <f t="shared" si="323"/>
        <v>0</v>
      </c>
      <c r="T10257" s="3">
        <f t="shared" si="324"/>
        <v>8536</v>
      </c>
      <c r="U10257" s="4">
        <v>47355</v>
      </c>
    </row>
    <row r="10258" spans="19:21" hidden="1" x14ac:dyDescent="0.2">
      <c r="S10258" s="3">
        <f t="shared" si="323"/>
        <v>0</v>
      </c>
      <c r="T10258" s="3">
        <f t="shared" si="324"/>
        <v>8537</v>
      </c>
      <c r="U10258" s="4">
        <v>47386</v>
      </c>
    </row>
    <row r="10259" spans="19:21" hidden="1" x14ac:dyDescent="0.2">
      <c r="S10259" s="3">
        <f t="shared" si="323"/>
        <v>0</v>
      </c>
      <c r="T10259" s="3">
        <f t="shared" si="324"/>
        <v>8538</v>
      </c>
      <c r="U10259" s="4">
        <v>47416</v>
      </c>
    </row>
    <row r="10260" spans="19:21" hidden="1" x14ac:dyDescent="0.2">
      <c r="S10260" s="3">
        <f t="shared" si="323"/>
        <v>0</v>
      </c>
      <c r="T10260" s="3">
        <f t="shared" si="324"/>
        <v>8539</v>
      </c>
      <c r="U10260" s="4">
        <v>47447</v>
      </c>
    </row>
    <row r="10261" spans="19:21" hidden="1" x14ac:dyDescent="0.2">
      <c r="S10261" s="3">
        <f t="shared" si="323"/>
        <v>0</v>
      </c>
      <c r="T10261" s="3">
        <f t="shared" si="324"/>
        <v>8540</v>
      </c>
      <c r="U10261" s="4">
        <v>47477</v>
      </c>
    </row>
    <row r="10262" spans="19:21" hidden="1" x14ac:dyDescent="0.2">
      <c r="S10262" s="3">
        <f t="shared" si="323"/>
        <v>0</v>
      </c>
      <c r="T10262" s="3">
        <f t="shared" si="324"/>
        <v>8541</v>
      </c>
      <c r="U10262" s="4">
        <v>47508</v>
      </c>
    </row>
    <row r="10263" spans="19:21" hidden="1" x14ac:dyDescent="0.2">
      <c r="S10263" s="3">
        <f t="shared" si="323"/>
        <v>0</v>
      </c>
      <c r="T10263" s="3">
        <f t="shared" si="324"/>
        <v>8542</v>
      </c>
      <c r="U10263" s="4">
        <v>47539</v>
      </c>
    </row>
    <row r="10264" spans="19:21" hidden="1" x14ac:dyDescent="0.2">
      <c r="S10264" s="3">
        <f t="shared" si="323"/>
        <v>0</v>
      </c>
      <c r="T10264" s="3">
        <f t="shared" si="324"/>
        <v>8543</v>
      </c>
      <c r="U10264" s="4">
        <v>47567</v>
      </c>
    </row>
    <row r="10265" spans="19:21" hidden="1" x14ac:dyDescent="0.2">
      <c r="S10265" s="3">
        <f t="shared" si="323"/>
        <v>0</v>
      </c>
      <c r="T10265" s="3">
        <f t="shared" si="324"/>
        <v>8544</v>
      </c>
      <c r="U10265" s="4">
        <v>47598</v>
      </c>
    </row>
    <row r="10266" spans="19:21" hidden="1" x14ac:dyDescent="0.2">
      <c r="S10266" s="3">
        <f t="shared" si="323"/>
        <v>0</v>
      </c>
      <c r="T10266" s="3">
        <f t="shared" si="324"/>
        <v>8545</v>
      </c>
      <c r="U10266" s="4">
        <v>47628</v>
      </c>
    </row>
    <row r="10267" spans="19:21" hidden="1" x14ac:dyDescent="0.2">
      <c r="S10267" s="3">
        <f t="shared" si="323"/>
        <v>0</v>
      </c>
      <c r="T10267" s="3">
        <f t="shared" si="324"/>
        <v>8546</v>
      </c>
      <c r="U10267" s="4">
        <v>47659</v>
      </c>
    </row>
    <row r="10268" spans="19:21" hidden="1" x14ac:dyDescent="0.2">
      <c r="S10268" s="3">
        <f t="shared" si="323"/>
        <v>0</v>
      </c>
      <c r="T10268" s="3">
        <f t="shared" si="324"/>
        <v>8547</v>
      </c>
      <c r="U10268" s="4">
        <v>47689</v>
      </c>
    </row>
    <row r="10269" spans="19:21" hidden="1" x14ac:dyDescent="0.2">
      <c r="S10269" s="3">
        <f t="shared" si="323"/>
        <v>0</v>
      </c>
      <c r="T10269" s="3">
        <f t="shared" si="324"/>
        <v>8548</v>
      </c>
      <c r="U10269" s="4">
        <v>47720</v>
      </c>
    </row>
    <row r="10270" spans="19:21" hidden="1" x14ac:dyDescent="0.2">
      <c r="S10270" s="3">
        <f t="shared" si="323"/>
        <v>0</v>
      </c>
      <c r="T10270" s="3">
        <f t="shared" si="324"/>
        <v>8549</v>
      </c>
      <c r="U10270" s="4">
        <v>47751</v>
      </c>
    </row>
    <row r="10271" spans="19:21" hidden="1" x14ac:dyDescent="0.2">
      <c r="S10271" s="3">
        <f t="shared" si="323"/>
        <v>0</v>
      </c>
      <c r="T10271" s="3">
        <f t="shared" si="324"/>
        <v>8550</v>
      </c>
      <c r="U10271" s="4">
        <v>47781</v>
      </c>
    </row>
    <row r="10272" spans="19:21" hidden="1" x14ac:dyDescent="0.2">
      <c r="S10272" s="3">
        <f t="shared" si="323"/>
        <v>0</v>
      </c>
      <c r="T10272" s="3">
        <f t="shared" si="324"/>
        <v>8551</v>
      </c>
      <c r="U10272" s="4">
        <v>47812</v>
      </c>
    </row>
    <row r="10273" spans="19:21" hidden="1" x14ac:dyDescent="0.2">
      <c r="S10273" s="3">
        <f t="shared" si="323"/>
        <v>0</v>
      </c>
      <c r="T10273" s="3">
        <f t="shared" si="324"/>
        <v>8552</v>
      </c>
      <c r="U10273" s="4">
        <v>47842</v>
      </c>
    </row>
    <row r="10274" spans="19:21" hidden="1" x14ac:dyDescent="0.2">
      <c r="S10274" s="3">
        <f t="shared" si="323"/>
        <v>0</v>
      </c>
      <c r="T10274" s="3">
        <f t="shared" si="324"/>
        <v>8553</v>
      </c>
      <c r="U10274" s="4">
        <v>47873</v>
      </c>
    </row>
    <row r="10275" spans="19:21" hidden="1" x14ac:dyDescent="0.2">
      <c r="S10275" s="3">
        <f t="shared" si="323"/>
        <v>0</v>
      </c>
      <c r="T10275" s="3">
        <f t="shared" si="324"/>
        <v>8554</v>
      </c>
      <c r="U10275" s="4">
        <v>47904</v>
      </c>
    </row>
    <row r="10276" spans="19:21" hidden="1" x14ac:dyDescent="0.2">
      <c r="S10276" s="3">
        <f t="shared" si="323"/>
        <v>0</v>
      </c>
      <c r="T10276" s="3">
        <f t="shared" si="324"/>
        <v>8555</v>
      </c>
      <c r="U10276" s="4">
        <v>47932</v>
      </c>
    </row>
    <row r="10277" spans="19:21" hidden="1" x14ac:dyDescent="0.2">
      <c r="S10277" s="3">
        <f t="shared" si="323"/>
        <v>0</v>
      </c>
      <c r="T10277" s="3">
        <f t="shared" si="324"/>
        <v>8556</v>
      </c>
      <c r="U10277" s="4">
        <v>47963</v>
      </c>
    </row>
    <row r="10278" spans="19:21" hidden="1" x14ac:dyDescent="0.2">
      <c r="S10278" s="3">
        <f t="shared" si="323"/>
        <v>0</v>
      </c>
      <c r="T10278" s="3">
        <f t="shared" si="324"/>
        <v>8557</v>
      </c>
      <c r="U10278" s="4">
        <v>47993</v>
      </c>
    </row>
    <row r="10279" spans="19:21" hidden="1" x14ac:dyDescent="0.2">
      <c r="S10279" s="3">
        <f t="shared" si="323"/>
        <v>0</v>
      </c>
      <c r="T10279" s="3">
        <f t="shared" si="324"/>
        <v>8558</v>
      </c>
      <c r="U10279" s="4">
        <v>48024</v>
      </c>
    </row>
    <row r="10280" spans="19:21" hidden="1" x14ac:dyDescent="0.2">
      <c r="S10280" s="3">
        <f t="shared" si="323"/>
        <v>0</v>
      </c>
      <c r="T10280" s="3">
        <f t="shared" si="324"/>
        <v>8559</v>
      </c>
      <c r="U10280" s="4">
        <v>48054</v>
      </c>
    </row>
    <row r="10281" spans="19:21" hidden="1" x14ac:dyDescent="0.2">
      <c r="S10281" s="3">
        <f t="shared" si="323"/>
        <v>0</v>
      </c>
      <c r="T10281" s="3">
        <f t="shared" si="324"/>
        <v>8560</v>
      </c>
      <c r="U10281" s="4">
        <v>48085</v>
      </c>
    </row>
    <row r="10282" spans="19:21" hidden="1" x14ac:dyDescent="0.2">
      <c r="S10282" s="3">
        <f t="shared" si="323"/>
        <v>0</v>
      </c>
      <c r="T10282" s="3">
        <f t="shared" si="324"/>
        <v>8561</v>
      </c>
      <c r="U10282" s="4">
        <v>48116</v>
      </c>
    </row>
    <row r="10283" spans="19:21" hidden="1" x14ac:dyDescent="0.2">
      <c r="S10283" s="3">
        <f t="shared" si="323"/>
        <v>0</v>
      </c>
      <c r="T10283" s="3">
        <f t="shared" si="324"/>
        <v>8562</v>
      </c>
      <c r="U10283" s="4">
        <v>48146</v>
      </c>
    </row>
    <row r="10284" spans="19:21" hidden="1" x14ac:dyDescent="0.2">
      <c r="S10284" s="3">
        <f t="shared" si="323"/>
        <v>0</v>
      </c>
      <c r="T10284" s="3">
        <f t="shared" si="324"/>
        <v>8563</v>
      </c>
      <c r="U10284" s="4">
        <v>48177</v>
      </c>
    </row>
    <row r="10285" spans="19:21" hidden="1" x14ac:dyDescent="0.2">
      <c r="S10285" s="3">
        <f t="shared" si="323"/>
        <v>0</v>
      </c>
      <c r="T10285" s="3">
        <f t="shared" si="324"/>
        <v>8564</v>
      </c>
      <c r="U10285" s="4">
        <v>48207</v>
      </c>
    </row>
    <row r="10286" spans="19:21" hidden="1" x14ac:dyDescent="0.2">
      <c r="S10286" s="3">
        <f t="shared" si="323"/>
        <v>0</v>
      </c>
      <c r="T10286" s="3">
        <f t="shared" si="324"/>
        <v>8565</v>
      </c>
      <c r="U10286" s="4">
        <v>48238</v>
      </c>
    </row>
    <row r="10287" spans="19:21" hidden="1" x14ac:dyDescent="0.2">
      <c r="S10287" s="3">
        <f t="shared" si="323"/>
        <v>0</v>
      </c>
      <c r="T10287" s="3">
        <f t="shared" si="324"/>
        <v>8566</v>
      </c>
      <c r="U10287" s="4">
        <v>48269</v>
      </c>
    </row>
    <row r="10288" spans="19:21" hidden="1" x14ac:dyDescent="0.2">
      <c r="S10288" s="3">
        <f t="shared" si="323"/>
        <v>0</v>
      </c>
      <c r="T10288" s="3">
        <f t="shared" si="324"/>
        <v>8567</v>
      </c>
      <c r="U10288" s="4">
        <v>48298</v>
      </c>
    </row>
    <row r="10289" spans="19:21" hidden="1" x14ac:dyDescent="0.2">
      <c r="S10289" s="3">
        <f t="shared" si="323"/>
        <v>0</v>
      </c>
      <c r="T10289" s="3">
        <f t="shared" si="324"/>
        <v>8568</v>
      </c>
      <c r="U10289" s="4">
        <v>48329</v>
      </c>
    </row>
    <row r="10290" spans="19:21" hidden="1" x14ac:dyDescent="0.2">
      <c r="S10290" s="3">
        <f t="shared" si="323"/>
        <v>0</v>
      </c>
      <c r="T10290" s="3">
        <f t="shared" si="324"/>
        <v>8569</v>
      </c>
      <c r="U10290" s="4">
        <v>48359</v>
      </c>
    </row>
    <row r="10291" spans="19:21" hidden="1" x14ac:dyDescent="0.2">
      <c r="S10291" s="3">
        <f t="shared" si="323"/>
        <v>0</v>
      </c>
      <c r="T10291" s="3">
        <f t="shared" si="324"/>
        <v>8570</v>
      </c>
      <c r="U10291" s="4">
        <v>48390</v>
      </c>
    </row>
    <row r="10292" spans="19:21" hidden="1" x14ac:dyDescent="0.2">
      <c r="S10292" s="3">
        <f t="shared" si="323"/>
        <v>0</v>
      </c>
      <c r="T10292" s="3">
        <f t="shared" si="324"/>
        <v>8571</v>
      </c>
      <c r="U10292" s="4">
        <v>48420</v>
      </c>
    </row>
    <row r="10293" spans="19:21" hidden="1" x14ac:dyDescent="0.2">
      <c r="S10293" s="3">
        <f t="shared" si="323"/>
        <v>0</v>
      </c>
      <c r="T10293" s="3">
        <f t="shared" si="324"/>
        <v>8572</v>
      </c>
      <c r="U10293" s="4">
        <v>48451</v>
      </c>
    </row>
    <row r="10294" spans="19:21" hidden="1" x14ac:dyDescent="0.2">
      <c r="S10294" s="3">
        <f t="shared" si="323"/>
        <v>0</v>
      </c>
      <c r="T10294" s="3">
        <f t="shared" si="324"/>
        <v>8573</v>
      </c>
      <c r="U10294" s="4">
        <v>48482</v>
      </c>
    </row>
    <row r="10295" spans="19:21" hidden="1" x14ac:dyDescent="0.2">
      <c r="S10295" s="3">
        <f t="shared" si="323"/>
        <v>0</v>
      </c>
      <c r="T10295" s="3">
        <f t="shared" si="324"/>
        <v>8574</v>
      </c>
      <c r="U10295" s="4">
        <v>48512</v>
      </c>
    </row>
    <row r="10296" spans="19:21" hidden="1" x14ac:dyDescent="0.2">
      <c r="S10296" s="3">
        <f t="shared" si="323"/>
        <v>0</v>
      </c>
      <c r="T10296" s="3">
        <f t="shared" si="324"/>
        <v>8575</v>
      </c>
      <c r="U10296" s="4">
        <v>48543</v>
      </c>
    </row>
    <row r="10297" spans="19:21" hidden="1" x14ac:dyDescent="0.2">
      <c r="S10297" s="3">
        <f t="shared" si="323"/>
        <v>0</v>
      </c>
      <c r="T10297" s="3">
        <f t="shared" si="324"/>
        <v>8576</v>
      </c>
      <c r="U10297" s="4">
        <v>48573</v>
      </c>
    </row>
    <row r="10298" spans="19:21" hidden="1" x14ac:dyDescent="0.2">
      <c r="S10298" s="3">
        <f t="shared" si="323"/>
        <v>0</v>
      </c>
      <c r="T10298" s="3">
        <f t="shared" si="324"/>
        <v>8577</v>
      </c>
      <c r="U10298" s="4">
        <v>48604</v>
      </c>
    </row>
    <row r="10299" spans="19:21" hidden="1" x14ac:dyDescent="0.2">
      <c r="S10299" s="3">
        <f t="shared" si="323"/>
        <v>0</v>
      </c>
      <c r="T10299" s="3">
        <f t="shared" si="324"/>
        <v>8578</v>
      </c>
      <c r="U10299" s="4">
        <v>48635</v>
      </c>
    </row>
    <row r="10300" spans="19:21" hidden="1" x14ac:dyDescent="0.2">
      <c r="S10300" s="3">
        <f t="shared" si="323"/>
        <v>0</v>
      </c>
      <c r="T10300" s="3">
        <f t="shared" si="324"/>
        <v>8579</v>
      </c>
      <c r="U10300" s="4">
        <v>48663</v>
      </c>
    </row>
    <row r="10301" spans="19:21" hidden="1" x14ac:dyDescent="0.2">
      <c r="S10301" s="3">
        <f t="shared" si="323"/>
        <v>0</v>
      </c>
      <c r="T10301" s="3">
        <f t="shared" si="324"/>
        <v>8580</v>
      </c>
      <c r="U10301" s="4">
        <v>48694</v>
      </c>
    </row>
    <row r="10302" spans="19:21" hidden="1" x14ac:dyDescent="0.2">
      <c r="S10302" s="3">
        <f t="shared" si="323"/>
        <v>0</v>
      </c>
      <c r="T10302" s="3">
        <f t="shared" si="324"/>
        <v>8581</v>
      </c>
      <c r="U10302" s="4">
        <v>48724</v>
      </c>
    </row>
    <row r="10303" spans="19:21" hidden="1" x14ac:dyDescent="0.2">
      <c r="S10303" s="3">
        <f t="shared" si="323"/>
        <v>0</v>
      </c>
      <c r="T10303" s="3">
        <f t="shared" si="324"/>
        <v>8582</v>
      </c>
      <c r="U10303" s="4">
        <v>48755</v>
      </c>
    </row>
    <row r="10304" spans="19:21" hidden="1" x14ac:dyDescent="0.2">
      <c r="S10304" s="3">
        <f t="shared" si="323"/>
        <v>0</v>
      </c>
      <c r="T10304" s="3">
        <f t="shared" si="324"/>
        <v>8583</v>
      </c>
      <c r="U10304" s="4">
        <v>48785</v>
      </c>
    </row>
    <row r="10305" spans="19:21" hidden="1" x14ac:dyDescent="0.2">
      <c r="S10305" s="3">
        <f t="shared" si="323"/>
        <v>0</v>
      </c>
      <c r="T10305" s="3">
        <f t="shared" si="324"/>
        <v>8584</v>
      </c>
      <c r="U10305" s="4">
        <v>48816</v>
      </c>
    </row>
    <row r="10306" spans="19:21" hidden="1" x14ac:dyDescent="0.2">
      <c r="S10306" s="3">
        <f t="shared" si="323"/>
        <v>0</v>
      </c>
      <c r="T10306" s="3">
        <f t="shared" si="324"/>
        <v>8585</v>
      </c>
      <c r="U10306" s="4">
        <v>48847</v>
      </c>
    </row>
    <row r="10307" spans="19:21" hidden="1" x14ac:dyDescent="0.2">
      <c r="S10307" s="3">
        <f t="shared" si="323"/>
        <v>0</v>
      </c>
      <c r="T10307" s="3">
        <f t="shared" si="324"/>
        <v>8586</v>
      </c>
      <c r="U10307" s="4">
        <v>48877</v>
      </c>
    </row>
    <row r="10308" spans="19:21" hidden="1" x14ac:dyDescent="0.2">
      <c r="S10308" s="3">
        <f t="shared" si="323"/>
        <v>0</v>
      </c>
      <c r="T10308" s="3">
        <f t="shared" si="324"/>
        <v>8587</v>
      </c>
      <c r="U10308" s="4">
        <v>48908</v>
      </c>
    </row>
    <row r="10309" spans="19:21" hidden="1" x14ac:dyDescent="0.2">
      <c r="S10309" s="3">
        <f t="shared" si="323"/>
        <v>0</v>
      </c>
      <c r="T10309" s="3">
        <f t="shared" si="324"/>
        <v>8588</v>
      </c>
      <c r="U10309" s="4">
        <v>48938</v>
      </c>
    </row>
    <row r="10310" spans="19:21" hidden="1" x14ac:dyDescent="0.2">
      <c r="S10310" s="3">
        <f t="shared" si="323"/>
        <v>0</v>
      </c>
      <c r="T10310" s="3">
        <f t="shared" si="324"/>
        <v>8589</v>
      </c>
      <c r="U10310" s="4">
        <v>48969</v>
      </c>
    </row>
    <row r="10311" spans="19:21" hidden="1" x14ac:dyDescent="0.2">
      <c r="S10311" s="3">
        <f t="shared" si="323"/>
        <v>0</v>
      </c>
      <c r="T10311" s="3">
        <f t="shared" si="324"/>
        <v>8590</v>
      </c>
      <c r="U10311" s="4">
        <v>49000</v>
      </c>
    </row>
    <row r="10312" spans="19:21" hidden="1" x14ac:dyDescent="0.2">
      <c r="S10312" s="3">
        <f t="shared" si="323"/>
        <v>0</v>
      </c>
      <c r="T10312" s="3">
        <f t="shared" si="324"/>
        <v>8591</v>
      </c>
      <c r="U10312" s="4">
        <v>49028</v>
      </c>
    </row>
    <row r="10313" spans="19:21" hidden="1" x14ac:dyDescent="0.2">
      <c r="S10313" s="3">
        <f t="shared" si="323"/>
        <v>0</v>
      </c>
      <c r="T10313" s="3">
        <f t="shared" si="324"/>
        <v>8592</v>
      </c>
      <c r="U10313" s="4">
        <v>49059</v>
      </c>
    </row>
    <row r="10314" spans="19:21" hidden="1" x14ac:dyDescent="0.2">
      <c r="S10314" s="3">
        <f t="shared" si="323"/>
        <v>0</v>
      </c>
      <c r="T10314" s="3">
        <f t="shared" si="324"/>
        <v>8593</v>
      </c>
      <c r="U10314" s="4">
        <v>49089</v>
      </c>
    </row>
    <row r="10315" spans="19:21" hidden="1" x14ac:dyDescent="0.2">
      <c r="S10315" s="3">
        <f t="shared" si="323"/>
        <v>0</v>
      </c>
      <c r="T10315" s="3">
        <f t="shared" si="324"/>
        <v>8594</v>
      </c>
      <c r="U10315" s="4">
        <v>49120</v>
      </c>
    </row>
    <row r="10316" spans="19:21" hidden="1" x14ac:dyDescent="0.2">
      <c r="S10316" s="3">
        <f t="shared" si="323"/>
        <v>0</v>
      </c>
      <c r="T10316" s="3">
        <f t="shared" si="324"/>
        <v>8595</v>
      </c>
      <c r="U10316" s="4">
        <v>49150</v>
      </c>
    </row>
    <row r="10317" spans="19:21" hidden="1" x14ac:dyDescent="0.2">
      <c r="S10317" s="3">
        <f t="shared" si="323"/>
        <v>0</v>
      </c>
      <c r="T10317" s="3">
        <f t="shared" si="324"/>
        <v>8596</v>
      </c>
      <c r="U10317" s="4">
        <v>49181</v>
      </c>
    </row>
    <row r="10318" spans="19:21" hidden="1" x14ac:dyDescent="0.2">
      <c r="S10318" s="3">
        <f t="shared" si="323"/>
        <v>0</v>
      </c>
      <c r="T10318" s="3">
        <f t="shared" si="324"/>
        <v>8597</v>
      </c>
      <c r="U10318" s="4">
        <v>49212</v>
      </c>
    </row>
    <row r="10319" spans="19:21" hidden="1" x14ac:dyDescent="0.2">
      <c r="S10319" s="3">
        <f t="shared" ref="S10319:S10382" si="325">IF($I$10=U10318,1,0)</f>
        <v>0</v>
      </c>
      <c r="T10319" s="3">
        <f t="shared" si="324"/>
        <v>8598</v>
      </c>
      <c r="U10319" s="4">
        <v>49242</v>
      </c>
    </row>
    <row r="10320" spans="19:21" hidden="1" x14ac:dyDescent="0.2">
      <c r="S10320" s="3">
        <f t="shared" si="325"/>
        <v>0</v>
      </c>
      <c r="T10320" s="3">
        <f t="shared" ref="T10320:T10383" si="326">IF(S10320+T10319=0,0,T10319+1)</f>
        <v>8599</v>
      </c>
      <c r="U10320" s="4">
        <v>49273</v>
      </c>
    </row>
    <row r="10321" spans="19:21" hidden="1" x14ac:dyDescent="0.2">
      <c r="S10321" s="3">
        <f t="shared" si="325"/>
        <v>0</v>
      </c>
      <c r="T10321" s="3">
        <f t="shared" si="326"/>
        <v>8600</v>
      </c>
      <c r="U10321" s="4">
        <v>49303</v>
      </c>
    </row>
    <row r="10322" spans="19:21" hidden="1" x14ac:dyDescent="0.2">
      <c r="S10322" s="3">
        <f t="shared" si="325"/>
        <v>0</v>
      </c>
      <c r="T10322" s="3">
        <f t="shared" si="326"/>
        <v>8601</v>
      </c>
      <c r="U10322" s="4">
        <v>49334</v>
      </c>
    </row>
    <row r="10323" spans="19:21" hidden="1" x14ac:dyDescent="0.2">
      <c r="S10323" s="3">
        <f t="shared" si="325"/>
        <v>0</v>
      </c>
      <c r="T10323" s="3">
        <f t="shared" si="326"/>
        <v>8602</v>
      </c>
      <c r="U10323" s="4">
        <v>49365</v>
      </c>
    </row>
    <row r="10324" spans="19:21" hidden="1" x14ac:dyDescent="0.2">
      <c r="S10324" s="3">
        <f t="shared" si="325"/>
        <v>0</v>
      </c>
      <c r="T10324" s="3">
        <f t="shared" si="326"/>
        <v>8603</v>
      </c>
      <c r="U10324" s="4">
        <v>49393</v>
      </c>
    </row>
    <row r="10325" spans="19:21" hidden="1" x14ac:dyDescent="0.2">
      <c r="S10325" s="3">
        <f t="shared" si="325"/>
        <v>0</v>
      </c>
      <c r="T10325" s="3">
        <f t="shared" si="326"/>
        <v>8604</v>
      </c>
      <c r="U10325" s="4">
        <v>49424</v>
      </c>
    </row>
    <row r="10326" spans="19:21" hidden="1" x14ac:dyDescent="0.2">
      <c r="S10326" s="3">
        <f t="shared" si="325"/>
        <v>0</v>
      </c>
      <c r="T10326" s="3">
        <f t="shared" si="326"/>
        <v>8605</v>
      </c>
      <c r="U10326" s="4">
        <v>49454</v>
      </c>
    </row>
    <row r="10327" spans="19:21" hidden="1" x14ac:dyDescent="0.2">
      <c r="S10327" s="3">
        <f t="shared" si="325"/>
        <v>0</v>
      </c>
      <c r="T10327" s="3">
        <f t="shared" si="326"/>
        <v>8606</v>
      </c>
      <c r="U10327" s="4">
        <v>49485</v>
      </c>
    </row>
    <row r="10328" spans="19:21" hidden="1" x14ac:dyDescent="0.2">
      <c r="S10328" s="3">
        <f t="shared" si="325"/>
        <v>0</v>
      </c>
      <c r="T10328" s="3">
        <f t="shared" si="326"/>
        <v>8607</v>
      </c>
      <c r="U10328" s="4">
        <v>49515</v>
      </c>
    </row>
    <row r="10329" spans="19:21" hidden="1" x14ac:dyDescent="0.2">
      <c r="S10329" s="3">
        <f t="shared" si="325"/>
        <v>0</v>
      </c>
      <c r="T10329" s="3">
        <f t="shared" si="326"/>
        <v>8608</v>
      </c>
      <c r="U10329" s="4">
        <v>49546</v>
      </c>
    </row>
    <row r="10330" spans="19:21" hidden="1" x14ac:dyDescent="0.2">
      <c r="S10330" s="3">
        <f t="shared" si="325"/>
        <v>0</v>
      </c>
      <c r="T10330" s="3">
        <f t="shared" si="326"/>
        <v>8609</v>
      </c>
      <c r="U10330" s="4">
        <v>49577</v>
      </c>
    </row>
    <row r="10331" spans="19:21" hidden="1" x14ac:dyDescent="0.2">
      <c r="S10331" s="3">
        <f t="shared" si="325"/>
        <v>0</v>
      </c>
      <c r="T10331" s="3">
        <f t="shared" si="326"/>
        <v>8610</v>
      </c>
      <c r="U10331" s="4">
        <v>49607</v>
      </c>
    </row>
    <row r="10332" spans="19:21" hidden="1" x14ac:dyDescent="0.2">
      <c r="S10332" s="3">
        <f t="shared" si="325"/>
        <v>0</v>
      </c>
      <c r="T10332" s="3">
        <f t="shared" si="326"/>
        <v>8611</v>
      </c>
      <c r="U10332" s="4">
        <v>49638</v>
      </c>
    </row>
    <row r="10333" spans="19:21" hidden="1" x14ac:dyDescent="0.2">
      <c r="S10333" s="3">
        <f t="shared" si="325"/>
        <v>0</v>
      </c>
      <c r="T10333" s="3">
        <f t="shared" si="326"/>
        <v>8612</v>
      </c>
      <c r="U10333" s="4">
        <v>49668</v>
      </c>
    </row>
    <row r="10334" spans="19:21" hidden="1" x14ac:dyDescent="0.2">
      <c r="S10334" s="3">
        <f t="shared" si="325"/>
        <v>0</v>
      </c>
      <c r="T10334" s="3">
        <f t="shared" si="326"/>
        <v>8613</v>
      </c>
      <c r="U10334" s="4">
        <v>49699</v>
      </c>
    </row>
    <row r="10335" spans="19:21" hidden="1" x14ac:dyDescent="0.2">
      <c r="S10335" s="3">
        <f t="shared" si="325"/>
        <v>0</v>
      </c>
      <c r="T10335" s="3">
        <f t="shared" si="326"/>
        <v>8614</v>
      </c>
      <c r="U10335" s="4">
        <v>49730</v>
      </c>
    </row>
    <row r="10336" spans="19:21" hidden="1" x14ac:dyDescent="0.2">
      <c r="S10336" s="3">
        <f t="shared" si="325"/>
        <v>0</v>
      </c>
      <c r="T10336" s="3">
        <f t="shared" si="326"/>
        <v>8615</v>
      </c>
      <c r="U10336" s="4">
        <v>49759</v>
      </c>
    </row>
    <row r="10337" spans="19:21" hidden="1" x14ac:dyDescent="0.2">
      <c r="S10337" s="3">
        <f t="shared" si="325"/>
        <v>0</v>
      </c>
      <c r="T10337" s="3">
        <f t="shared" si="326"/>
        <v>8616</v>
      </c>
      <c r="U10337" s="4">
        <v>49790</v>
      </c>
    </row>
    <row r="10338" spans="19:21" hidden="1" x14ac:dyDescent="0.2">
      <c r="S10338" s="3">
        <f t="shared" si="325"/>
        <v>0</v>
      </c>
      <c r="T10338" s="3">
        <f t="shared" si="326"/>
        <v>8617</v>
      </c>
      <c r="U10338" s="4">
        <v>49820</v>
      </c>
    </row>
    <row r="10339" spans="19:21" hidden="1" x14ac:dyDescent="0.2">
      <c r="S10339" s="3">
        <f t="shared" si="325"/>
        <v>0</v>
      </c>
      <c r="T10339" s="3">
        <f t="shared" si="326"/>
        <v>8618</v>
      </c>
      <c r="U10339" s="4">
        <v>49851</v>
      </c>
    </row>
    <row r="10340" spans="19:21" hidden="1" x14ac:dyDescent="0.2">
      <c r="S10340" s="3">
        <f t="shared" si="325"/>
        <v>0</v>
      </c>
      <c r="T10340" s="3">
        <f t="shared" si="326"/>
        <v>8619</v>
      </c>
      <c r="U10340" s="4">
        <v>49881</v>
      </c>
    </row>
    <row r="10341" spans="19:21" hidden="1" x14ac:dyDescent="0.2">
      <c r="S10341" s="3">
        <f t="shared" si="325"/>
        <v>0</v>
      </c>
      <c r="T10341" s="3">
        <f t="shared" si="326"/>
        <v>8620</v>
      </c>
      <c r="U10341" s="4">
        <v>49912</v>
      </c>
    </row>
    <row r="10342" spans="19:21" hidden="1" x14ac:dyDescent="0.2">
      <c r="S10342" s="3">
        <f t="shared" si="325"/>
        <v>0</v>
      </c>
      <c r="T10342" s="3">
        <f t="shared" si="326"/>
        <v>8621</v>
      </c>
      <c r="U10342" s="4">
        <v>49943</v>
      </c>
    </row>
    <row r="10343" spans="19:21" hidden="1" x14ac:dyDescent="0.2">
      <c r="S10343" s="3">
        <f t="shared" si="325"/>
        <v>0</v>
      </c>
      <c r="T10343" s="3">
        <f t="shared" si="326"/>
        <v>8622</v>
      </c>
      <c r="U10343" s="4">
        <v>49973</v>
      </c>
    </row>
    <row r="10344" spans="19:21" hidden="1" x14ac:dyDescent="0.2">
      <c r="S10344" s="3">
        <f t="shared" si="325"/>
        <v>0</v>
      </c>
      <c r="T10344" s="3">
        <f t="shared" si="326"/>
        <v>8623</v>
      </c>
      <c r="U10344" s="4">
        <v>50004</v>
      </c>
    </row>
    <row r="10345" spans="19:21" hidden="1" x14ac:dyDescent="0.2">
      <c r="S10345" s="3">
        <f t="shared" si="325"/>
        <v>0</v>
      </c>
      <c r="T10345" s="3">
        <f t="shared" si="326"/>
        <v>8624</v>
      </c>
      <c r="U10345" s="4">
        <v>50034</v>
      </c>
    </row>
    <row r="10346" spans="19:21" hidden="1" x14ac:dyDescent="0.2">
      <c r="S10346" s="3">
        <f t="shared" si="325"/>
        <v>0</v>
      </c>
      <c r="T10346" s="3">
        <f t="shared" si="326"/>
        <v>8625</v>
      </c>
      <c r="U10346" s="4">
        <v>50065</v>
      </c>
    </row>
    <row r="10347" spans="19:21" hidden="1" x14ac:dyDescent="0.2">
      <c r="S10347" s="3">
        <f t="shared" si="325"/>
        <v>0</v>
      </c>
      <c r="T10347" s="3">
        <f t="shared" si="326"/>
        <v>8626</v>
      </c>
      <c r="U10347" s="4">
        <v>50096</v>
      </c>
    </row>
    <row r="10348" spans="19:21" hidden="1" x14ac:dyDescent="0.2">
      <c r="S10348" s="3">
        <f t="shared" si="325"/>
        <v>0</v>
      </c>
      <c r="T10348" s="3">
        <f t="shared" si="326"/>
        <v>8627</v>
      </c>
      <c r="U10348" s="4">
        <v>50124</v>
      </c>
    </row>
    <row r="10349" spans="19:21" hidden="1" x14ac:dyDescent="0.2">
      <c r="S10349" s="3">
        <f t="shared" si="325"/>
        <v>0</v>
      </c>
      <c r="T10349" s="3">
        <f t="shared" si="326"/>
        <v>8628</v>
      </c>
      <c r="U10349" s="4">
        <v>50155</v>
      </c>
    </row>
    <row r="10350" spans="19:21" hidden="1" x14ac:dyDescent="0.2">
      <c r="S10350" s="3">
        <f t="shared" si="325"/>
        <v>0</v>
      </c>
      <c r="T10350" s="3">
        <f t="shared" si="326"/>
        <v>8629</v>
      </c>
      <c r="U10350" s="4">
        <v>50185</v>
      </c>
    </row>
    <row r="10351" spans="19:21" hidden="1" x14ac:dyDescent="0.2">
      <c r="S10351" s="3">
        <f t="shared" si="325"/>
        <v>0</v>
      </c>
      <c r="T10351" s="3">
        <f t="shared" si="326"/>
        <v>8630</v>
      </c>
      <c r="U10351" s="4">
        <v>50216</v>
      </c>
    </row>
    <row r="10352" spans="19:21" hidden="1" x14ac:dyDescent="0.2">
      <c r="S10352" s="3">
        <f t="shared" si="325"/>
        <v>0</v>
      </c>
      <c r="T10352" s="3">
        <f t="shared" si="326"/>
        <v>8631</v>
      </c>
      <c r="U10352" s="4">
        <v>50246</v>
      </c>
    </row>
    <row r="10353" spans="19:21" hidden="1" x14ac:dyDescent="0.2">
      <c r="S10353" s="3">
        <f t="shared" si="325"/>
        <v>0</v>
      </c>
      <c r="T10353" s="3">
        <f t="shared" si="326"/>
        <v>8632</v>
      </c>
      <c r="U10353" s="4">
        <v>50277</v>
      </c>
    </row>
    <row r="10354" spans="19:21" hidden="1" x14ac:dyDescent="0.2">
      <c r="S10354" s="3">
        <f t="shared" si="325"/>
        <v>0</v>
      </c>
      <c r="T10354" s="3">
        <f t="shared" si="326"/>
        <v>8633</v>
      </c>
      <c r="U10354" s="4">
        <v>50308</v>
      </c>
    </row>
    <row r="10355" spans="19:21" hidden="1" x14ac:dyDescent="0.2">
      <c r="S10355" s="3">
        <f t="shared" si="325"/>
        <v>0</v>
      </c>
      <c r="T10355" s="3">
        <f t="shared" si="326"/>
        <v>8634</v>
      </c>
      <c r="U10355" s="4">
        <v>50338</v>
      </c>
    </row>
    <row r="10356" spans="19:21" hidden="1" x14ac:dyDescent="0.2">
      <c r="S10356" s="3">
        <f t="shared" si="325"/>
        <v>0</v>
      </c>
      <c r="T10356" s="3">
        <f t="shared" si="326"/>
        <v>8635</v>
      </c>
      <c r="U10356" s="4">
        <v>50369</v>
      </c>
    </row>
    <row r="10357" spans="19:21" hidden="1" x14ac:dyDescent="0.2">
      <c r="S10357" s="3">
        <f t="shared" si="325"/>
        <v>0</v>
      </c>
      <c r="T10357" s="3">
        <f t="shared" si="326"/>
        <v>8636</v>
      </c>
      <c r="U10357" s="4">
        <v>50399</v>
      </c>
    </row>
    <row r="10358" spans="19:21" hidden="1" x14ac:dyDescent="0.2">
      <c r="S10358" s="3">
        <f t="shared" si="325"/>
        <v>0</v>
      </c>
      <c r="T10358" s="3">
        <f t="shared" si="326"/>
        <v>8637</v>
      </c>
      <c r="U10358" s="4">
        <v>50430</v>
      </c>
    </row>
    <row r="10359" spans="19:21" hidden="1" x14ac:dyDescent="0.2">
      <c r="S10359" s="3">
        <f t="shared" si="325"/>
        <v>0</v>
      </c>
      <c r="T10359" s="3">
        <f t="shared" si="326"/>
        <v>8638</v>
      </c>
      <c r="U10359" s="4">
        <v>50461</v>
      </c>
    </row>
    <row r="10360" spans="19:21" hidden="1" x14ac:dyDescent="0.2">
      <c r="S10360" s="3">
        <f t="shared" si="325"/>
        <v>0</v>
      </c>
      <c r="T10360" s="3">
        <f t="shared" si="326"/>
        <v>8639</v>
      </c>
      <c r="U10360" s="4">
        <v>50489</v>
      </c>
    </row>
    <row r="10361" spans="19:21" hidden="1" x14ac:dyDescent="0.2">
      <c r="S10361" s="3">
        <f t="shared" si="325"/>
        <v>0</v>
      </c>
      <c r="T10361" s="3">
        <f t="shared" si="326"/>
        <v>8640</v>
      </c>
      <c r="U10361" s="4">
        <v>50520</v>
      </c>
    </row>
    <row r="10362" spans="19:21" hidden="1" x14ac:dyDescent="0.2">
      <c r="S10362" s="3">
        <f t="shared" si="325"/>
        <v>0</v>
      </c>
      <c r="T10362" s="3">
        <f t="shared" si="326"/>
        <v>8641</v>
      </c>
      <c r="U10362" s="4">
        <v>50550</v>
      </c>
    </row>
    <row r="10363" spans="19:21" hidden="1" x14ac:dyDescent="0.2">
      <c r="S10363" s="3">
        <f t="shared" si="325"/>
        <v>0</v>
      </c>
      <c r="T10363" s="3">
        <f t="shared" si="326"/>
        <v>8642</v>
      </c>
      <c r="U10363" s="4">
        <v>50581</v>
      </c>
    </row>
    <row r="10364" spans="19:21" hidden="1" x14ac:dyDescent="0.2">
      <c r="S10364" s="3">
        <f t="shared" si="325"/>
        <v>0</v>
      </c>
      <c r="T10364" s="3">
        <f t="shared" si="326"/>
        <v>8643</v>
      </c>
      <c r="U10364" s="4">
        <v>50611</v>
      </c>
    </row>
    <row r="10365" spans="19:21" hidden="1" x14ac:dyDescent="0.2">
      <c r="S10365" s="3">
        <f t="shared" si="325"/>
        <v>0</v>
      </c>
      <c r="T10365" s="3">
        <f t="shared" si="326"/>
        <v>8644</v>
      </c>
      <c r="U10365" s="4">
        <v>50642</v>
      </c>
    </row>
    <row r="10366" spans="19:21" hidden="1" x14ac:dyDescent="0.2">
      <c r="S10366" s="3">
        <f t="shared" si="325"/>
        <v>0</v>
      </c>
      <c r="T10366" s="3">
        <f t="shared" si="326"/>
        <v>8645</v>
      </c>
      <c r="U10366" s="4">
        <v>50673</v>
      </c>
    </row>
    <row r="10367" spans="19:21" hidden="1" x14ac:dyDescent="0.2">
      <c r="S10367" s="3">
        <f t="shared" si="325"/>
        <v>0</v>
      </c>
      <c r="T10367" s="3">
        <f t="shared" si="326"/>
        <v>8646</v>
      </c>
      <c r="U10367" s="4">
        <v>50703</v>
      </c>
    </row>
    <row r="10368" spans="19:21" hidden="1" x14ac:dyDescent="0.2">
      <c r="S10368" s="3">
        <f t="shared" si="325"/>
        <v>0</v>
      </c>
      <c r="T10368" s="3">
        <f t="shared" si="326"/>
        <v>8647</v>
      </c>
      <c r="U10368" s="4">
        <v>50734</v>
      </c>
    </row>
    <row r="10369" spans="19:21" hidden="1" x14ac:dyDescent="0.2">
      <c r="S10369" s="3">
        <f t="shared" si="325"/>
        <v>0</v>
      </c>
      <c r="T10369" s="3">
        <f t="shared" si="326"/>
        <v>8648</v>
      </c>
      <c r="U10369" s="4">
        <v>50764</v>
      </c>
    </row>
    <row r="10370" spans="19:21" hidden="1" x14ac:dyDescent="0.2">
      <c r="S10370" s="3">
        <f t="shared" si="325"/>
        <v>0</v>
      </c>
      <c r="T10370" s="3">
        <f t="shared" si="326"/>
        <v>8649</v>
      </c>
      <c r="U10370" s="4">
        <v>50795</v>
      </c>
    </row>
    <row r="10371" spans="19:21" hidden="1" x14ac:dyDescent="0.2">
      <c r="S10371" s="3">
        <f t="shared" si="325"/>
        <v>0</v>
      </c>
      <c r="T10371" s="3">
        <f t="shared" si="326"/>
        <v>8650</v>
      </c>
      <c r="U10371" s="4">
        <v>50826</v>
      </c>
    </row>
    <row r="10372" spans="19:21" hidden="1" x14ac:dyDescent="0.2">
      <c r="S10372" s="3">
        <f t="shared" si="325"/>
        <v>0</v>
      </c>
      <c r="T10372" s="3">
        <f t="shared" si="326"/>
        <v>8651</v>
      </c>
      <c r="U10372" s="4">
        <v>50854</v>
      </c>
    </row>
    <row r="10373" spans="19:21" hidden="1" x14ac:dyDescent="0.2">
      <c r="S10373" s="3">
        <f t="shared" si="325"/>
        <v>0</v>
      </c>
      <c r="T10373" s="3">
        <f t="shared" si="326"/>
        <v>8652</v>
      </c>
      <c r="U10373" s="4">
        <v>50885</v>
      </c>
    </row>
    <row r="10374" spans="19:21" hidden="1" x14ac:dyDescent="0.2">
      <c r="S10374" s="3">
        <f t="shared" si="325"/>
        <v>0</v>
      </c>
      <c r="T10374" s="3">
        <f t="shared" si="326"/>
        <v>8653</v>
      </c>
      <c r="U10374" s="4">
        <v>50915</v>
      </c>
    </row>
    <row r="10375" spans="19:21" hidden="1" x14ac:dyDescent="0.2">
      <c r="S10375" s="3">
        <f t="shared" si="325"/>
        <v>0</v>
      </c>
      <c r="T10375" s="3">
        <f t="shared" si="326"/>
        <v>8654</v>
      </c>
      <c r="U10375" s="4">
        <v>50946</v>
      </c>
    </row>
    <row r="10376" spans="19:21" hidden="1" x14ac:dyDescent="0.2">
      <c r="S10376" s="3">
        <f t="shared" si="325"/>
        <v>0</v>
      </c>
      <c r="T10376" s="3">
        <f t="shared" si="326"/>
        <v>8655</v>
      </c>
      <c r="U10376" s="4">
        <v>50976</v>
      </c>
    </row>
    <row r="10377" spans="19:21" hidden="1" x14ac:dyDescent="0.2">
      <c r="S10377" s="3">
        <f t="shared" si="325"/>
        <v>0</v>
      </c>
      <c r="T10377" s="3">
        <f t="shared" si="326"/>
        <v>8656</v>
      </c>
      <c r="U10377" s="4">
        <v>51007</v>
      </c>
    </row>
    <row r="10378" spans="19:21" hidden="1" x14ac:dyDescent="0.2">
      <c r="S10378" s="3">
        <f t="shared" si="325"/>
        <v>0</v>
      </c>
      <c r="T10378" s="3">
        <f t="shared" si="326"/>
        <v>8657</v>
      </c>
      <c r="U10378" s="4">
        <v>51038</v>
      </c>
    </row>
    <row r="10379" spans="19:21" hidden="1" x14ac:dyDescent="0.2">
      <c r="S10379" s="3">
        <f t="shared" si="325"/>
        <v>0</v>
      </c>
      <c r="T10379" s="3">
        <f t="shared" si="326"/>
        <v>8658</v>
      </c>
      <c r="U10379" s="4">
        <v>51068</v>
      </c>
    </row>
    <row r="10380" spans="19:21" hidden="1" x14ac:dyDescent="0.2">
      <c r="S10380" s="3">
        <f t="shared" si="325"/>
        <v>0</v>
      </c>
      <c r="T10380" s="3">
        <f t="shared" si="326"/>
        <v>8659</v>
      </c>
      <c r="U10380" s="4">
        <v>51099</v>
      </c>
    </row>
    <row r="10381" spans="19:21" hidden="1" x14ac:dyDescent="0.2">
      <c r="S10381" s="3">
        <f t="shared" si="325"/>
        <v>0</v>
      </c>
      <c r="T10381" s="3">
        <f t="shared" si="326"/>
        <v>8660</v>
      </c>
      <c r="U10381" s="4">
        <v>51129</v>
      </c>
    </row>
    <row r="10382" spans="19:21" hidden="1" x14ac:dyDescent="0.2">
      <c r="S10382" s="3">
        <f t="shared" si="325"/>
        <v>0</v>
      </c>
      <c r="T10382" s="3">
        <f t="shared" si="326"/>
        <v>8661</v>
      </c>
      <c r="U10382" s="4">
        <v>51160</v>
      </c>
    </row>
    <row r="10383" spans="19:21" hidden="1" x14ac:dyDescent="0.2">
      <c r="S10383" s="3">
        <f t="shared" ref="S10383:S10446" si="327">IF($I$10=U10382,1,0)</f>
        <v>0</v>
      </c>
      <c r="T10383" s="3">
        <f t="shared" si="326"/>
        <v>8662</v>
      </c>
      <c r="U10383" s="4">
        <v>51191</v>
      </c>
    </row>
    <row r="10384" spans="19:21" hidden="1" x14ac:dyDescent="0.2">
      <c r="S10384" s="3">
        <f t="shared" si="327"/>
        <v>0</v>
      </c>
      <c r="T10384" s="3">
        <f t="shared" ref="T10384:T10447" si="328">IF(S10384+T10383=0,0,T10383+1)</f>
        <v>8663</v>
      </c>
      <c r="U10384" s="4">
        <v>51220</v>
      </c>
    </row>
    <row r="10385" spans="19:21" hidden="1" x14ac:dyDescent="0.2">
      <c r="S10385" s="3">
        <f t="shared" si="327"/>
        <v>0</v>
      </c>
      <c r="T10385" s="3">
        <f t="shared" si="328"/>
        <v>8664</v>
      </c>
      <c r="U10385" s="4">
        <v>51251</v>
      </c>
    </row>
    <row r="10386" spans="19:21" hidden="1" x14ac:dyDescent="0.2">
      <c r="S10386" s="3">
        <f t="shared" si="327"/>
        <v>0</v>
      </c>
      <c r="T10386" s="3">
        <f t="shared" si="328"/>
        <v>8665</v>
      </c>
      <c r="U10386" s="4">
        <v>51281</v>
      </c>
    </row>
    <row r="10387" spans="19:21" hidden="1" x14ac:dyDescent="0.2">
      <c r="S10387" s="3">
        <f t="shared" si="327"/>
        <v>0</v>
      </c>
      <c r="T10387" s="3">
        <f t="shared" si="328"/>
        <v>8666</v>
      </c>
      <c r="U10387" s="4">
        <v>51312</v>
      </c>
    </row>
    <row r="10388" spans="19:21" hidden="1" x14ac:dyDescent="0.2">
      <c r="S10388" s="3">
        <f t="shared" si="327"/>
        <v>0</v>
      </c>
      <c r="T10388" s="3">
        <f t="shared" si="328"/>
        <v>8667</v>
      </c>
      <c r="U10388" s="4">
        <v>51342</v>
      </c>
    </row>
    <row r="10389" spans="19:21" hidden="1" x14ac:dyDescent="0.2">
      <c r="S10389" s="3">
        <f t="shared" si="327"/>
        <v>0</v>
      </c>
      <c r="T10389" s="3">
        <f t="shared" si="328"/>
        <v>8668</v>
      </c>
      <c r="U10389" s="4">
        <v>51373</v>
      </c>
    </row>
    <row r="10390" spans="19:21" hidden="1" x14ac:dyDescent="0.2">
      <c r="S10390" s="3">
        <f t="shared" si="327"/>
        <v>0</v>
      </c>
      <c r="T10390" s="3">
        <f t="shared" si="328"/>
        <v>8669</v>
      </c>
      <c r="U10390" s="4">
        <v>51404</v>
      </c>
    </row>
    <row r="10391" spans="19:21" hidden="1" x14ac:dyDescent="0.2">
      <c r="S10391" s="3">
        <f t="shared" si="327"/>
        <v>0</v>
      </c>
      <c r="T10391" s="3">
        <f t="shared" si="328"/>
        <v>8670</v>
      </c>
      <c r="U10391" s="4">
        <v>51434</v>
      </c>
    </row>
    <row r="10392" spans="19:21" hidden="1" x14ac:dyDescent="0.2">
      <c r="S10392" s="3">
        <f t="shared" si="327"/>
        <v>0</v>
      </c>
      <c r="T10392" s="3">
        <f t="shared" si="328"/>
        <v>8671</v>
      </c>
      <c r="U10392" s="4">
        <v>51465</v>
      </c>
    </row>
    <row r="10393" spans="19:21" hidden="1" x14ac:dyDescent="0.2">
      <c r="S10393" s="3">
        <f t="shared" si="327"/>
        <v>0</v>
      </c>
      <c r="T10393" s="3">
        <f t="shared" si="328"/>
        <v>8672</v>
      </c>
      <c r="U10393" s="4">
        <v>51495</v>
      </c>
    </row>
    <row r="10394" spans="19:21" hidden="1" x14ac:dyDescent="0.2">
      <c r="S10394" s="3">
        <f t="shared" si="327"/>
        <v>0</v>
      </c>
      <c r="T10394" s="3">
        <f t="shared" si="328"/>
        <v>8673</v>
      </c>
      <c r="U10394" s="4">
        <v>51526</v>
      </c>
    </row>
    <row r="10395" spans="19:21" hidden="1" x14ac:dyDescent="0.2">
      <c r="S10395" s="3">
        <f t="shared" si="327"/>
        <v>0</v>
      </c>
      <c r="T10395" s="3">
        <f t="shared" si="328"/>
        <v>8674</v>
      </c>
      <c r="U10395" s="4">
        <v>51557</v>
      </c>
    </row>
    <row r="10396" spans="19:21" hidden="1" x14ac:dyDescent="0.2">
      <c r="S10396" s="3">
        <f t="shared" si="327"/>
        <v>0</v>
      </c>
      <c r="T10396" s="3">
        <f t="shared" si="328"/>
        <v>8675</v>
      </c>
      <c r="U10396" s="4">
        <v>51585</v>
      </c>
    </row>
    <row r="10397" spans="19:21" hidden="1" x14ac:dyDescent="0.2">
      <c r="S10397" s="3">
        <f t="shared" si="327"/>
        <v>0</v>
      </c>
      <c r="T10397" s="3">
        <f t="shared" si="328"/>
        <v>8676</v>
      </c>
      <c r="U10397" s="4">
        <v>51616</v>
      </c>
    </row>
    <row r="10398" spans="19:21" hidden="1" x14ac:dyDescent="0.2">
      <c r="S10398" s="3">
        <f t="shared" si="327"/>
        <v>0</v>
      </c>
      <c r="T10398" s="3">
        <f t="shared" si="328"/>
        <v>8677</v>
      </c>
      <c r="U10398" s="4">
        <v>51646</v>
      </c>
    </row>
    <row r="10399" spans="19:21" hidden="1" x14ac:dyDescent="0.2">
      <c r="S10399" s="3">
        <f t="shared" si="327"/>
        <v>0</v>
      </c>
      <c r="T10399" s="3">
        <f t="shared" si="328"/>
        <v>8678</v>
      </c>
      <c r="U10399" s="4">
        <v>51677</v>
      </c>
    </row>
    <row r="10400" spans="19:21" hidden="1" x14ac:dyDescent="0.2">
      <c r="S10400" s="3">
        <f t="shared" si="327"/>
        <v>0</v>
      </c>
      <c r="T10400" s="3">
        <f t="shared" si="328"/>
        <v>8679</v>
      </c>
      <c r="U10400" s="4">
        <v>51707</v>
      </c>
    </row>
    <row r="10401" spans="19:21" hidden="1" x14ac:dyDescent="0.2">
      <c r="S10401" s="3">
        <f t="shared" si="327"/>
        <v>0</v>
      </c>
      <c r="T10401" s="3">
        <f t="shared" si="328"/>
        <v>8680</v>
      </c>
      <c r="U10401" s="4">
        <v>51738</v>
      </c>
    </row>
    <row r="10402" spans="19:21" hidden="1" x14ac:dyDescent="0.2">
      <c r="S10402" s="3">
        <f t="shared" si="327"/>
        <v>0</v>
      </c>
      <c r="T10402" s="3">
        <f t="shared" si="328"/>
        <v>8681</v>
      </c>
      <c r="U10402" s="4">
        <v>51769</v>
      </c>
    </row>
    <row r="10403" spans="19:21" hidden="1" x14ac:dyDescent="0.2">
      <c r="S10403" s="3">
        <f t="shared" si="327"/>
        <v>0</v>
      </c>
      <c r="T10403" s="3">
        <f t="shared" si="328"/>
        <v>8682</v>
      </c>
      <c r="U10403" s="4">
        <v>51799</v>
      </c>
    </row>
    <row r="10404" spans="19:21" hidden="1" x14ac:dyDescent="0.2">
      <c r="S10404" s="3">
        <f t="shared" si="327"/>
        <v>0</v>
      </c>
      <c r="T10404" s="3">
        <f t="shared" si="328"/>
        <v>8683</v>
      </c>
      <c r="U10404" s="4">
        <v>51830</v>
      </c>
    </row>
    <row r="10405" spans="19:21" hidden="1" x14ac:dyDescent="0.2">
      <c r="S10405" s="3">
        <f t="shared" si="327"/>
        <v>0</v>
      </c>
      <c r="T10405" s="3">
        <f t="shared" si="328"/>
        <v>8684</v>
      </c>
      <c r="U10405" s="4">
        <v>51860</v>
      </c>
    </row>
    <row r="10406" spans="19:21" hidden="1" x14ac:dyDescent="0.2">
      <c r="S10406" s="3">
        <f t="shared" si="327"/>
        <v>0</v>
      </c>
      <c r="T10406" s="3">
        <f t="shared" si="328"/>
        <v>8685</v>
      </c>
      <c r="U10406" s="4">
        <v>51891</v>
      </c>
    </row>
    <row r="10407" spans="19:21" hidden="1" x14ac:dyDescent="0.2">
      <c r="S10407" s="3">
        <f t="shared" si="327"/>
        <v>0</v>
      </c>
      <c r="T10407" s="3">
        <f t="shared" si="328"/>
        <v>8686</v>
      </c>
      <c r="U10407" s="4">
        <v>51922</v>
      </c>
    </row>
    <row r="10408" spans="19:21" hidden="1" x14ac:dyDescent="0.2">
      <c r="S10408" s="3">
        <f t="shared" si="327"/>
        <v>0</v>
      </c>
      <c r="T10408" s="3">
        <f t="shared" si="328"/>
        <v>8687</v>
      </c>
      <c r="U10408" s="4">
        <v>51950</v>
      </c>
    </row>
    <row r="10409" spans="19:21" hidden="1" x14ac:dyDescent="0.2">
      <c r="S10409" s="3">
        <f t="shared" si="327"/>
        <v>0</v>
      </c>
      <c r="T10409" s="3">
        <f t="shared" si="328"/>
        <v>8688</v>
      </c>
      <c r="U10409" s="4">
        <v>51981</v>
      </c>
    </row>
    <row r="10410" spans="19:21" hidden="1" x14ac:dyDescent="0.2">
      <c r="S10410" s="3">
        <f t="shared" si="327"/>
        <v>0</v>
      </c>
      <c r="T10410" s="3">
        <f t="shared" si="328"/>
        <v>8689</v>
      </c>
      <c r="U10410" s="4">
        <v>52011</v>
      </c>
    </row>
    <row r="10411" spans="19:21" hidden="1" x14ac:dyDescent="0.2">
      <c r="S10411" s="3">
        <f t="shared" si="327"/>
        <v>0</v>
      </c>
      <c r="T10411" s="3">
        <f t="shared" si="328"/>
        <v>8690</v>
      </c>
      <c r="U10411" s="4">
        <v>52042</v>
      </c>
    </row>
    <row r="10412" spans="19:21" hidden="1" x14ac:dyDescent="0.2">
      <c r="S10412" s="3">
        <f t="shared" si="327"/>
        <v>0</v>
      </c>
      <c r="T10412" s="3">
        <f t="shared" si="328"/>
        <v>8691</v>
      </c>
      <c r="U10412" s="4">
        <v>52072</v>
      </c>
    </row>
    <row r="10413" spans="19:21" hidden="1" x14ac:dyDescent="0.2">
      <c r="S10413" s="3">
        <f t="shared" si="327"/>
        <v>0</v>
      </c>
      <c r="T10413" s="3">
        <f t="shared" si="328"/>
        <v>8692</v>
      </c>
      <c r="U10413" s="4">
        <v>52103</v>
      </c>
    </row>
    <row r="10414" spans="19:21" hidden="1" x14ac:dyDescent="0.2">
      <c r="S10414" s="3">
        <f t="shared" si="327"/>
        <v>0</v>
      </c>
      <c r="T10414" s="3">
        <f t="shared" si="328"/>
        <v>8693</v>
      </c>
      <c r="U10414" s="4">
        <v>52134</v>
      </c>
    </row>
    <row r="10415" spans="19:21" hidden="1" x14ac:dyDescent="0.2">
      <c r="S10415" s="3">
        <f t="shared" si="327"/>
        <v>0</v>
      </c>
      <c r="T10415" s="3">
        <f t="shared" si="328"/>
        <v>8694</v>
      </c>
      <c r="U10415" s="4">
        <v>52164</v>
      </c>
    </row>
    <row r="10416" spans="19:21" hidden="1" x14ac:dyDescent="0.2">
      <c r="S10416" s="3">
        <f t="shared" si="327"/>
        <v>0</v>
      </c>
      <c r="T10416" s="3">
        <f t="shared" si="328"/>
        <v>8695</v>
      </c>
      <c r="U10416" s="4">
        <v>52195</v>
      </c>
    </row>
    <row r="10417" spans="19:21" hidden="1" x14ac:dyDescent="0.2">
      <c r="S10417" s="3">
        <f t="shared" si="327"/>
        <v>0</v>
      </c>
      <c r="T10417" s="3">
        <f t="shared" si="328"/>
        <v>8696</v>
      </c>
      <c r="U10417" s="4">
        <v>52225</v>
      </c>
    </row>
    <row r="10418" spans="19:21" hidden="1" x14ac:dyDescent="0.2">
      <c r="S10418" s="3">
        <f t="shared" si="327"/>
        <v>0</v>
      </c>
      <c r="T10418" s="3">
        <f t="shared" si="328"/>
        <v>8697</v>
      </c>
      <c r="U10418" s="4">
        <v>52256</v>
      </c>
    </row>
    <row r="10419" spans="19:21" hidden="1" x14ac:dyDescent="0.2">
      <c r="S10419" s="3">
        <f t="shared" si="327"/>
        <v>0</v>
      </c>
      <c r="T10419" s="3">
        <f t="shared" si="328"/>
        <v>8698</v>
      </c>
      <c r="U10419" s="4">
        <v>52287</v>
      </c>
    </row>
    <row r="10420" spans="19:21" hidden="1" x14ac:dyDescent="0.2">
      <c r="S10420" s="3">
        <f t="shared" si="327"/>
        <v>0</v>
      </c>
      <c r="T10420" s="3">
        <f t="shared" si="328"/>
        <v>8699</v>
      </c>
      <c r="U10420" s="4">
        <v>52315</v>
      </c>
    </row>
    <row r="10421" spans="19:21" hidden="1" x14ac:dyDescent="0.2">
      <c r="S10421" s="3">
        <f t="shared" si="327"/>
        <v>0</v>
      </c>
      <c r="T10421" s="3">
        <f t="shared" si="328"/>
        <v>8700</v>
      </c>
      <c r="U10421" s="4">
        <v>52346</v>
      </c>
    </row>
    <row r="10422" spans="19:21" hidden="1" x14ac:dyDescent="0.2">
      <c r="S10422" s="3">
        <f t="shared" si="327"/>
        <v>0</v>
      </c>
      <c r="T10422" s="3">
        <f t="shared" si="328"/>
        <v>8701</v>
      </c>
      <c r="U10422" s="4">
        <v>52376</v>
      </c>
    </row>
    <row r="10423" spans="19:21" hidden="1" x14ac:dyDescent="0.2">
      <c r="S10423" s="3">
        <f t="shared" si="327"/>
        <v>0</v>
      </c>
      <c r="T10423" s="3">
        <f t="shared" si="328"/>
        <v>8702</v>
      </c>
      <c r="U10423" s="4">
        <v>52407</v>
      </c>
    </row>
    <row r="10424" spans="19:21" hidden="1" x14ac:dyDescent="0.2">
      <c r="S10424" s="3">
        <f t="shared" si="327"/>
        <v>0</v>
      </c>
      <c r="T10424" s="3">
        <f t="shared" si="328"/>
        <v>8703</v>
      </c>
      <c r="U10424" s="4">
        <v>52437</v>
      </c>
    </row>
    <row r="10425" spans="19:21" hidden="1" x14ac:dyDescent="0.2">
      <c r="S10425" s="3">
        <f t="shared" si="327"/>
        <v>0</v>
      </c>
      <c r="T10425" s="3">
        <f t="shared" si="328"/>
        <v>8704</v>
      </c>
      <c r="U10425" s="4">
        <v>52468</v>
      </c>
    </row>
    <row r="10426" spans="19:21" hidden="1" x14ac:dyDescent="0.2">
      <c r="S10426" s="3">
        <f t="shared" si="327"/>
        <v>0</v>
      </c>
      <c r="T10426" s="3">
        <f t="shared" si="328"/>
        <v>8705</v>
      </c>
      <c r="U10426" s="4">
        <v>52499</v>
      </c>
    </row>
    <row r="10427" spans="19:21" hidden="1" x14ac:dyDescent="0.2">
      <c r="S10427" s="3">
        <f t="shared" si="327"/>
        <v>0</v>
      </c>
      <c r="T10427" s="3">
        <f t="shared" si="328"/>
        <v>8706</v>
      </c>
      <c r="U10427" s="4">
        <v>52529</v>
      </c>
    </row>
    <row r="10428" spans="19:21" hidden="1" x14ac:dyDescent="0.2">
      <c r="S10428" s="3">
        <f t="shared" si="327"/>
        <v>0</v>
      </c>
      <c r="T10428" s="3">
        <f t="shared" si="328"/>
        <v>8707</v>
      </c>
      <c r="U10428" s="4">
        <v>52560</v>
      </c>
    </row>
    <row r="10429" spans="19:21" hidden="1" x14ac:dyDescent="0.2">
      <c r="S10429" s="3">
        <f t="shared" si="327"/>
        <v>0</v>
      </c>
      <c r="T10429" s="3">
        <f t="shared" si="328"/>
        <v>8708</v>
      </c>
      <c r="U10429" s="4">
        <v>52590</v>
      </c>
    </row>
    <row r="10430" spans="19:21" hidden="1" x14ac:dyDescent="0.2">
      <c r="S10430" s="3">
        <f t="shared" si="327"/>
        <v>0</v>
      </c>
      <c r="T10430" s="3">
        <f t="shared" si="328"/>
        <v>8709</v>
      </c>
      <c r="U10430" s="4">
        <v>52621</v>
      </c>
    </row>
    <row r="10431" spans="19:21" hidden="1" x14ac:dyDescent="0.2">
      <c r="S10431" s="3">
        <f t="shared" si="327"/>
        <v>0</v>
      </c>
      <c r="T10431" s="3">
        <f t="shared" si="328"/>
        <v>8710</v>
      </c>
      <c r="U10431" s="4">
        <v>52652</v>
      </c>
    </row>
    <row r="10432" spans="19:21" hidden="1" x14ac:dyDescent="0.2">
      <c r="S10432" s="3">
        <f t="shared" si="327"/>
        <v>0</v>
      </c>
      <c r="T10432" s="3">
        <f t="shared" si="328"/>
        <v>8711</v>
      </c>
      <c r="U10432" s="4">
        <v>52681</v>
      </c>
    </row>
    <row r="10433" spans="19:21" hidden="1" x14ac:dyDescent="0.2">
      <c r="S10433" s="3">
        <f t="shared" si="327"/>
        <v>0</v>
      </c>
      <c r="T10433" s="3">
        <f t="shared" si="328"/>
        <v>8712</v>
      </c>
      <c r="U10433" s="4">
        <v>52712</v>
      </c>
    </row>
    <row r="10434" spans="19:21" hidden="1" x14ac:dyDescent="0.2">
      <c r="S10434" s="3">
        <f t="shared" si="327"/>
        <v>0</v>
      </c>
      <c r="T10434" s="3">
        <f t="shared" si="328"/>
        <v>8713</v>
      </c>
      <c r="U10434" s="4">
        <v>52742</v>
      </c>
    </row>
    <row r="10435" spans="19:21" hidden="1" x14ac:dyDescent="0.2">
      <c r="S10435" s="3">
        <f t="shared" si="327"/>
        <v>0</v>
      </c>
      <c r="T10435" s="3">
        <f t="shared" si="328"/>
        <v>8714</v>
      </c>
      <c r="U10435" s="4">
        <v>52773</v>
      </c>
    </row>
    <row r="10436" spans="19:21" hidden="1" x14ac:dyDescent="0.2">
      <c r="S10436" s="3">
        <f t="shared" si="327"/>
        <v>0</v>
      </c>
      <c r="T10436" s="3">
        <f t="shared" si="328"/>
        <v>8715</v>
      </c>
      <c r="U10436" s="4">
        <v>52803</v>
      </c>
    </row>
    <row r="10437" spans="19:21" hidden="1" x14ac:dyDescent="0.2">
      <c r="S10437" s="3">
        <f t="shared" si="327"/>
        <v>0</v>
      </c>
      <c r="T10437" s="3">
        <f t="shared" si="328"/>
        <v>8716</v>
      </c>
      <c r="U10437" s="4">
        <v>52834</v>
      </c>
    </row>
    <row r="10438" spans="19:21" hidden="1" x14ac:dyDescent="0.2">
      <c r="S10438" s="3">
        <f t="shared" si="327"/>
        <v>0</v>
      </c>
      <c r="T10438" s="3">
        <f t="shared" si="328"/>
        <v>8717</v>
      </c>
      <c r="U10438" s="4">
        <v>52865</v>
      </c>
    </row>
    <row r="10439" spans="19:21" hidden="1" x14ac:dyDescent="0.2">
      <c r="S10439" s="3">
        <f t="shared" si="327"/>
        <v>0</v>
      </c>
      <c r="T10439" s="3">
        <f t="shared" si="328"/>
        <v>8718</v>
      </c>
      <c r="U10439" s="4">
        <v>52895</v>
      </c>
    </row>
    <row r="10440" spans="19:21" hidden="1" x14ac:dyDescent="0.2">
      <c r="S10440" s="3">
        <f t="shared" si="327"/>
        <v>0</v>
      </c>
      <c r="T10440" s="3">
        <f t="shared" si="328"/>
        <v>8719</v>
      </c>
      <c r="U10440" s="4">
        <v>52926</v>
      </c>
    </row>
    <row r="10441" spans="19:21" hidden="1" x14ac:dyDescent="0.2">
      <c r="S10441" s="3">
        <f t="shared" si="327"/>
        <v>0</v>
      </c>
      <c r="T10441" s="3">
        <f t="shared" si="328"/>
        <v>8720</v>
      </c>
      <c r="U10441" s="4">
        <v>52956</v>
      </c>
    </row>
    <row r="10442" spans="19:21" hidden="1" x14ac:dyDescent="0.2">
      <c r="S10442" s="3">
        <f t="shared" si="327"/>
        <v>0</v>
      </c>
      <c r="T10442" s="3">
        <f t="shared" si="328"/>
        <v>8721</v>
      </c>
      <c r="U10442" s="4">
        <v>52987</v>
      </c>
    </row>
    <row r="10443" spans="19:21" hidden="1" x14ac:dyDescent="0.2">
      <c r="S10443" s="3">
        <f t="shared" si="327"/>
        <v>0</v>
      </c>
      <c r="T10443" s="3">
        <f t="shared" si="328"/>
        <v>8722</v>
      </c>
      <c r="U10443" s="4">
        <v>53018</v>
      </c>
    </row>
    <row r="10444" spans="19:21" hidden="1" x14ac:dyDescent="0.2">
      <c r="S10444" s="3">
        <f t="shared" si="327"/>
        <v>0</v>
      </c>
      <c r="T10444" s="3">
        <f t="shared" si="328"/>
        <v>8723</v>
      </c>
      <c r="U10444" s="4">
        <v>53046</v>
      </c>
    </row>
    <row r="10445" spans="19:21" hidden="1" x14ac:dyDescent="0.2">
      <c r="S10445" s="3">
        <f t="shared" si="327"/>
        <v>0</v>
      </c>
      <c r="T10445" s="3">
        <f t="shared" si="328"/>
        <v>8724</v>
      </c>
      <c r="U10445" s="4">
        <v>53077</v>
      </c>
    </row>
    <row r="10446" spans="19:21" hidden="1" x14ac:dyDescent="0.2">
      <c r="S10446" s="3">
        <f t="shared" si="327"/>
        <v>0</v>
      </c>
      <c r="T10446" s="3">
        <f t="shared" si="328"/>
        <v>8725</v>
      </c>
      <c r="U10446" s="4">
        <v>53107</v>
      </c>
    </row>
    <row r="10447" spans="19:21" hidden="1" x14ac:dyDescent="0.2">
      <c r="S10447" s="3">
        <f t="shared" ref="S10447:S10510" si="329">IF($I$10=U10446,1,0)</f>
        <v>0</v>
      </c>
      <c r="T10447" s="3">
        <f t="shared" si="328"/>
        <v>8726</v>
      </c>
      <c r="U10447" s="4">
        <v>53138</v>
      </c>
    </row>
    <row r="10448" spans="19:21" hidden="1" x14ac:dyDescent="0.2">
      <c r="S10448" s="3">
        <f t="shared" si="329"/>
        <v>0</v>
      </c>
      <c r="T10448" s="3">
        <f t="shared" ref="T10448:T10511" si="330">IF(S10448+T10447=0,0,T10447+1)</f>
        <v>8727</v>
      </c>
      <c r="U10448" s="4">
        <v>53168</v>
      </c>
    </row>
    <row r="10449" spans="19:21" hidden="1" x14ac:dyDescent="0.2">
      <c r="S10449" s="3">
        <f t="shared" si="329"/>
        <v>0</v>
      </c>
      <c r="T10449" s="3">
        <f t="shared" si="330"/>
        <v>8728</v>
      </c>
      <c r="U10449" s="4">
        <v>53199</v>
      </c>
    </row>
    <row r="10450" spans="19:21" hidden="1" x14ac:dyDescent="0.2">
      <c r="S10450" s="3">
        <f t="shared" si="329"/>
        <v>0</v>
      </c>
      <c r="T10450" s="3">
        <f t="shared" si="330"/>
        <v>8729</v>
      </c>
      <c r="U10450" s="4">
        <v>53230</v>
      </c>
    </row>
    <row r="10451" spans="19:21" hidden="1" x14ac:dyDescent="0.2">
      <c r="S10451" s="3">
        <f t="shared" si="329"/>
        <v>0</v>
      </c>
      <c r="T10451" s="3">
        <f t="shared" si="330"/>
        <v>8730</v>
      </c>
      <c r="U10451" s="4">
        <v>53260</v>
      </c>
    </row>
    <row r="10452" spans="19:21" hidden="1" x14ac:dyDescent="0.2">
      <c r="S10452" s="3">
        <f t="shared" si="329"/>
        <v>0</v>
      </c>
      <c r="T10452" s="3">
        <f t="shared" si="330"/>
        <v>8731</v>
      </c>
      <c r="U10452" s="4">
        <v>53291</v>
      </c>
    </row>
    <row r="10453" spans="19:21" hidden="1" x14ac:dyDescent="0.2">
      <c r="S10453" s="3">
        <f t="shared" si="329"/>
        <v>0</v>
      </c>
      <c r="T10453" s="3">
        <f t="shared" si="330"/>
        <v>8732</v>
      </c>
      <c r="U10453" s="4">
        <v>53321</v>
      </c>
    </row>
    <row r="10454" spans="19:21" hidden="1" x14ac:dyDescent="0.2">
      <c r="S10454" s="3">
        <f t="shared" si="329"/>
        <v>0</v>
      </c>
      <c r="T10454" s="3">
        <f t="shared" si="330"/>
        <v>8733</v>
      </c>
      <c r="U10454" s="4">
        <v>53352</v>
      </c>
    </row>
    <row r="10455" spans="19:21" hidden="1" x14ac:dyDescent="0.2">
      <c r="S10455" s="3">
        <f t="shared" si="329"/>
        <v>0</v>
      </c>
      <c r="T10455" s="3">
        <f t="shared" si="330"/>
        <v>8734</v>
      </c>
      <c r="U10455" s="4">
        <v>53383</v>
      </c>
    </row>
    <row r="10456" spans="19:21" hidden="1" x14ac:dyDescent="0.2">
      <c r="S10456" s="3">
        <f t="shared" si="329"/>
        <v>0</v>
      </c>
      <c r="T10456" s="3">
        <f t="shared" si="330"/>
        <v>8735</v>
      </c>
      <c r="U10456" s="4">
        <v>53411</v>
      </c>
    </row>
    <row r="10457" spans="19:21" hidden="1" x14ac:dyDescent="0.2">
      <c r="S10457" s="3">
        <f t="shared" si="329"/>
        <v>0</v>
      </c>
      <c r="T10457" s="3">
        <f t="shared" si="330"/>
        <v>8736</v>
      </c>
      <c r="U10457" s="4">
        <v>53442</v>
      </c>
    </row>
    <row r="10458" spans="19:21" hidden="1" x14ac:dyDescent="0.2">
      <c r="S10458" s="3">
        <f t="shared" si="329"/>
        <v>0</v>
      </c>
      <c r="T10458" s="3">
        <f t="shared" si="330"/>
        <v>8737</v>
      </c>
      <c r="U10458" s="4">
        <v>53472</v>
      </c>
    </row>
    <row r="10459" spans="19:21" hidden="1" x14ac:dyDescent="0.2">
      <c r="S10459" s="3">
        <f t="shared" si="329"/>
        <v>0</v>
      </c>
      <c r="T10459" s="3">
        <f t="shared" si="330"/>
        <v>8738</v>
      </c>
      <c r="U10459" s="4">
        <v>53503</v>
      </c>
    </row>
    <row r="10460" spans="19:21" hidden="1" x14ac:dyDescent="0.2">
      <c r="S10460" s="3">
        <f t="shared" si="329"/>
        <v>0</v>
      </c>
      <c r="T10460" s="3">
        <f t="shared" si="330"/>
        <v>8739</v>
      </c>
      <c r="U10460" s="4">
        <v>53533</v>
      </c>
    </row>
    <row r="10461" spans="19:21" hidden="1" x14ac:dyDescent="0.2">
      <c r="S10461" s="3">
        <f t="shared" si="329"/>
        <v>0</v>
      </c>
      <c r="T10461" s="3">
        <f t="shared" si="330"/>
        <v>8740</v>
      </c>
      <c r="U10461" s="4">
        <v>53564</v>
      </c>
    </row>
    <row r="10462" spans="19:21" hidden="1" x14ac:dyDescent="0.2">
      <c r="S10462" s="3">
        <f t="shared" si="329"/>
        <v>0</v>
      </c>
      <c r="T10462" s="3">
        <f t="shared" si="330"/>
        <v>8741</v>
      </c>
      <c r="U10462" s="4">
        <v>53595</v>
      </c>
    </row>
    <row r="10463" spans="19:21" hidden="1" x14ac:dyDescent="0.2">
      <c r="S10463" s="3">
        <f t="shared" si="329"/>
        <v>0</v>
      </c>
      <c r="T10463" s="3">
        <f t="shared" si="330"/>
        <v>8742</v>
      </c>
      <c r="U10463" s="4">
        <v>53625</v>
      </c>
    </row>
    <row r="10464" spans="19:21" hidden="1" x14ac:dyDescent="0.2">
      <c r="S10464" s="3">
        <f t="shared" si="329"/>
        <v>0</v>
      </c>
      <c r="T10464" s="3">
        <f t="shared" si="330"/>
        <v>8743</v>
      </c>
      <c r="U10464" s="4">
        <v>53656</v>
      </c>
    </row>
    <row r="10465" spans="19:21" hidden="1" x14ac:dyDescent="0.2">
      <c r="S10465" s="3">
        <f t="shared" si="329"/>
        <v>0</v>
      </c>
      <c r="T10465" s="3">
        <f t="shared" si="330"/>
        <v>8744</v>
      </c>
      <c r="U10465" s="4">
        <v>53686</v>
      </c>
    </row>
    <row r="10466" spans="19:21" hidden="1" x14ac:dyDescent="0.2">
      <c r="S10466" s="3">
        <f t="shared" si="329"/>
        <v>0</v>
      </c>
      <c r="T10466" s="3">
        <f t="shared" si="330"/>
        <v>8745</v>
      </c>
      <c r="U10466" s="4">
        <v>53717</v>
      </c>
    </row>
    <row r="10467" spans="19:21" hidden="1" x14ac:dyDescent="0.2">
      <c r="S10467" s="3">
        <f t="shared" si="329"/>
        <v>0</v>
      </c>
      <c r="T10467" s="3">
        <f t="shared" si="330"/>
        <v>8746</v>
      </c>
      <c r="U10467" s="4">
        <v>53748</v>
      </c>
    </row>
    <row r="10468" spans="19:21" hidden="1" x14ac:dyDescent="0.2">
      <c r="S10468" s="3">
        <f t="shared" si="329"/>
        <v>0</v>
      </c>
      <c r="T10468" s="3">
        <f t="shared" si="330"/>
        <v>8747</v>
      </c>
      <c r="U10468" s="4">
        <v>53776</v>
      </c>
    </row>
    <row r="10469" spans="19:21" hidden="1" x14ac:dyDescent="0.2">
      <c r="S10469" s="3">
        <f t="shared" si="329"/>
        <v>0</v>
      </c>
      <c r="T10469" s="3">
        <f t="shared" si="330"/>
        <v>8748</v>
      </c>
      <c r="U10469" s="4">
        <v>53807</v>
      </c>
    </row>
    <row r="10470" spans="19:21" hidden="1" x14ac:dyDescent="0.2">
      <c r="S10470" s="3">
        <f t="shared" si="329"/>
        <v>0</v>
      </c>
      <c r="T10470" s="3">
        <f t="shared" si="330"/>
        <v>8749</v>
      </c>
      <c r="U10470" s="4">
        <v>53837</v>
      </c>
    </row>
    <row r="10471" spans="19:21" hidden="1" x14ac:dyDescent="0.2">
      <c r="S10471" s="3">
        <f t="shared" si="329"/>
        <v>0</v>
      </c>
      <c r="T10471" s="3">
        <f t="shared" si="330"/>
        <v>8750</v>
      </c>
      <c r="U10471" s="4">
        <v>53868</v>
      </c>
    </row>
    <row r="10472" spans="19:21" hidden="1" x14ac:dyDescent="0.2">
      <c r="S10472" s="3">
        <f t="shared" si="329"/>
        <v>0</v>
      </c>
      <c r="T10472" s="3">
        <f t="shared" si="330"/>
        <v>8751</v>
      </c>
      <c r="U10472" s="4">
        <v>53898</v>
      </c>
    </row>
    <row r="10473" spans="19:21" hidden="1" x14ac:dyDescent="0.2">
      <c r="S10473" s="3">
        <f t="shared" si="329"/>
        <v>0</v>
      </c>
      <c r="T10473" s="3">
        <f t="shared" si="330"/>
        <v>8752</v>
      </c>
      <c r="U10473" s="4">
        <v>53929</v>
      </c>
    </row>
    <row r="10474" spans="19:21" hidden="1" x14ac:dyDescent="0.2">
      <c r="S10474" s="3">
        <f t="shared" si="329"/>
        <v>0</v>
      </c>
      <c r="T10474" s="3">
        <f t="shared" si="330"/>
        <v>8753</v>
      </c>
      <c r="U10474" s="4">
        <v>53960</v>
      </c>
    </row>
    <row r="10475" spans="19:21" hidden="1" x14ac:dyDescent="0.2">
      <c r="S10475" s="3">
        <f t="shared" si="329"/>
        <v>0</v>
      </c>
      <c r="T10475" s="3">
        <f t="shared" si="330"/>
        <v>8754</v>
      </c>
      <c r="U10475" s="4">
        <v>53990</v>
      </c>
    </row>
    <row r="10476" spans="19:21" hidden="1" x14ac:dyDescent="0.2">
      <c r="S10476" s="3">
        <f t="shared" si="329"/>
        <v>0</v>
      </c>
      <c r="T10476" s="3">
        <f t="shared" si="330"/>
        <v>8755</v>
      </c>
      <c r="U10476" s="4">
        <v>54021</v>
      </c>
    </row>
    <row r="10477" spans="19:21" hidden="1" x14ac:dyDescent="0.2">
      <c r="S10477" s="3">
        <f t="shared" si="329"/>
        <v>0</v>
      </c>
      <c r="T10477" s="3">
        <f t="shared" si="330"/>
        <v>8756</v>
      </c>
      <c r="U10477" s="4">
        <v>54051</v>
      </c>
    </row>
    <row r="10478" spans="19:21" hidden="1" x14ac:dyDescent="0.2">
      <c r="S10478" s="3">
        <f t="shared" si="329"/>
        <v>0</v>
      </c>
      <c r="T10478" s="3">
        <f t="shared" si="330"/>
        <v>8757</v>
      </c>
      <c r="U10478" s="4">
        <v>54082</v>
      </c>
    </row>
    <row r="10479" spans="19:21" hidden="1" x14ac:dyDescent="0.2">
      <c r="S10479" s="3">
        <f t="shared" si="329"/>
        <v>0</v>
      </c>
      <c r="T10479" s="3">
        <f t="shared" si="330"/>
        <v>8758</v>
      </c>
      <c r="U10479" s="4">
        <v>54113</v>
      </c>
    </row>
    <row r="10480" spans="19:21" hidden="1" x14ac:dyDescent="0.2">
      <c r="S10480" s="3">
        <f t="shared" si="329"/>
        <v>0</v>
      </c>
      <c r="T10480" s="3">
        <f t="shared" si="330"/>
        <v>8759</v>
      </c>
      <c r="U10480" s="4">
        <v>54142</v>
      </c>
    </row>
    <row r="10481" spans="19:21" hidden="1" x14ac:dyDescent="0.2">
      <c r="S10481" s="3">
        <f t="shared" si="329"/>
        <v>0</v>
      </c>
      <c r="T10481" s="3">
        <f t="shared" si="330"/>
        <v>8760</v>
      </c>
      <c r="U10481" s="4">
        <v>54173</v>
      </c>
    </row>
    <row r="10482" spans="19:21" hidden="1" x14ac:dyDescent="0.2">
      <c r="S10482" s="3">
        <f t="shared" si="329"/>
        <v>0</v>
      </c>
      <c r="T10482" s="3">
        <f t="shared" si="330"/>
        <v>8761</v>
      </c>
      <c r="U10482" s="4">
        <v>54203</v>
      </c>
    </row>
    <row r="10483" spans="19:21" hidden="1" x14ac:dyDescent="0.2">
      <c r="S10483" s="3">
        <f t="shared" si="329"/>
        <v>0</v>
      </c>
      <c r="T10483" s="3">
        <f t="shared" si="330"/>
        <v>8762</v>
      </c>
      <c r="U10483" s="4">
        <v>54234</v>
      </c>
    </row>
    <row r="10484" spans="19:21" hidden="1" x14ac:dyDescent="0.2">
      <c r="S10484" s="3">
        <f t="shared" si="329"/>
        <v>0</v>
      </c>
      <c r="T10484" s="3">
        <f t="shared" si="330"/>
        <v>8763</v>
      </c>
      <c r="U10484" s="4">
        <v>54264</v>
      </c>
    </row>
    <row r="10485" spans="19:21" hidden="1" x14ac:dyDescent="0.2">
      <c r="S10485" s="3">
        <f t="shared" si="329"/>
        <v>0</v>
      </c>
      <c r="T10485" s="3">
        <f t="shared" si="330"/>
        <v>8764</v>
      </c>
      <c r="U10485" s="4">
        <v>54295</v>
      </c>
    </row>
    <row r="10486" spans="19:21" hidden="1" x14ac:dyDescent="0.2">
      <c r="S10486" s="3">
        <f t="shared" si="329"/>
        <v>0</v>
      </c>
      <c r="T10486" s="3">
        <f t="shared" si="330"/>
        <v>8765</v>
      </c>
      <c r="U10486" s="4">
        <v>54326</v>
      </c>
    </row>
    <row r="10487" spans="19:21" hidden="1" x14ac:dyDescent="0.2">
      <c r="S10487" s="3">
        <f t="shared" si="329"/>
        <v>0</v>
      </c>
      <c r="T10487" s="3">
        <f t="shared" si="330"/>
        <v>8766</v>
      </c>
      <c r="U10487" s="4">
        <v>54356</v>
      </c>
    </row>
    <row r="10488" spans="19:21" hidden="1" x14ac:dyDescent="0.2">
      <c r="S10488" s="3">
        <f t="shared" si="329"/>
        <v>0</v>
      </c>
      <c r="T10488" s="3">
        <f t="shared" si="330"/>
        <v>8767</v>
      </c>
      <c r="U10488" s="4">
        <v>54387</v>
      </c>
    </row>
    <row r="10489" spans="19:21" hidden="1" x14ac:dyDescent="0.2">
      <c r="S10489" s="3">
        <f t="shared" si="329"/>
        <v>0</v>
      </c>
      <c r="T10489" s="3">
        <f t="shared" si="330"/>
        <v>8768</v>
      </c>
      <c r="U10489" s="4">
        <v>54417</v>
      </c>
    </row>
    <row r="10490" spans="19:21" hidden="1" x14ac:dyDescent="0.2">
      <c r="S10490" s="3">
        <f t="shared" si="329"/>
        <v>0</v>
      </c>
      <c r="T10490" s="3">
        <f t="shared" si="330"/>
        <v>8769</v>
      </c>
      <c r="U10490" s="4">
        <v>54448</v>
      </c>
    </row>
    <row r="10491" spans="19:21" hidden="1" x14ac:dyDescent="0.2">
      <c r="S10491" s="3">
        <f t="shared" si="329"/>
        <v>0</v>
      </c>
      <c r="T10491" s="3">
        <f t="shared" si="330"/>
        <v>8770</v>
      </c>
      <c r="U10491" s="4">
        <v>54479</v>
      </c>
    </row>
    <row r="10492" spans="19:21" hidden="1" x14ac:dyDescent="0.2">
      <c r="S10492" s="3">
        <f t="shared" si="329"/>
        <v>0</v>
      </c>
      <c r="T10492" s="3">
        <f t="shared" si="330"/>
        <v>8771</v>
      </c>
      <c r="U10492" s="4">
        <v>54507</v>
      </c>
    </row>
    <row r="10493" spans="19:21" hidden="1" x14ac:dyDescent="0.2">
      <c r="S10493" s="3">
        <f t="shared" si="329"/>
        <v>0</v>
      </c>
      <c r="T10493" s="3">
        <f t="shared" si="330"/>
        <v>8772</v>
      </c>
      <c r="U10493" s="4">
        <v>54538</v>
      </c>
    </row>
    <row r="10494" spans="19:21" hidden="1" x14ac:dyDescent="0.2">
      <c r="S10494" s="3">
        <f t="shared" si="329"/>
        <v>0</v>
      </c>
      <c r="T10494" s="3">
        <f t="shared" si="330"/>
        <v>8773</v>
      </c>
      <c r="U10494" s="4">
        <v>54568</v>
      </c>
    </row>
    <row r="10495" spans="19:21" hidden="1" x14ac:dyDescent="0.2">
      <c r="S10495" s="3">
        <f t="shared" si="329"/>
        <v>0</v>
      </c>
      <c r="T10495" s="3">
        <f t="shared" si="330"/>
        <v>8774</v>
      </c>
      <c r="U10495" s="4">
        <v>54599</v>
      </c>
    </row>
    <row r="10496" spans="19:21" hidden="1" x14ac:dyDescent="0.2">
      <c r="S10496" s="3">
        <f t="shared" si="329"/>
        <v>0</v>
      </c>
      <c r="T10496" s="3">
        <f t="shared" si="330"/>
        <v>8775</v>
      </c>
      <c r="U10496" s="4">
        <v>54629</v>
      </c>
    </row>
    <row r="10497" spans="19:21" hidden="1" x14ac:dyDescent="0.2">
      <c r="S10497" s="3">
        <f t="shared" si="329"/>
        <v>0</v>
      </c>
      <c r="T10497" s="3">
        <f t="shared" si="330"/>
        <v>8776</v>
      </c>
      <c r="U10497" s="4">
        <v>54660</v>
      </c>
    </row>
    <row r="10498" spans="19:21" hidden="1" x14ac:dyDescent="0.2">
      <c r="S10498" s="3">
        <f t="shared" si="329"/>
        <v>0</v>
      </c>
      <c r="T10498" s="3">
        <f t="shared" si="330"/>
        <v>8777</v>
      </c>
      <c r="U10498" s="4">
        <v>54691</v>
      </c>
    </row>
    <row r="10499" spans="19:21" hidden="1" x14ac:dyDescent="0.2">
      <c r="S10499" s="3">
        <f t="shared" si="329"/>
        <v>0</v>
      </c>
      <c r="T10499" s="3">
        <f t="shared" si="330"/>
        <v>8778</v>
      </c>
      <c r="U10499" s="4">
        <v>54721</v>
      </c>
    </row>
    <row r="10500" spans="19:21" hidden="1" x14ac:dyDescent="0.2">
      <c r="S10500" s="3">
        <f t="shared" si="329"/>
        <v>0</v>
      </c>
      <c r="T10500" s="3">
        <f t="shared" si="330"/>
        <v>8779</v>
      </c>
      <c r="U10500" s="4">
        <v>54752</v>
      </c>
    </row>
    <row r="10501" spans="19:21" hidden="1" x14ac:dyDescent="0.2">
      <c r="S10501" s="3">
        <f t="shared" si="329"/>
        <v>0</v>
      </c>
      <c r="T10501" s="3">
        <f t="shared" si="330"/>
        <v>8780</v>
      </c>
      <c r="U10501" s="4">
        <v>54782</v>
      </c>
    </row>
    <row r="10502" spans="19:21" hidden="1" x14ac:dyDescent="0.2">
      <c r="S10502" s="3">
        <f t="shared" si="329"/>
        <v>0</v>
      </c>
      <c r="T10502" s="3">
        <f t="shared" si="330"/>
        <v>8781</v>
      </c>
      <c r="U10502" s="4">
        <v>54813</v>
      </c>
    </row>
    <row r="10503" spans="19:21" hidden="1" x14ac:dyDescent="0.2">
      <c r="S10503" s="3">
        <f t="shared" si="329"/>
        <v>0</v>
      </c>
      <c r="T10503" s="3">
        <f t="shared" si="330"/>
        <v>8782</v>
      </c>
      <c r="U10503" s="4">
        <v>54844</v>
      </c>
    </row>
    <row r="10504" spans="19:21" hidden="1" x14ac:dyDescent="0.2">
      <c r="S10504" s="3">
        <f t="shared" si="329"/>
        <v>0</v>
      </c>
      <c r="T10504" s="3">
        <f t="shared" si="330"/>
        <v>8783</v>
      </c>
      <c r="U10504" s="4">
        <v>54872</v>
      </c>
    </row>
    <row r="10505" spans="19:21" hidden="1" x14ac:dyDescent="0.2">
      <c r="S10505" s="3">
        <f t="shared" si="329"/>
        <v>0</v>
      </c>
      <c r="T10505" s="3">
        <f t="shared" si="330"/>
        <v>8784</v>
      </c>
      <c r="U10505" s="4">
        <v>54903</v>
      </c>
    </row>
    <row r="10506" spans="19:21" hidden="1" x14ac:dyDescent="0.2">
      <c r="S10506" s="3">
        <f t="shared" si="329"/>
        <v>0</v>
      </c>
      <c r="T10506" s="3">
        <f t="shared" si="330"/>
        <v>8785</v>
      </c>
      <c r="U10506" s="4">
        <v>54933</v>
      </c>
    </row>
    <row r="10507" spans="19:21" hidden="1" x14ac:dyDescent="0.2">
      <c r="S10507" s="3">
        <f t="shared" si="329"/>
        <v>0</v>
      </c>
      <c r="T10507" s="3">
        <f t="shared" si="330"/>
        <v>8786</v>
      </c>
      <c r="U10507" s="4">
        <v>54964</v>
      </c>
    </row>
    <row r="10508" spans="19:21" hidden="1" x14ac:dyDescent="0.2">
      <c r="S10508" s="3">
        <f t="shared" si="329"/>
        <v>0</v>
      </c>
      <c r="T10508" s="3">
        <f t="shared" si="330"/>
        <v>8787</v>
      </c>
      <c r="U10508" s="4">
        <v>54994</v>
      </c>
    </row>
    <row r="10509" spans="19:21" hidden="1" x14ac:dyDescent="0.2">
      <c r="S10509" s="3">
        <f t="shared" si="329"/>
        <v>0</v>
      </c>
      <c r="T10509" s="3">
        <f t="shared" si="330"/>
        <v>8788</v>
      </c>
      <c r="U10509" s="4">
        <v>55025</v>
      </c>
    </row>
    <row r="10510" spans="19:21" hidden="1" x14ac:dyDescent="0.2">
      <c r="S10510" s="3">
        <f t="shared" si="329"/>
        <v>0</v>
      </c>
      <c r="T10510" s="3">
        <f t="shared" si="330"/>
        <v>8789</v>
      </c>
      <c r="U10510" s="4">
        <v>55056</v>
      </c>
    </row>
    <row r="10511" spans="19:21" hidden="1" x14ac:dyDescent="0.2">
      <c r="S10511" s="3">
        <f t="shared" ref="S10511:S10574" si="331">IF($I$10=U10510,1,0)</f>
        <v>0</v>
      </c>
      <c r="T10511" s="3">
        <f t="shared" si="330"/>
        <v>8790</v>
      </c>
      <c r="U10511" s="4">
        <v>55086</v>
      </c>
    </row>
    <row r="10512" spans="19:21" hidden="1" x14ac:dyDescent="0.2">
      <c r="S10512" s="3">
        <f t="shared" si="331"/>
        <v>0</v>
      </c>
      <c r="T10512" s="3">
        <f t="shared" ref="T10512:T10575" si="332">IF(S10512+T10511=0,0,T10511+1)</f>
        <v>8791</v>
      </c>
      <c r="U10512" s="4">
        <v>55117</v>
      </c>
    </row>
    <row r="10513" spans="19:21" hidden="1" x14ac:dyDescent="0.2">
      <c r="S10513" s="3">
        <f t="shared" si="331"/>
        <v>0</v>
      </c>
      <c r="T10513" s="3">
        <f t="shared" si="332"/>
        <v>8792</v>
      </c>
      <c r="U10513" s="4">
        <v>55147</v>
      </c>
    </row>
    <row r="10514" spans="19:21" hidden="1" x14ac:dyDescent="0.2">
      <c r="S10514" s="3">
        <f t="shared" si="331"/>
        <v>0</v>
      </c>
      <c r="T10514" s="3">
        <f t="shared" si="332"/>
        <v>8793</v>
      </c>
      <c r="U10514" s="4">
        <v>42395</v>
      </c>
    </row>
    <row r="10515" spans="19:21" hidden="1" x14ac:dyDescent="0.2">
      <c r="S10515" s="3">
        <f t="shared" si="331"/>
        <v>0</v>
      </c>
      <c r="T10515" s="3">
        <f t="shared" si="332"/>
        <v>8794</v>
      </c>
      <c r="U10515" s="4">
        <v>42426</v>
      </c>
    </row>
    <row r="10516" spans="19:21" hidden="1" x14ac:dyDescent="0.2">
      <c r="S10516" s="3">
        <f t="shared" si="331"/>
        <v>0</v>
      </c>
      <c r="T10516" s="3">
        <f t="shared" si="332"/>
        <v>8795</v>
      </c>
      <c r="U10516" s="4">
        <v>42455</v>
      </c>
    </row>
    <row r="10517" spans="19:21" hidden="1" x14ac:dyDescent="0.2">
      <c r="S10517" s="3">
        <f t="shared" si="331"/>
        <v>0</v>
      </c>
      <c r="T10517" s="3">
        <f t="shared" si="332"/>
        <v>8796</v>
      </c>
      <c r="U10517" s="4">
        <v>42486</v>
      </c>
    </row>
    <row r="10518" spans="19:21" hidden="1" x14ac:dyDescent="0.2">
      <c r="S10518" s="3">
        <f t="shared" si="331"/>
        <v>0</v>
      </c>
      <c r="T10518" s="3">
        <f t="shared" si="332"/>
        <v>8797</v>
      </c>
      <c r="U10518" s="4">
        <v>42516</v>
      </c>
    </row>
    <row r="10519" spans="19:21" hidden="1" x14ac:dyDescent="0.2">
      <c r="S10519" s="3">
        <f t="shared" si="331"/>
        <v>0</v>
      </c>
      <c r="T10519" s="3">
        <f t="shared" si="332"/>
        <v>8798</v>
      </c>
      <c r="U10519" s="4">
        <v>42547</v>
      </c>
    </row>
    <row r="10520" spans="19:21" hidden="1" x14ac:dyDescent="0.2">
      <c r="S10520" s="3">
        <f t="shared" si="331"/>
        <v>0</v>
      </c>
      <c r="T10520" s="3">
        <f t="shared" si="332"/>
        <v>8799</v>
      </c>
      <c r="U10520" s="4">
        <v>42577</v>
      </c>
    </row>
    <row r="10521" spans="19:21" hidden="1" x14ac:dyDescent="0.2">
      <c r="S10521" s="3">
        <f t="shared" si="331"/>
        <v>0</v>
      </c>
      <c r="T10521" s="3">
        <f t="shared" si="332"/>
        <v>8800</v>
      </c>
      <c r="U10521" s="4">
        <v>42608</v>
      </c>
    </row>
    <row r="10522" spans="19:21" hidden="1" x14ac:dyDescent="0.2">
      <c r="S10522" s="3">
        <f t="shared" si="331"/>
        <v>0</v>
      </c>
      <c r="T10522" s="3">
        <f t="shared" si="332"/>
        <v>8801</v>
      </c>
      <c r="U10522" s="4">
        <v>42639</v>
      </c>
    </row>
    <row r="10523" spans="19:21" hidden="1" x14ac:dyDescent="0.2">
      <c r="S10523" s="3">
        <f t="shared" si="331"/>
        <v>0</v>
      </c>
      <c r="T10523" s="3">
        <f t="shared" si="332"/>
        <v>8802</v>
      </c>
      <c r="U10523" s="4">
        <v>42669</v>
      </c>
    </row>
    <row r="10524" spans="19:21" hidden="1" x14ac:dyDescent="0.2">
      <c r="S10524" s="3">
        <f t="shared" si="331"/>
        <v>0</v>
      </c>
      <c r="T10524" s="3">
        <f t="shared" si="332"/>
        <v>8803</v>
      </c>
      <c r="U10524" s="4">
        <v>42700</v>
      </c>
    </row>
    <row r="10525" spans="19:21" hidden="1" x14ac:dyDescent="0.2">
      <c r="S10525" s="3">
        <f t="shared" si="331"/>
        <v>0</v>
      </c>
      <c r="T10525" s="3">
        <f t="shared" si="332"/>
        <v>8804</v>
      </c>
      <c r="U10525" s="4">
        <v>42730</v>
      </c>
    </row>
    <row r="10526" spans="19:21" hidden="1" x14ac:dyDescent="0.2">
      <c r="S10526" s="3">
        <f t="shared" si="331"/>
        <v>0</v>
      </c>
      <c r="T10526" s="3">
        <f t="shared" si="332"/>
        <v>8805</v>
      </c>
      <c r="U10526" s="4">
        <v>42761</v>
      </c>
    </row>
    <row r="10527" spans="19:21" hidden="1" x14ac:dyDescent="0.2">
      <c r="S10527" s="3">
        <f t="shared" si="331"/>
        <v>0</v>
      </c>
      <c r="T10527" s="3">
        <f t="shared" si="332"/>
        <v>8806</v>
      </c>
      <c r="U10527" s="4">
        <v>42792</v>
      </c>
    </row>
    <row r="10528" spans="19:21" hidden="1" x14ac:dyDescent="0.2">
      <c r="S10528" s="3">
        <f t="shared" si="331"/>
        <v>0</v>
      </c>
      <c r="T10528" s="3">
        <f t="shared" si="332"/>
        <v>8807</v>
      </c>
      <c r="U10528" s="4">
        <v>42820</v>
      </c>
    </row>
    <row r="10529" spans="19:21" hidden="1" x14ac:dyDescent="0.2">
      <c r="S10529" s="3">
        <f t="shared" si="331"/>
        <v>0</v>
      </c>
      <c r="T10529" s="3">
        <f t="shared" si="332"/>
        <v>8808</v>
      </c>
      <c r="U10529" s="4">
        <v>42851</v>
      </c>
    </row>
    <row r="10530" spans="19:21" hidden="1" x14ac:dyDescent="0.2">
      <c r="S10530" s="3">
        <f t="shared" si="331"/>
        <v>0</v>
      </c>
      <c r="T10530" s="3">
        <f t="shared" si="332"/>
        <v>8809</v>
      </c>
      <c r="U10530" s="4">
        <v>42881</v>
      </c>
    </row>
    <row r="10531" spans="19:21" hidden="1" x14ac:dyDescent="0.2">
      <c r="S10531" s="3">
        <f t="shared" si="331"/>
        <v>0</v>
      </c>
      <c r="T10531" s="3">
        <f t="shared" si="332"/>
        <v>8810</v>
      </c>
      <c r="U10531" s="4">
        <v>42912</v>
      </c>
    </row>
    <row r="10532" spans="19:21" hidden="1" x14ac:dyDescent="0.2">
      <c r="S10532" s="3">
        <f t="shared" si="331"/>
        <v>0</v>
      </c>
      <c r="T10532" s="3">
        <f t="shared" si="332"/>
        <v>8811</v>
      </c>
      <c r="U10532" s="4">
        <v>42942</v>
      </c>
    </row>
    <row r="10533" spans="19:21" hidden="1" x14ac:dyDescent="0.2">
      <c r="S10533" s="3">
        <f t="shared" si="331"/>
        <v>0</v>
      </c>
      <c r="T10533" s="3">
        <f t="shared" si="332"/>
        <v>8812</v>
      </c>
      <c r="U10533" s="4">
        <v>42973</v>
      </c>
    </row>
    <row r="10534" spans="19:21" hidden="1" x14ac:dyDescent="0.2">
      <c r="S10534" s="3">
        <f t="shared" si="331"/>
        <v>0</v>
      </c>
      <c r="T10534" s="3">
        <f t="shared" si="332"/>
        <v>8813</v>
      </c>
      <c r="U10534" s="4">
        <v>43004</v>
      </c>
    </row>
    <row r="10535" spans="19:21" hidden="1" x14ac:dyDescent="0.2">
      <c r="S10535" s="3">
        <f t="shared" si="331"/>
        <v>0</v>
      </c>
      <c r="T10535" s="3">
        <f t="shared" si="332"/>
        <v>8814</v>
      </c>
      <c r="U10535" s="4">
        <v>43034</v>
      </c>
    </row>
    <row r="10536" spans="19:21" hidden="1" x14ac:dyDescent="0.2">
      <c r="S10536" s="3">
        <f t="shared" si="331"/>
        <v>0</v>
      </c>
      <c r="T10536" s="3">
        <f t="shared" si="332"/>
        <v>8815</v>
      </c>
      <c r="U10536" s="4">
        <v>43065</v>
      </c>
    </row>
    <row r="10537" spans="19:21" hidden="1" x14ac:dyDescent="0.2">
      <c r="S10537" s="3">
        <f t="shared" si="331"/>
        <v>0</v>
      </c>
      <c r="T10537" s="3">
        <f t="shared" si="332"/>
        <v>8816</v>
      </c>
      <c r="U10537" s="4">
        <v>43095</v>
      </c>
    </row>
    <row r="10538" spans="19:21" hidden="1" x14ac:dyDescent="0.2">
      <c r="S10538" s="3">
        <f t="shared" si="331"/>
        <v>0</v>
      </c>
      <c r="T10538" s="3">
        <f t="shared" si="332"/>
        <v>8817</v>
      </c>
      <c r="U10538" s="4">
        <v>43126</v>
      </c>
    </row>
    <row r="10539" spans="19:21" hidden="1" x14ac:dyDescent="0.2">
      <c r="S10539" s="3">
        <f t="shared" si="331"/>
        <v>0</v>
      </c>
      <c r="T10539" s="3">
        <f t="shared" si="332"/>
        <v>8818</v>
      </c>
      <c r="U10539" s="4">
        <v>43157</v>
      </c>
    </row>
    <row r="10540" spans="19:21" hidden="1" x14ac:dyDescent="0.2">
      <c r="S10540" s="3">
        <f t="shared" si="331"/>
        <v>0</v>
      </c>
      <c r="T10540" s="3">
        <f t="shared" si="332"/>
        <v>8819</v>
      </c>
      <c r="U10540" s="4">
        <v>43185</v>
      </c>
    </row>
    <row r="10541" spans="19:21" hidden="1" x14ac:dyDescent="0.2">
      <c r="S10541" s="3">
        <f t="shared" si="331"/>
        <v>0</v>
      </c>
      <c r="T10541" s="3">
        <f t="shared" si="332"/>
        <v>8820</v>
      </c>
      <c r="U10541" s="4">
        <v>43216</v>
      </c>
    </row>
    <row r="10542" spans="19:21" hidden="1" x14ac:dyDescent="0.2">
      <c r="S10542" s="3">
        <f t="shared" si="331"/>
        <v>0</v>
      </c>
      <c r="T10542" s="3">
        <f t="shared" si="332"/>
        <v>8821</v>
      </c>
      <c r="U10542" s="4">
        <v>43246</v>
      </c>
    </row>
    <row r="10543" spans="19:21" hidden="1" x14ac:dyDescent="0.2">
      <c r="S10543" s="3">
        <f t="shared" si="331"/>
        <v>0</v>
      </c>
      <c r="T10543" s="3">
        <f t="shared" si="332"/>
        <v>8822</v>
      </c>
      <c r="U10543" s="4">
        <v>43277</v>
      </c>
    </row>
    <row r="10544" spans="19:21" hidden="1" x14ac:dyDescent="0.2">
      <c r="S10544" s="3">
        <f t="shared" si="331"/>
        <v>0</v>
      </c>
      <c r="T10544" s="3">
        <f t="shared" si="332"/>
        <v>8823</v>
      </c>
      <c r="U10544" s="4">
        <v>43307</v>
      </c>
    </row>
    <row r="10545" spans="19:21" hidden="1" x14ac:dyDescent="0.2">
      <c r="S10545" s="3">
        <f t="shared" si="331"/>
        <v>0</v>
      </c>
      <c r="T10545" s="3">
        <f t="shared" si="332"/>
        <v>8824</v>
      </c>
      <c r="U10545" s="4">
        <v>43338</v>
      </c>
    </row>
    <row r="10546" spans="19:21" hidden="1" x14ac:dyDescent="0.2">
      <c r="S10546" s="3">
        <f t="shared" si="331"/>
        <v>0</v>
      </c>
      <c r="T10546" s="3">
        <f t="shared" si="332"/>
        <v>8825</v>
      </c>
      <c r="U10546" s="4">
        <v>43369</v>
      </c>
    </row>
    <row r="10547" spans="19:21" hidden="1" x14ac:dyDescent="0.2">
      <c r="S10547" s="3">
        <f t="shared" si="331"/>
        <v>0</v>
      </c>
      <c r="T10547" s="3">
        <f t="shared" si="332"/>
        <v>8826</v>
      </c>
      <c r="U10547" s="4">
        <v>43399</v>
      </c>
    </row>
    <row r="10548" spans="19:21" hidden="1" x14ac:dyDescent="0.2">
      <c r="S10548" s="3">
        <f t="shared" si="331"/>
        <v>0</v>
      </c>
      <c r="T10548" s="3">
        <f t="shared" si="332"/>
        <v>8827</v>
      </c>
      <c r="U10548" s="4">
        <v>43430</v>
      </c>
    </row>
    <row r="10549" spans="19:21" hidden="1" x14ac:dyDescent="0.2">
      <c r="S10549" s="3">
        <f t="shared" si="331"/>
        <v>0</v>
      </c>
      <c r="T10549" s="3">
        <f t="shared" si="332"/>
        <v>8828</v>
      </c>
      <c r="U10549" s="4">
        <v>43460</v>
      </c>
    </row>
    <row r="10550" spans="19:21" hidden="1" x14ac:dyDescent="0.2">
      <c r="S10550" s="3">
        <f t="shared" si="331"/>
        <v>0</v>
      </c>
      <c r="T10550" s="3">
        <f t="shared" si="332"/>
        <v>8829</v>
      </c>
      <c r="U10550" s="4">
        <v>43491</v>
      </c>
    </row>
    <row r="10551" spans="19:21" hidden="1" x14ac:dyDescent="0.2">
      <c r="S10551" s="3">
        <f t="shared" si="331"/>
        <v>0</v>
      </c>
      <c r="T10551" s="3">
        <f t="shared" si="332"/>
        <v>8830</v>
      </c>
      <c r="U10551" s="4">
        <v>43522</v>
      </c>
    </row>
    <row r="10552" spans="19:21" hidden="1" x14ac:dyDescent="0.2">
      <c r="S10552" s="3">
        <f t="shared" si="331"/>
        <v>0</v>
      </c>
      <c r="T10552" s="3">
        <f t="shared" si="332"/>
        <v>8831</v>
      </c>
      <c r="U10552" s="4">
        <v>43550</v>
      </c>
    </row>
    <row r="10553" spans="19:21" hidden="1" x14ac:dyDescent="0.2">
      <c r="S10553" s="3">
        <f t="shared" si="331"/>
        <v>0</v>
      </c>
      <c r="T10553" s="3">
        <f t="shared" si="332"/>
        <v>8832</v>
      </c>
      <c r="U10553" s="4">
        <v>43581</v>
      </c>
    </row>
    <row r="10554" spans="19:21" hidden="1" x14ac:dyDescent="0.2">
      <c r="S10554" s="3">
        <f t="shared" si="331"/>
        <v>0</v>
      </c>
      <c r="T10554" s="3">
        <f t="shared" si="332"/>
        <v>8833</v>
      </c>
      <c r="U10554" s="4">
        <v>43611</v>
      </c>
    </row>
    <row r="10555" spans="19:21" hidden="1" x14ac:dyDescent="0.2">
      <c r="S10555" s="3">
        <f t="shared" si="331"/>
        <v>0</v>
      </c>
      <c r="T10555" s="3">
        <f t="shared" si="332"/>
        <v>8834</v>
      </c>
      <c r="U10555" s="4">
        <v>43642</v>
      </c>
    </row>
    <row r="10556" spans="19:21" hidden="1" x14ac:dyDescent="0.2">
      <c r="S10556" s="3">
        <f t="shared" si="331"/>
        <v>0</v>
      </c>
      <c r="T10556" s="3">
        <f t="shared" si="332"/>
        <v>8835</v>
      </c>
      <c r="U10556" s="4">
        <v>43672</v>
      </c>
    </row>
    <row r="10557" spans="19:21" hidden="1" x14ac:dyDescent="0.2">
      <c r="S10557" s="3">
        <f t="shared" si="331"/>
        <v>0</v>
      </c>
      <c r="T10557" s="3">
        <f t="shared" si="332"/>
        <v>8836</v>
      </c>
      <c r="U10557" s="4">
        <v>43703</v>
      </c>
    </row>
    <row r="10558" spans="19:21" hidden="1" x14ac:dyDescent="0.2">
      <c r="S10558" s="3">
        <f t="shared" si="331"/>
        <v>0</v>
      </c>
      <c r="T10558" s="3">
        <f t="shared" si="332"/>
        <v>8837</v>
      </c>
      <c r="U10558" s="4">
        <v>43734</v>
      </c>
    </row>
    <row r="10559" spans="19:21" hidden="1" x14ac:dyDescent="0.2">
      <c r="S10559" s="3">
        <f t="shared" si="331"/>
        <v>0</v>
      </c>
      <c r="T10559" s="3">
        <f t="shared" si="332"/>
        <v>8838</v>
      </c>
      <c r="U10559" s="4">
        <v>43764</v>
      </c>
    </row>
    <row r="10560" spans="19:21" hidden="1" x14ac:dyDescent="0.2">
      <c r="S10560" s="3">
        <f t="shared" si="331"/>
        <v>0</v>
      </c>
      <c r="T10560" s="3">
        <f t="shared" si="332"/>
        <v>8839</v>
      </c>
      <c r="U10560" s="4">
        <v>43795</v>
      </c>
    </row>
    <row r="10561" spans="19:21" hidden="1" x14ac:dyDescent="0.2">
      <c r="S10561" s="3">
        <f t="shared" si="331"/>
        <v>0</v>
      </c>
      <c r="T10561" s="3">
        <f t="shared" si="332"/>
        <v>8840</v>
      </c>
      <c r="U10561" s="4">
        <v>43825</v>
      </c>
    </row>
    <row r="10562" spans="19:21" hidden="1" x14ac:dyDescent="0.2">
      <c r="S10562" s="3">
        <f t="shared" si="331"/>
        <v>0</v>
      </c>
      <c r="T10562" s="3">
        <f t="shared" si="332"/>
        <v>8841</v>
      </c>
      <c r="U10562" s="4">
        <v>43856</v>
      </c>
    </row>
    <row r="10563" spans="19:21" hidden="1" x14ac:dyDescent="0.2">
      <c r="S10563" s="3">
        <f t="shared" si="331"/>
        <v>0</v>
      </c>
      <c r="T10563" s="3">
        <f t="shared" si="332"/>
        <v>8842</v>
      </c>
      <c r="U10563" s="4">
        <v>43887</v>
      </c>
    </row>
    <row r="10564" spans="19:21" hidden="1" x14ac:dyDescent="0.2">
      <c r="S10564" s="3">
        <f t="shared" si="331"/>
        <v>0</v>
      </c>
      <c r="T10564" s="3">
        <f t="shared" si="332"/>
        <v>8843</v>
      </c>
      <c r="U10564" s="4">
        <v>43916</v>
      </c>
    </row>
    <row r="10565" spans="19:21" hidden="1" x14ac:dyDescent="0.2">
      <c r="S10565" s="3">
        <f t="shared" si="331"/>
        <v>0</v>
      </c>
      <c r="T10565" s="3">
        <f t="shared" si="332"/>
        <v>8844</v>
      </c>
      <c r="U10565" s="4">
        <v>43947</v>
      </c>
    </row>
    <row r="10566" spans="19:21" hidden="1" x14ac:dyDescent="0.2">
      <c r="S10566" s="3">
        <f t="shared" si="331"/>
        <v>0</v>
      </c>
      <c r="T10566" s="3">
        <f t="shared" si="332"/>
        <v>8845</v>
      </c>
      <c r="U10566" s="4">
        <v>43977</v>
      </c>
    </row>
    <row r="10567" spans="19:21" hidden="1" x14ac:dyDescent="0.2">
      <c r="S10567" s="3">
        <f t="shared" si="331"/>
        <v>0</v>
      </c>
      <c r="T10567" s="3">
        <f t="shared" si="332"/>
        <v>8846</v>
      </c>
      <c r="U10567" s="4">
        <v>44008</v>
      </c>
    </row>
    <row r="10568" spans="19:21" hidden="1" x14ac:dyDescent="0.2">
      <c r="S10568" s="3">
        <f t="shared" si="331"/>
        <v>0</v>
      </c>
      <c r="T10568" s="3">
        <f t="shared" si="332"/>
        <v>8847</v>
      </c>
      <c r="U10568" s="4">
        <v>44038</v>
      </c>
    </row>
    <row r="10569" spans="19:21" hidden="1" x14ac:dyDescent="0.2">
      <c r="S10569" s="3">
        <f t="shared" si="331"/>
        <v>0</v>
      </c>
      <c r="T10569" s="3">
        <f t="shared" si="332"/>
        <v>8848</v>
      </c>
      <c r="U10569" s="4">
        <v>44069</v>
      </c>
    </row>
    <row r="10570" spans="19:21" hidden="1" x14ac:dyDescent="0.2">
      <c r="S10570" s="3">
        <f t="shared" si="331"/>
        <v>0</v>
      </c>
      <c r="T10570" s="3">
        <f t="shared" si="332"/>
        <v>8849</v>
      </c>
      <c r="U10570" s="4">
        <v>44100</v>
      </c>
    </row>
    <row r="10571" spans="19:21" hidden="1" x14ac:dyDescent="0.2">
      <c r="S10571" s="3">
        <f t="shared" si="331"/>
        <v>0</v>
      </c>
      <c r="T10571" s="3">
        <f t="shared" si="332"/>
        <v>8850</v>
      </c>
      <c r="U10571" s="4">
        <v>44130</v>
      </c>
    </row>
    <row r="10572" spans="19:21" hidden="1" x14ac:dyDescent="0.2">
      <c r="S10572" s="3">
        <f t="shared" si="331"/>
        <v>0</v>
      </c>
      <c r="T10572" s="3">
        <f t="shared" si="332"/>
        <v>8851</v>
      </c>
      <c r="U10572" s="4">
        <v>44161</v>
      </c>
    </row>
    <row r="10573" spans="19:21" hidden="1" x14ac:dyDescent="0.2">
      <c r="S10573" s="3">
        <f t="shared" si="331"/>
        <v>0</v>
      </c>
      <c r="T10573" s="3">
        <f t="shared" si="332"/>
        <v>8852</v>
      </c>
      <c r="U10573" s="4">
        <v>44191</v>
      </c>
    </row>
    <row r="10574" spans="19:21" hidden="1" x14ac:dyDescent="0.2">
      <c r="S10574" s="3">
        <f t="shared" si="331"/>
        <v>0</v>
      </c>
      <c r="T10574" s="3">
        <f t="shared" si="332"/>
        <v>8853</v>
      </c>
      <c r="U10574" s="4">
        <v>44222</v>
      </c>
    </row>
    <row r="10575" spans="19:21" hidden="1" x14ac:dyDescent="0.2">
      <c r="S10575" s="3">
        <f t="shared" ref="S10575:S10638" si="333">IF($I$10=U10574,1,0)</f>
        <v>0</v>
      </c>
      <c r="T10575" s="3">
        <f t="shared" si="332"/>
        <v>8854</v>
      </c>
      <c r="U10575" s="4">
        <v>44253</v>
      </c>
    </row>
    <row r="10576" spans="19:21" hidden="1" x14ac:dyDescent="0.2">
      <c r="S10576" s="3">
        <f t="shared" si="333"/>
        <v>0</v>
      </c>
      <c r="T10576" s="3">
        <f t="shared" ref="T10576:T10639" si="334">IF(S10576+T10575=0,0,T10575+1)</f>
        <v>8855</v>
      </c>
      <c r="U10576" s="4">
        <v>44281</v>
      </c>
    </row>
    <row r="10577" spans="19:21" hidden="1" x14ac:dyDescent="0.2">
      <c r="S10577" s="3">
        <f t="shared" si="333"/>
        <v>0</v>
      </c>
      <c r="T10577" s="3">
        <f t="shared" si="334"/>
        <v>8856</v>
      </c>
      <c r="U10577" s="4">
        <v>44312</v>
      </c>
    </row>
    <row r="10578" spans="19:21" hidden="1" x14ac:dyDescent="0.2">
      <c r="S10578" s="3">
        <f t="shared" si="333"/>
        <v>0</v>
      </c>
      <c r="T10578" s="3">
        <f t="shared" si="334"/>
        <v>8857</v>
      </c>
      <c r="U10578" s="4">
        <v>44342</v>
      </c>
    </row>
    <row r="10579" spans="19:21" hidden="1" x14ac:dyDescent="0.2">
      <c r="S10579" s="3">
        <f t="shared" si="333"/>
        <v>0</v>
      </c>
      <c r="T10579" s="3">
        <f t="shared" si="334"/>
        <v>8858</v>
      </c>
      <c r="U10579" s="4">
        <v>44373</v>
      </c>
    </row>
    <row r="10580" spans="19:21" hidden="1" x14ac:dyDescent="0.2">
      <c r="S10580" s="3">
        <f t="shared" si="333"/>
        <v>0</v>
      </c>
      <c r="T10580" s="3">
        <f t="shared" si="334"/>
        <v>8859</v>
      </c>
      <c r="U10580" s="4">
        <v>44403</v>
      </c>
    </row>
    <row r="10581" spans="19:21" hidden="1" x14ac:dyDescent="0.2">
      <c r="S10581" s="3">
        <f t="shared" si="333"/>
        <v>0</v>
      </c>
      <c r="T10581" s="3">
        <f t="shared" si="334"/>
        <v>8860</v>
      </c>
      <c r="U10581" s="4">
        <v>44434</v>
      </c>
    </row>
    <row r="10582" spans="19:21" hidden="1" x14ac:dyDescent="0.2">
      <c r="S10582" s="3">
        <f t="shared" si="333"/>
        <v>0</v>
      </c>
      <c r="T10582" s="3">
        <f t="shared" si="334"/>
        <v>8861</v>
      </c>
      <c r="U10582" s="4">
        <v>44465</v>
      </c>
    </row>
    <row r="10583" spans="19:21" hidden="1" x14ac:dyDescent="0.2">
      <c r="S10583" s="3">
        <f t="shared" si="333"/>
        <v>0</v>
      </c>
      <c r="T10583" s="3">
        <f t="shared" si="334"/>
        <v>8862</v>
      </c>
      <c r="U10583" s="4">
        <v>44495</v>
      </c>
    </row>
    <row r="10584" spans="19:21" hidden="1" x14ac:dyDescent="0.2">
      <c r="S10584" s="3">
        <f t="shared" si="333"/>
        <v>0</v>
      </c>
      <c r="T10584" s="3">
        <f t="shared" si="334"/>
        <v>8863</v>
      </c>
      <c r="U10584" s="4">
        <v>44526</v>
      </c>
    </row>
    <row r="10585" spans="19:21" hidden="1" x14ac:dyDescent="0.2">
      <c r="S10585" s="3">
        <f t="shared" si="333"/>
        <v>0</v>
      </c>
      <c r="T10585" s="3">
        <f t="shared" si="334"/>
        <v>8864</v>
      </c>
      <c r="U10585" s="4">
        <v>44556</v>
      </c>
    </row>
    <row r="10586" spans="19:21" hidden="1" x14ac:dyDescent="0.2">
      <c r="S10586" s="3">
        <f t="shared" si="333"/>
        <v>0</v>
      </c>
      <c r="T10586" s="3">
        <f t="shared" si="334"/>
        <v>8865</v>
      </c>
      <c r="U10586" s="4">
        <v>44587</v>
      </c>
    </row>
    <row r="10587" spans="19:21" hidden="1" x14ac:dyDescent="0.2">
      <c r="S10587" s="3">
        <f t="shared" si="333"/>
        <v>0</v>
      </c>
      <c r="T10587" s="3">
        <f t="shared" si="334"/>
        <v>8866</v>
      </c>
      <c r="U10587" s="4">
        <v>44618</v>
      </c>
    </row>
    <row r="10588" spans="19:21" hidden="1" x14ac:dyDescent="0.2">
      <c r="S10588" s="3">
        <f t="shared" si="333"/>
        <v>0</v>
      </c>
      <c r="T10588" s="3">
        <f t="shared" si="334"/>
        <v>8867</v>
      </c>
      <c r="U10588" s="4">
        <v>44646</v>
      </c>
    </row>
    <row r="10589" spans="19:21" hidden="1" x14ac:dyDescent="0.2">
      <c r="S10589" s="3">
        <f t="shared" si="333"/>
        <v>0</v>
      </c>
      <c r="T10589" s="3">
        <f t="shared" si="334"/>
        <v>8868</v>
      </c>
      <c r="U10589" s="4">
        <v>44677</v>
      </c>
    </row>
    <row r="10590" spans="19:21" hidden="1" x14ac:dyDescent="0.2">
      <c r="S10590" s="3">
        <f t="shared" si="333"/>
        <v>0</v>
      </c>
      <c r="T10590" s="3">
        <f t="shared" si="334"/>
        <v>8869</v>
      </c>
      <c r="U10590" s="4">
        <v>44707</v>
      </c>
    </row>
    <row r="10591" spans="19:21" hidden="1" x14ac:dyDescent="0.2">
      <c r="S10591" s="3">
        <f t="shared" si="333"/>
        <v>0</v>
      </c>
      <c r="T10591" s="3">
        <f t="shared" si="334"/>
        <v>8870</v>
      </c>
      <c r="U10591" s="4">
        <v>44738</v>
      </c>
    </row>
    <row r="10592" spans="19:21" hidden="1" x14ac:dyDescent="0.2">
      <c r="S10592" s="3">
        <f t="shared" si="333"/>
        <v>0</v>
      </c>
      <c r="T10592" s="3">
        <f t="shared" si="334"/>
        <v>8871</v>
      </c>
      <c r="U10592" s="4">
        <v>44768</v>
      </c>
    </row>
    <row r="10593" spans="19:21" hidden="1" x14ac:dyDescent="0.2">
      <c r="S10593" s="3">
        <f t="shared" si="333"/>
        <v>0</v>
      </c>
      <c r="T10593" s="3">
        <f t="shared" si="334"/>
        <v>8872</v>
      </c>
      <c r="U10593" s="4">
        <v>44799</v>
      </c>
    </row>
    <row r="10594" spans="19:21" hidden="1" x14ac:dyDescent="0.2">
      <c r="S10594" s="3">
        <f t="shared" si="333"/>
        <v>0</v>
      </c>
      <c r="T10594" s="3">
        <f t="shared" si="334"/>
        <v>8873</v>
      </c>
      <c r="U10594" s="4">
        <v>44830</v>
      </c>
    </row>
    <row r="10595" spans="19:21" hidden="1" x14ac:dyDescent="0.2">
      <c r="S10595" s="3">
        <f t="shared" si="333"/>
        <v>0</v>
      </c>
      <c r="T10595" s="3">
        <f t="shared" si="334"/>
        <v>8874</v>
      </c>
      <c r="U10595" s="4">
        <v>44860</v>
      </c>
    </row>
    <row r="10596" spans="19:21" hidden="1" x14ac:dyDescent="0.2">
      <c r="S10596" s="3">
        <f t="shared" si="333"/>
        <v>0</v>
      </c>
      <c r="T10596" s="3">
        <f t="shared" si="334"/>
        <v>8875</v>
      </c>
      <c r="U10596" s="4">
        <v>44891</v>
      </c>
    </row>
    <row r="10597" spans="19:21" hidden="1" x14ac:dyDescent="0.2">
      <c r="S10597" s="3">
        <f t="shared" si="333"/>
        <v>0</v>
      </c>
      <c r="T10597" s="3">
        <f t="shared" si="334"/>
        <v>8876</v>
      </c>
      <c r="U10597" s="4">
        <v>44921</v>
      </c>
    </row>
    <row r="10598" spans="19:21" hidden="1" x14ac:dyDescent="0.2">
      <c r="S10598" s="3">
        <f t="shared" si="333"/>
        <v>0</v>
      </c>
      <c r="T10598" s="3">
        <f t="shared" si="334"/>
        <v>8877</v>
      </c>
      <c r="U10598" s="4">
        <v>44952</v>
      </c>
    </row>
    <row r="10599" spans="19:21" hidden="1" x14ac:dyDescent="0.2">
      <c r="S10599" s="3">
        <f t="shared" si="333"/>
        <v>0</v>
      </c>
      <c r="T10599" s="3">
        <f t="shared" si="334"/>
        <v>8878</v>
      </c>
      <c r="U10599" s="4">
        <v>44983</v>
      </c>
    </row>
    <row r="10600" spans="19:21" hidden="1" x14ac:dyDescent="0.2">
      <c r="S10600" s="3">
        <f t="shared" si="333"/>
        <v>0</v>
      </c>
      <c r="T10600" s="3">
        <f t="shared" si="334"/>
        <v>8879</v>
      </c>
      <c r="U10600" s="4">
        <v>45011</v>
      </c>
    </row>
    <row r="10601" spans="19:21" hidden="1" x14ac:dyDescent="0.2">
      <c r="S10601" s="3">
        <f t="shared" si="333"/>
        <v>0</v>
      </c>
      <c r="T10601" s="3">
        <f t="shared" si="334"/>
        <v>8880</v>
      </c>
      <c r="U10601" s="4">
        <v>45042</v>
      </c>
    </row>
    <row r="10602" spans="19:21" hidden="1" x14ac:dyDescent="0.2">
      <c r="S10602" s="3">
        <f t="shared" si="333"/>
        <v>0</v>
      </c>
      <c r="T10602" s="3">
        <f t="shared" si="334"/>
        <v>8881</v>
      </c>
      <c r="U10602" s="4">
        <v>45072</v>
      </c>
    </row>
    <row r="10603" spans="19:21" hidden="1" x14ac:dyDescent="0.2">
      <c r="S10603" s="3">
        <f t="shared" si="333"/>
        <v>0</v>
      </c>
      <c r="T10603" s="3">
        <f t="shared" si="334"/>
        <v>8882</v>
      </c>
      <c r="U10603" s="4">
        <v>45103</v>
      </c>
    </row>
    <row r="10604" spans="19:21" hidden="1" x14ac:dyDescent="0.2">
      <c r="S10604" s="3">
        <f t="shared" si="333"/>
        <v>0</v>
      </c>
      <c r="T10604" s="3">
        <f t="shared" si="334"/>
        <v>8883</v>
      </c>
      <c r="U10604" s="4">
        <v>45133</v>
      </c>
    </row>
    <row r="10605" spans="19:21" hidden="1" x14ac:dyDescent="0.2">
      <c r="S10605" s="3">
        <f t="shared" si="333"/>
        <v>0</v>
      </c>
      <c r="T10605" s="3">
        <f t="shared" si="334"/>
        <v>8884</v>
      </c>
      <c r="U10605" s="4">
        <v>45164</v>
      </c>
    </row>
    <row r="10606" spans="19:21" hidden="1" x14ac:dyDescent="0.2">
      <c r="S10606" s="3">
        <f t="shared" si="333"/>
        <v>0</v>
      </c>
      <c r="T10606" s="3">
        <f t="shared" si="334"/>
        <v>8885</v>
      </c>
      <c r="U10606" s="4">
        <v>45195</v>
      </c>
    </row>
    <row r="10607" spans="19:21" hidden="1" x14ac:dyDescent="0.2">
      <c r="S10607" s="3">
        <f t="shared" si="333"/>
        <v>0</v>
      </c>
      <c r="T10607" s="3">
        <f t="shared" si="334"/>
        <v>8886</v>
      </c>
      <c r="U10607" s="4">
        <v>45225</v>
      </c>
    </row>
    <row r="10608" spans="19:21" hidden="1" x14ac:dyDescent="0.2">
      <c r="S10608" s="3">
        <f t="shared" si="333"/>
        <v>0</v>
      </c>
      <c r="T10608" s="3">
        <f t="shared" si="334"/>
        <v>8887</v>
      </c>
      <c r="U10608" s="4">
        <v>45256</v>
      </c>
    </row>
    <row r="10609" spans="19:21" hidden="1" x14ac:dyDescent="0.2">
      <c r="S10609" s="3">
        <f t="shared" si="333"/>
        <v>0</v>
      </c>
      <c r="T10609" s="3">
        <f t="shared" si="334"/>
        <v>8888</v>
      </c>
      <c r="U10609" s="4">
        <v>45286</v>
      </c>
    </row>
    <row r="10610" spans="19:21" hidden="1" x14ac:dyDescent="0.2">
      <c r="S10610" s="3">
        <f t="shared" si="333"/>
        <v>0</v>
      </c>
      <c r="T10610" s="3">
        <f t="shared" si="334"/>
        <v>8889</v>
      </c>
      <c r="U10610" s="4">
        <v>45317</v>
      </c>
    </row>
    <row r="10611" spans="19:21" hidden="1" x14ac:dyDescent="0.2">
      <c r="S10611" s="3">
        <f t="shared" si="333"/>
        <v>0</v>
      </c>
      <c r="T10611" s="3">
        <f t="shared" si="334"/>
        <v>8890</v>
      </c>
      <c r="U10611" s="4">
        <v>45348</v>
      </c>
    </row>
    <row r="10612" spans="19:21" hidden="1" x14ac:dyDescent="0.2">
      <c r="S10612" s="3">
        <f t="shared" si="333"/>
        <v>0</v>
      </c>
      <c r="T10612" s="3">
        <f t="shared" si="334"/>
        <v>8891</v>
      </c>
      <c r="U10612" s="4">
        <v>45377</v>
      </c>
    </row>
    <row r="10613" spans="19:21" hidden="1" x14ac:dyDescent="0.2">
      <c r="S10613" s="3">
        <f t="shared" si="333"/>
        <v>0</v>
      </c>
      <c r="T10613" s="3">
        <f t="shared" si="334"/>
        <v>8892</v>
      </c>
      <c r="U10613" s="4">
        <v>45408</v>
      </c>
    </row>
    <row r="10614" spans="19:21" hidden="1" x14ac:dyDescent="0.2">
      <c r="S10614" s="3">
        <f t="shared" si="333"/>
        <v>0</v>
      </c>
      <c r="T10614" s="3">
        <f t="shared" si="334"/>
        <v>8893</v>
      </c>
      <c r="U10614" s="4">
        <v>45438</v>
      </c>
    </row>
    <row r="10615" spans="19:21" hidden="1" x14ac:dyDescent="0.2">
      <c r="S10615" s="3">
        <f t="shared" si="333"/>
        <v>0</v>
      </c>
      <c r="T10615" s="3">
        <f t="shared" si="334"/>
        <v>8894</v>
      </c>
      <c r="U10615" s="4">
        <v>45469</v>
      </c>
    </row>
    <row r="10616" spans="19:21" hidden="1" x14ac:dyDescent="0.2">
      <c r="S10616" s="3">
        <f t="shared" si="333"/>
        <v>0</v>
      </c>
      <c r="T10616" s="3">
        <f t="shared" si="334"/>
        <v>8895</v>
      </c>
      <c r="U10616" s="4">
        <v>45499</v>
      </c>
    </row>
    <row r="10617" spans="19:21" hidden="1" x14ac:dyDescent="0.2">
      <c r="S10617" s="3">
        <f t="shared" si="333"/>
        <v>0</v>
      </c>
      <c r="T10617" s="3">
        <f t="shared" si="334"/>
        <v>8896</v>
      </c>
      <c r="U10617" s="4">
        <v>45530</v>
      </c>
    </row>
    <row r="10618" spans="19:21" hidden="1" x14ac:dyDescent="0.2">
      <c r="S10618" s="3">
        <f t="shared" si="333"/>
        <v>0</v>
      </c>
      <c r="T10618" s="3">
        <f t="shared" si="334"/>
        <v>8897</v>
      </c>
      <c r="U10618" s="4">
        <v>45561</v>
      </c>
    </row>
    <row r="10619" spans="19:21" hidden="1" x14ac:dyDescent="0.2">
      <c r="S10619" s="3">
        <f t="shared" si="333"/>
        <v>0</v>
      </c>
      <c r="T10619" s="3">
        <f t="shared" si="334"/>
        <v>8898</v>
      </c>
      <c r="U10619" s="4">
        <v>45591</v>
      </c>
    </row>
    <row r="10620" spans="19:21" hidden="1" x14ac:dyDescent="0.2">
      <c r="S10620" s="3">
        <f t="shared" si="333"/>
        <v>0</v>
      </c>
      <c r="T10620" s="3">
        <f t="shared" si="334"/>
        <v>8899</v>
      </c>
      <c r="U10620" s="4">
        <v>45622</v>
      </c>
    </row>
    <row r="10621" spans="19:21" hidden="1" x14ac:dyDescent="0.2">
      <c r="S10621" s="3">
        <f t="shared" si="333"/>
        <v>0</v>
      </c>
      <c r="T10621" s="3">
        <f t="shared" si="334"/>
        <v>8900</v>
      </c>
      <c r="U10621" s="4">
        <v>45652</v>
      </c>
    </row>
    <row r="10622" spans="19:21" hidden="1" x14ac:dyDescent="0.2">
      <c r="S10622" s="3">
        <f t="shared" si="333"/>
        <v>0</v>
      </c>
      <c r="T10622" s="3">
        <f t="shared" si="334"/>
        <v>8901</v>
      </c>
      <c r="U10622" s="4">
        <v>45683</v>
      </c>
    </row>
    <row r="10623" spans="19:21" hidden="1" x14ac:dyDescent="0.2">
      <c r="S10623" s="3">
        <f t="shared" si="333"/>
        <v>0</v>
      </c>
      <c r="T10623" s="3">
        <f t="shared" si="334"/>
        <v>8902</v>
      </c>
      <c r="U10623" s="4">
        <v>45714</v>
      </c>
    </row>
    <row r="10624" spans="19:21" hidden="1" x14ac:dyDescent="0.2">
      <c r="S10624" s="3">
        <f t="shared" si="333"/>
        <v>0</v>
      </c>
      <c r="T10624" s="3">
        <f t="shared" si="334"/>
        <v>8903</v>
      </c>
      <c r="U10624" s="4">
        <v>45742</v>
      </c>
    </row>
    <row r="10625" spans="19:21" hidden="1" x14ac:dyDescent="0.2">
      <c r="S10625" s="3">
        <f t="shared" si="333"/>
        <v>0</v>
      </c>
      <c r="T10625" s="3">
        <f t="shared" si="334"/>
        <v>8904</v>
      </c>
      <c r="U10625" s="4">
        <v>45773</v>
      </c>
    </row>
    <row r="10626" spans="19:21" hidden="1" x14ac:dyDescent="0.2">
      <c r="S10626" s="3">
        <f t="shared" si="333"/>
        <v>0</v>
      </c>
      <c r="T10626" s="3">
        <f t="shared" si="334"/>
        <v>8905</v>
      </c>
      <c r="U10626" s="4">
        <v>45803</v>
      </c>
    </row>
    <row r="10627" spans="19:21" hidden="1" x14ac:dyDescent="0.2">
      <c r="S10627" s="3">
        <f t="shared" si="333"/>
        <v>0</v>
      </c>
      <c r="T10627" s="3">
        <f t="shared" si="334"/>
        <v>8906</v>
      </c>
      <c r="U10627" s="4">
        <v>45834</v>
      </c>
    </row>
    <row r="10628" spans="19:21" hidden="1" x14ac:dyDescent="0.2">
      <c r="S10628" s="3">
        <f t="shared" si="333"/>
        <v>0</v>
      </c>
      <c r="T10628" s="3">
        <f t="shared" si="334"/>
        <v>8907</v>
      </c>
      <c r="U10628" s="4">
        <v>45864</v>
      </c>
    </row>
    <row r="10629" spans="19:21" hidden="1" x14ac:dyDescent="0.2">
      <c r="S10629" s="3">
        <f t="shared" si="333"/>
        <v>0</v>
      </c>
      <c r="T10629" s="3">
        <f t="shared" si="334"/>
        <v>8908</v>
      </c>
      <c r="U10629" s="4">
        <v>45895</v>
      </c>
    </row>
    <row r="10630" spans="19:21" hidden="1" x14ac:dyDescent="0.2">
      <c r="S10630" s="3">
        <f t="shared" si="333"/>
        <v>0</v>
      </c>
      <c r="T10630" s="3">
        <f t="shared" si="334"/>
        <v>8909</v>
      </c>
      <c r="U10630" s="4">
        <v>45926</v>
      </c>
    </row>
    <row r="10631" spans="19:21" hidden="1" x14ac:dyDescent="0.2">
      <c r="S10631" s="3">
        <f t="shared" si="333"/>
        <v>0</v>
      </c>
      <c r="T10631" s="3">
        <f t="shared" si="334"/>
        <v>8910</v>
      </c>
      <c r="U10631" s="4">
        <v>45956</v>
      </c>
    </row>
    <row r="10632" spans="19:21" hidden="1" x14ac:dyDescent="0.2">
      <c r="S10632" s="3">
        <f t="shared" si="333"/>
        <v>0</v>
      </c>
      <c r="T10632" s="3">
        <f t="shared" si="334"/>
        <v>8911</v>
      </c>
      <c r="U10632" s="4">
        <v>45987</v>
      </c>
    </row>
    <row r="10633" spans="19:21" hidden="1" x14ac:dyDescent="0.2">
      <c r="S10633" s="3">
        <f t="shared" si="333"/>
        <v>0</v>
      </c>
      <c r="T10633" s="3">
        <f t="shared" si="334"/>
        <v>8912</v>
      </c>
      <c r="U10633" s="4">
        <v>46017</v>
      </c>
    </row>
    <row r="10634" spans="19:21" hidden="1" x14ac:dyDescent="0.2">
      <c r="S10634" s="3">
        <f t="shared" si="333"/>
        <v>0</v>
      </c>
      <c r="T10634" s="3">
        <f t="shared" si="334"/>
        <v>8913</v>
      </c>
      <c r="U10634" s="4">
        <v>46048</v>
      </c>
    </row>
    <row r="10635" spans="19:21" hidden="1" x14ac:dyDescent="0.2">
      <c r="S10635" s="3">
        <f t="shared" si="333"/>
        <v>0</v>
      </c>
      <c r="T10635" s="3">
        <f t="shared" si="334"/>
        <v>8914</v>
      </c>
      <c r="U10635" s="4">
        <v>46079</v>
      </c>
    </row>
    <row r="10636" spans="19:21" hidden="1" x14ac:dyDescent="0.2">
      <c r="S10636" s="3">
        <f t="shared" si="333"/>
        <v>0</v>
      </c>
      <c r="T10636" s="3">
        <f t="shared" si="334"/>
        <v>8915</v>
      </c>
      <c r="U10636" s="4">
        <v>46107</v>
      </c>
    </row>
    <row r="10637" spans="19:21" hidden="1" x14ac:dyDescent="0.2">
      <c r="S10637" s="3">
        <f t="shared" si="333"/>
        <v>0</v>
      </c>
      <c r="T10637" s="3">
        <f t="shared" si="334"/>
        <v>8916</v>
      </c>
      <c r="U10637" s="4">
        <v>46138</v>
      </c>
    </row>
    <row r="10638" spans="19:21" hidden="1" x14ac:dyDescent="0.2">
      <c r="S10638" s="3">
        <f t="shared" si="333"/>
        <v>0</v>
      </c>
      <c r="T10638" s="3">
        <f t="shared" si="334"/>
        <v>8917</v>
      </c>
      <c r="U10638" s="4">
        <v>46168</v>
      </c>
    </row>
    <row r="10639" spans="19:21" hidden="1" x14ac:dyDescent="0.2">
      <c r="S10639" s="3">
        <f t="shared" ref="S10639:S10702" si="335">IF($I$10=U10638,1,0)</f>
        <v>0</v>
      </c>
      <c r="T10639" s="3">
        <f t="shared" si="334"/>
        <v>8918</v>
      </c>
      <c r="U10639" s="4">
        <v>46199</v>
      </c>
    </row>
    <row r="10640" spans="19:21" hidden="1" x14ac:dyDescent="0.2">
      <c r="S10640" s="3">
        <f t="shared" si="335"/>
        <v>0</v>
      </c>
      <c r="T10640" s="3">
        <f t="shared" ref="T10640:T10703" si="336">IF(S10640+T10639=0,0,T10639+1)</f>
        <v>8919</v>
      </c>
      <c r="U10640" s="4">
        <v>46229</v>
      </c>
    </row>
    <row r="10641" spans="19:21" hidden="1" x14ac:dyDescent="0.2">
      <c r="S10641" s="3">
        <f t="shared" si="335"/>
        <v>0</v>
      </c>
      <c r="T10641" s="3">
        <f t="shared" si="336"/>
        <v>8920</v>
      </c>
      <c r="U10641" s="4">
        <v>46260</v>
      </c>
    </row>
    <row r="10642" spans="19:21" hidden="1" x14ac:dyDescent="0.2">
      <c r="S10642" s="3">
        <f t="shared" si="335"/>
        <v>0</v>
      </c>
      <c r="T10642" s="3">
        <f t="shared" si="336"/>
        <v>8921</v>
      </c>
      <c r="U10642" s="4">
        <v>46291</v>
      </c>
    </row>
    <row r="10643" spans="19:21" hidden="1" x14ac:dyDescent="0.2">
      <c r="S10643" s="3">
        <f t="shared" si="335"/>
        <v>0</v>
      </c>
      <c r="T10643" s="3">
        <f t="shared" si="336"/>
        <v>8922</v>
      </c>
      <c r="U10643" s="4">
        <v>46321</v>
      </c>
    </row>
    <row r="10644" spans="19:21" hidden="1" x14ac:dyDescent="0.2">
      <c r="S10644" s="3">
        <f t="shared" si="335"/>
        <v>0</v>
      </c>
      <c r="T10644" s="3">
        <f t="shared" si="336"/>
        <v>8923</v>
      </c>
      <c r="U10644" s="4">
        <v>46352</v>
      </c>
    </row>
    <row r="10645" spans="19:21" hidden="1" x14ac:dyDescent="0.2">
      <c r="S10645" s="3">
        <f t="shared" si="335"/>
        <v>0</v>
      </c>
      <c r="T10645" s="3">
        <f t="shared" si="336"/>
        <v>8924</v>
      </c>
      <c r="U10645" s="4">
        <v>46382</v>
      </c>
    </row>
    <row r="10646" spans="19:21" hidden="1" x14ac:dyDescent="0.2">
      <c r="S10646" s="3">
        <f t="shared" si="335"/>
        <v>0</v>
      </c>
      <c r="T10646" s="3">
        <f t="shared" si="336"/>
        <v>8925</v>
      </c>
      <c r="U10646" s="4">
        <v>46413</v>
      </c>
    </row>
    <row r="10647" spans="19:21" hidden="1" x14ac:dyDescent="0.2">
      <c r="S10647" s="3">
        <f t="shared" si="335"/>
        <v>0</v>
      </c>
      <c r="T10647" s="3">
        <f t="shared" si="336"/>
        <v>8926</v>
      </c>
      <c r="U10647" s="4">
        <v>46444</v>
      </c>
    </row>
    <row r="10648" spans="19:21" hidden="1" x14ac:dyDescent="0.2">
      <c r="S10648" s="3">
        <f t="shared" si="335"/>
        <v>0</v>
      </c>
      <c r="T10648" s="3">
        <f t="shared" si="336"/>
        <v>8927</v>
      </c>
      <c r="U10648" s="4">
        <v>46472</v>
      </c>
    </row>
    <row r="10649" spans="19:21" hidden="1" x14ac:dyDescent="0.2">
      <c r="S10649" s="3">
        <f t="shared" si="335"/>
        <v>0</v>
      </c>
      <c r="T10649" s="3">
        <f t="shared" si="336"/>
        <v>8928</v>
      </c>
      <c r="U10649" s="4">
        <v>46503</v>
      </c>
    </row>
    <row r="10650" spans="19:21" hidden="1" x14ac:dyDescent="0.2">
      <c r="S10650" s="3">
        <f t="shared" si="335"/>
        <v>0</v>
      </c>
      <c r="T10650" s="3">
        <f t="shared" si="336"/>
        <v>8929</v>
      </c>
      <c r="U10650" s="4">
        <v>46533</v>
      </c>
    </row>
    <row r="10651" spans="19:21" hidden="1" x14ac:dyDescent="0.2">
      <c r="S10651" s="3">
        <f t="shared" si="335"/>
        <v>0</v>
      </c>
      <c r="T10651" s="3">
        <f t="shared" si="336"/>
        <v>8930</v>
      </c>
      <c r="U10651" s="4">
        <v>46564</v>
      </c>
    </row>
    <row r="10652" spans="19:21" hidden="1" x14ac:dyDescent="0.2">
      <c r="S10652" s="3">
        <f t="shared" si="335"/>
        <v>0</v>
      </c>
      <c r="T10652" s="3">
        <f t="shared" si="336"/>
        <v>8931</v>
      </c>
      <c r="U10652" s="4">
        <v>46594</v>
      </c>
    </row>
    <row r="10653" spans="19:21" hidden="1" x14ac:dyDescent="0.2">
      <c r="S10653" s="3">
        <f t="shared" si="335"/>
        <v>0</v>
      </c>
      <c r="T10653" s="3">
        <f t="shared" si="336"/>
        <v>8932</v>
      </c>
      <c r="U10653" s="4">
        <v>46625</v>
      </c>
    </row>
    <row r="10654" spans="19:21" hidden="1" x14ac:dyDescent="0.2">
      <c r="S10654" s="3">
        <f t="shared" si="335"/>
        <v>0</v>
      </c>
      <c r="T10654" s="3">
        <f t="shared" si="336"/>
        <v>8933</v>
      </c>
      <c r="U10654" s="4">
        <v>46656</v>
      </c>
    </row>
    <row r="10655" spans="19:21" hidden="1" x14ac:dyDescent="0.2">
      <c r="S10655" s="3">
        <f t="shared" si="335"/>
        <v>0</v>
      </c>
      <c r="T10655" s="3">
        <f t="shared" si="336"/>
        <v>8934</v>
      </c>
      <c r="U10655" s="4">
        <v>46686</v>
      </c>
    </row>
    <row r="10656" spans="19:21" hidden="1" x14ac:dyDescent="0.2">
      <c r="S10656" s="3">
        <f t="shared" si="335"/>
        <v>0</v>
      </c>
      <c r="T10656" s="3">
        <f t="shared" si="336"/>
        <v>8935</v>
      </c>
      <c r="U10656" s="4">
        <v>46717</v>
      </c>
    </row>
    <row r="10657" spans="19:21" hidden="1" x14ac:dyDescent="0.2">
      <c r="S10657" s="3">
        <f t="shared" si="335"/>
        <v>0</v>
      </c>
      <c r="T10657" s="3">
        <f t="shared" si="336"/>
        <v>8936</v>
      </c>
      <c r="U10657" s="4">
        <v>46747</v>
      </c>
    </row>
    <row r="10658" spans="19:21" hidden="1" x14ac:dyDescent="0.2">
      <c r="S10658" s="3">
        <f t="shared" si="335"/>
        <v>0</v>
      </c>
      <c r="T10658" s="3">
        <f t="shared" si="336"/>
        <v>8937</v>
      </c>
      <c r="U10658" s="4">
        <v>46778</v>
      </c>
    </row>
    <row r="10659" spans="19:21" hidden="1" x14ac:dyDescent="0.2">
      <c r="S10659" s="3">
        <f t="shared" si="335"/>
        <v>0</v>
      </c>
      <c r="T10659" s="3">
        <f t="shared" si="336"/>
        <v>8938</v>
      </c>
      <c r="U10659" s="4">
        <v>46809</v>
      </c>
    </row>
    <row r="10660" spans="19:21" hidden="1" x14ac:dyDescent="0.2">
      <c r="S10660" s="3">
        <f t="shared" si="335"/>
        <v>0</v>
      </c>
      <c r="T10660" s="3">
        <f t="shared" si="336"/>
        <v>8939</v>
      </c>
      <c r="U10660" s="4">
        <v>46838</v>
      </c>
    </row>
    <row r="10661" spans="19:21" hidden="1" x14ac:dyDescent="0.2">
      <c r="S10661" s="3">
        <f t="shared" si="335"/>
        <v>0</v>
      </c>
      <c r="T10661" s="3">
        <f t="shared" si="336"/>
        <v>8940</v>
      </c>
      <c r="U10661" s="4">
        <v>46869</v>
      </c>
    </row>
    <row r="10662" spans="19:21" hidden="1" x14ac:dyDescent="0.2">
      <c r="S10662" s="3">
        <f t="shared" si="335"/>
        <v>0</v>
      </c>
      <c r="T10662" s="3">
        <f t="shared" si="336"/>
        <v>8941</v>
      </c>
      <c r="U10662" s="4">
        <v>46899</v>
      </c>
    </row>
    <row r="10663" spans="19:21" hidden="1" x14ac:dyDescent="0.2">
      <c r="S10663" s="3">
        <f t="shared" si="335"/>
        <v>0</v>
      </c>
      <c r="T10663" s="3">
        <f t="shared" si="336"/>
        <v>8942</v>
      </c>
      <c r="U10663" s="4">
        <v>46930</v>
      </c>
    </row>
    <row r="10664" spans="19:21" hidden="1" x14ac:dyDescent="0.2">
      <c r="S10664" s="3">
        <f t="shared" si="335"/>
        <v>0</v>
      </c>
      <c r="T10664" s="3">
        <f t="shared" si="336"/>
        <v>8943</v>
      </c>
      <c r="U10664" s="4">
        <v>46960</v>
      </c>
    </row>
    <row r="10665" spans="19:21" hidden="1" x14ac:dyDescent="0.2">
      <c r="S10665" s="3">
        <f t="shared" si="335"/>
        <v>0</v>
      </c>
      <c r="T10665" s="3">
        <f t="shared" si="336"/>
        <v>8944</v>
      </c>
      <c r="U10665" s="4">
        <v>46991</v>
      </c>
    </row>
    <row r="10666" spans="19:21" hidden="1" x14ac:dyDescent="0.2">
      <c r="S10666" s="3">
        <f t="shared" si="335"/>
        <v>0</v>
      </c>
      <c r="T10666" s="3">
        <f t="shared" si="336"/>
        <v>8945</v>
      </c>
      <c r="U10666" s="4">
        <v>47022</v>
      </c>
    </row>
    <row r="10667" spans="19:21" hidden="1" x14ac:dyDescent="0.2">
      <c r="S10667" s="3">
        <f t="shared" si="335"/>
        <v>0</v>
      </c>
      <c r="T10667" s="3">
        <f t="shared" si="336"/>
        <v>8946</v>
      </c>
      <c r="U10667" s="4">
        <v>47052</v>
      </c>
    </row>
    <row r="10668" spans="19:21" hidden="1" x14ac:dyDescent="0.2">
      <c r="S10668" s="3">
        <f t="shared" si="335"/>
        <v>0</v>
      </c>
      <c r="T10668" s="3">
        <f t="shared" si="336"/>
        <v>8947</v>
      </c>
      <c r="U10668" s="4">
        <v>47083</v>
      </c>
    </row>
    <row r="10669" spans="19:21" hidden="1" x14ac:dyDescent="0.2">
      <c r="S10669" s="3">
        <f t="shared" si="335"/>
        <v>0</v>
      </c>
      <c r="T10669" s="3">
        <f t="shared" si="336"/>
        <v>8948</v>
      </c>
      <c r="U10669" s="4">
        <v>47113</v>
      </c>
    </row>
    <row r="10670" spans="19:21" hidden="1" x14ac:dyDescent="0.2">
      <c r="S10670" s="3">
        <f t="shared" si="335"/>
        <v>0</v>
      </c>
      <c r="T10670" s="3">
        <f t="shared" si="336"/>
        <v>8949</v>
      </c>
      <c r="U10670" s="4">
        <v>47144</v>
      </c>
    </row>
    <row r="10671" spans="19:21" hidden="1" x14ac:dyDescent="0.2">
      <c r="S10671" s="3">
        <f t="shared" si="335"/>
        <v>0</v>
      </c>
      <c r="T10671" s="3">
        <f t="shared" si="336"/>
        <v>8950</v>
      </c>
      <c r="U10671" s="4">
        <v>47175</v>
      </c>
    </row>
    <row r="10672" spans="19:21" hidden="1" x14ac:dyDescent="0.2">
      <c r="S10672" s="3">
        <f t="shared" si="335"/>
        <v>0</v>
      </c>
      <c r="T10672" s="3">
        <f t="shared" si="336"/>
        <v>8951</v>
      </c>
      <c r="U10672" s="4">
        <v>47203</v>
      </c>
    </row>
    <row r="10673" spans="19:21" hidden="1" x14ac:dyDescent="0.2">
      <c r="S10673" s="3">
        <f t="shared" si="335"/>
        <v>0</v>
      </c>
      <c r="T10673" s="3">
        <f t="shared" si="336"/>
        <v>8952</v>
      </c>
      <c r="U10673" s="4">
        <v>47234</v>
      </c>
    </row>
    <row r="10674" spans="19:21" hidden="1" x14ac:dyDescent="0.2">
      <c r="S10674" s="3">
        <f t="shared" si="335"/>
        <v>0</v>
      </c>
      <c r="T10674" s="3">
        <f t="shared" si="336"/>
        <v>8953</v>
      </c>
      <c r="U10674" s="4">
        <v>47264</v>
      </c>
    </row>
    <row r="10675" spans="19:21" hidden="1" x14ac:dyDescent="0.2">
      <c r="S10675" s="3">
        <f t="shared" si="335"/>
        <v>0</v>
      </c>
      <c r="T10675" s="3">
        <f t="shared" si="336"/>
        <v>8954</v>
      </c>
      <c r="U10675" s="4">
        <v>47295</v>
      </c>
    </row>
    <row r="10676" spans="19:21" hidden="1" x14ac:dyDescent="0.2">
      <c r="S10676" s="3">
        <f t="shared" si="335"/>
        <v>0</v>
      </c>
      <c r="T10676" s="3">
        <f t="shared" si="336"/>
        <v>8955</v>
      </c>
      <c r="U10676" s="4">
        <v>47325</v>
      </c>
    </row>
    <row r="10677" spans="19:21" hidden="1" x14ac:dyDescent="0.2">
      <c r="S10677" s="3">
        <f t="shared" si="335"/>
        <v>0</v>
      </c>
      <c r="T10677" s="3">
        <f t="shared" si="336"/>
        <v>8956</v>
      </c>
      <c r="U10677" s="4">
        <v>47356</v>
      </c>
    </row>
    <row r="10678" spans="19:21" hidden="1" x14ac:dyDescent="0.2">
      <c r="S10678" s="3">
        <f t="shared" si="335"/>
        <v>0</v>
      </c>
      <c r="T10678" s="3">
        <f t="shared" si="336"/>
        <v>8957</v>
      </c>
      <c r="U10678" s="4">
        <v>47387</v>
      </c>
    </row>
    <row r="10679" spans="19:21" hidden="1" x14ac:dyDescent="0.2">
      <c r="S10679" s="3">
        <f t="shared" si="335"/>
        <v>0</v>
      </c>
      <c r="T10679" s="3">
        <f t="shared" si="336"/>
        <v>8958</v>
      </c>
      <c r="U10679" s="4">
        <v>47417</v>
      </c>
    </row>
    <row r="10680" spans="19:21" hidden="1" x14ac:dyDescent="0.2">
      <c r="S10680" s="3">
        <f t="shared" si="335"/>
        <v>0</v>
      </c>
      <c r="T10680" s="3">
        <f t="shared" si="336"/>
        <v>8959</v>
      </c>
      <c r="U10680" s="4">
        <v>47448</v>
      </c>
    </row>
    <row r="10681" spans="19:21" hidden="1" x14ac:dyDescent="0.2">
      <c r="S10681" s="3">
        <f t="shared" si="335"/>
        <v>0</v>
      </c>
      <c r="T10681" s="3">
        <f t="shared" si="336"/>
        <v>8960</v>
      </c>
      <c r="U10681" s="4">
        <v>47478</v>
      </c>
    </row>
    <row r="10682" spans="19:21" hidden="1" x14ac:dyDescent="0.2">
      <c r="S10682" s="3">
        <f t="shared" si="335"/>
        <v>0</v>
      </c>
      <c r="T10682" s="3">
        <f t="shared" si="336"/>
        <v>8961</v>
      </c>
      <c r="U10682" s="4">
        <v>47509</v>
      </c>
    </row>
    <row r="10683" spans="19:21" hidden="1" x14ac:dyDescent="0.2">
      <c r="S10683" s="3">
        <f t="shared" si="335"/>
        <v>0</v>
      </c>
      <c r="T10683" s="3">
        <f t="shared" si="336"/>
        <v>8962</v>
      </c>
      <c r="U10683" s="4">
        <v>47540</v>
      </c>
    </row>
    <row r="10684" spans="19:21" hidden="1" x14ac:dyDescent="0.2">
      <c r="S10684" s="3">
        <f t="shared" si="335"/>
        <v>0</v>
      </c>
      <c r="T10684" s="3">
        <f t="shared" si="336"/>
        <v>8963</v>
      </c>
      <c r="U10684" s="4">
        <v>47568</v>
      </c>
    </row>
    <row r="10685" spans="19:21" hidden="1" x14ac:dyDescent="0.2">
      <c r="S10685" s="3">
        <f t="shared" si="335"/>
        <v>0</v>
      </c>
      <c r="T10685" s="3">
        <f t="shared" si="336"/>
        <v>8964</v>
      </c>
      <c r="U10685" s="4">
        <v>47599</v>
      </c>
    </row>
    <row r="10686" spans="19:21" hidden="1" x14ac:dyDescent="0.2">
      <c r="S10686" s="3">
        <f t="shared" si="335"/>
        <v>0</v>
      </c>
      <c r="T10686" s="3">
        <f t="shared" si="336"/>
        <v>8965</v>
      </c>
      <c r="U10686" s="4">
        <v>47629</v>
      </c>
    </row>
    <row r="10687" spans="19:21" hidden="1" x14ac:dyDescent="0.2">
      <c r="S10687" s="3">
        <f t="shared" si="335"/>
        <v>0</v>
      </c>
      <c r="T10687" s="3">
        <f t="shared" si="336"/>
        <v>8966</v>
      </c>
      <c r="U10687" s="4">
        <v>47660</v>
      </c>
    </row>
    <row r="10688" spans="19:21" hidden="1" x14ac:dyDescent="0.2">
      <c r="S10688" s="3">
        <f t="shared" si="335"/>
        <v>0</v>
      </c>
      <c r="T10688" s="3">
        <f t="shared" si="336"/>
        <v>8967</v>
      </c>
      <c r="U10688" s="4">
        <v>47690</v>
      </c>
    </row>
    <row r="10689" spans="19:21" hidden="1" x14ac:dyDescent="0.2">
      <c r="S10689" s="3">
        <f t="shared" si="335"/>
        <v>0</v>
      </c>
      <c r="T10689" s="3">
        <f t="shared" si="336"/>
        <v>8968</v>
      </c>
      <c r="U10689" s="4">
        <v>47721</v>
      </c>
    </row>
    <row r="10690" spans="19:21" hidden="1" x14ac:dyDescent="0.2">
      <c r="S10690" s="3">
        <f t="shared" si="335"/>
        <v>0</v>
      </c>
      <c r="T10690" s="3">
        <f t="shared" si="336"/>
        <v>8969</v>
      </c>
      <c r="U10690" s="4">
        <v>47752</v>
      </c>
    </row>
    <row r="10691" spans="19:21" hidden="1" x14ac:dyDescent="0.2">
      <c r="S10691" s="3">
        <f t="shared" si="335"/>
        <v>0</v>
      </c>
      <c r="T10691" s="3">
        <f t="shared" si="336"/>
        <v>8970</v>
      </c>
      <c r="U10691" s="4">
        <v>47782</v>
      </c>
    </row>
    <row r="10692" spans="19:21" hidden="1" x14ac:dyDescent="0.2">
      <c r="S10692" s="3">
        <f t="shared" si="335"/>
        <v>0</v>
      </c>
      <c r="T10692" s="3">
        <f t="shared" si="336"/>
        <v>8971</v>
      </c>
      <c r="U10692" s="4">
        <v>47813</v>
      </c>
    </row>
    <row r="10693" spans="19:21" hidden="1" x14ac:dyDescent="0.2">
      <c r="S10693" s="3">
        <f t="shared" si="335"/>
        <v>0</v>
      </c>
      <c r="T10693" s="3">
        <f t="shared" si="336"/>
        <v>8972</v>
      </c>
      <c r="U10693" s="4">
        <v>47843</v>
      </c>
    </row>
    <row r="10694" spans="19:21" hidden="1" x14ac:dyDescent="0.2">
      <c r="S10694" s="3">
        <f t="shared" si="335"/>
        <v>0</v>
      </c>
      <c r="T10694" s="3">
        <f t="shared" si="336"/>
        <v>8973</v>
      </c>
      <c r="U10694" s="4">
        <v>47874</v>
      </c>
    </row>
    <row r="10695" spans="19:21" hidden="1" x14ac:dyDescent="0.2">
      <c r="S10695" s="3">
        <f t="shared" si="335"/>
        <v>0</v>
      </c>
      <c r="T10695" s="3">
        <f t="shared" si="336"/>
        <v>8974</v>
      </c>
      <c r="U10695" s="4">
        <v>47905</v>
      </c>
    </row>
    <row r="10696" spans="19:21" hidden="1" x14ac:dyDescent="0.2">
      <c r="S10696" s="3">
        <f t="shared" si="335"/>
        <v>0</v>
      </c>
      <c r="T10696" s="3">
        <f t="shared" si="336"/>
        <v>8975</v>
      </c>
      <c r="U10696" s="4">
        <v>47933</v>
      </c>
    </row>
    <row r="10697" spans="19:21" hidden="1" x14ac:dyDescent="0.2">
      <c r="S10697" s="3">
        <f t="shared" si="335"/>
        <v>0</v>
      </c>
      <c r="T10697" s="3">
        <f t="shared" si="336"/>
        <v>8976</v>
      </c>
      <c r="U10697" s="4">
        <v>47964</v>
      </c>
    </row>
    <row r="10698" spans="19:21" hidden="1" x14ac:dyDescent="0.2">
      <c r="S10698" s="3">
        <f t="shared" si="335"/>
        <v>0</v>
      </c>
      <c r="T10698" s="3">
        <f t="shared" si="336"/>
        <v>8977</v>
      </c>
      <c r="U10698" s="4">
        <v>47994</v>
      </c>
    </row>
    <row r="10699" spans="19:21" hidden="1" x14ac:dyDescent="0.2">
      <c r="S10699" s="3">
        <f t="shared" si="335"/>
        <v>0</v>
      </c>
      <c r="T10699" s="3">
        <f t="shared" si="336"/>
        <v>8978</v>
      </c>
      <c r="U10699" s="4">
        <v>48025</v>
      </c>
    </row>
    <row r="10700" spans="19:21" hidden="1" x14ac:dyDescent="0.2">
      <c r="S10700" s="3">
        <f t="shared" si="335"/>
        <v>0</v>
      </c>
      <c r="T10700" s="3">
        <f t="shared" si="336"/>
        <v>8979</v>
      </c>
      <c r="U10700" s="4">
        <v>48055</v>
      </c>
    </row>
    <row r="10701" spans="19:21" hidden="1" x14ac:dyDescent="0.2">
      <c r="S10701" s="3">
        <f t="shared" si="335"/>
        <v>0</v>
      </c>
      <c r="T10701" s="3">
        <f t="shared" si="336"/>
        <v>8980</v>
      </c>
      <c r="U10701" s="4">
        <v>48086</v>
      </c>
    </row>
    <row r="10702" spans="19:21" hidden="1" x14ac:dyDescent="0.2">
      <c r="S10702" s="3">
        <f t="shared" si="335"/>
        <v>0</v>
      </c>
      <c r="T10702" s="3">
        <f t="shared" si="336"/>
        <v>8981</v>
      </c>
      <c r="U10702" s="4">
        <v>48117</v>
      </c>
    </row>
    <row r="10703" spans="19:21" hidden="1" x14ac:dyDescent="0.2">
      <c r="S10703" s="3">
        <f t="shared" ref="S10703:S10766" si="337">IF($I$10=U10702,1,0)</f>
        <v>0</v>
      </c>
      <c r="T10703" s="3">
        <f t="shared" si="336"/>
        <v>8982</v>
      </c>
      <c r="U10703" s="4">
        <v>48147</v>
      </c>
    </row>
    <row r="10704" spans="19:21" hidden="1" x14ac:dyDescent="0.2">
      <c r="S10704" s="3">
        <f t="shared" si="337"/>
        <v>0</v>
      </c>
      <c r="T10704" s="3">
        <f t="shared" ref="T10704:T10767" si="338">IF(S10704+T10703=0,0,T10703+1)</f>
        <v>8983</v>
      </c>
      <c r="U10704" s="4">
        <v>48178</v>
      </c>
    </row>
    <row r="10705" spans="19:21" hidden="1" x14ac:dyDescent="0.2">
      <c r="S10705" s="3">
        <f t="shared" si="337"/>
        <v>0</v>
      </c>
      <c r="T10705" s="3">
        <f t="shared" si="338"/>
        <v>8984</v>
      </c>
      <c r="U10705" s="4">
        <v>48208</v>
      </c>
    </row>
    <row r="10706" spans="19:21" hidden="1" x14ac:dyDescent="0.2">
      <c r="S10706" s="3">
        <f t="shared" si="337"/>
        <v>0</v>
      </c>
      <c r="T10706" s="3">
        <f t="shared" si="338"/>
        <v>8985</v>
      </c>
      <c r="U10706" s="4">
        <v>48239</v>
      </c>
    </row>
    <row r="10707" spans="19:21" hidden="1" x14ac:dyDescent="0.2">
      <c r="S10707" s="3">
        <f t="shared" si="337"/>
        <v>0</v>
      </c>
      <c r="T10707" s="3">
        <f t="shared" si="338"/>
        <v>8986</v>
      </c>
      <c r="U10707" s="4">
        <v>48270</v>
      </c>
    </row>
    <row r="10708" spans="19:21" hidden="1" x14ac:dyDescent="0.2">
      <c r="S10708" s="3">
        <f t="shared" si="337"/>
        <v>0</v>
      </c>
      <c r="T10708" s="3">
        <f t="shared" si="338"/>
        <v>8987</v>
      </c>
      <c r="U10708" s="4">
        <v>48299</v>
      </c>
    </row>
    <row r="10709" spans="19:21" hidden="1" x14ac:dyDescent="0.2">
      <c r="S10709" s="3">
        <f t="shared" si="337"/>
        <v>0</v>
      </c>
      <c r="T10709" s="3">
        <f t="shared" si="338"/>
        <v>8988</v>
      </c>
      <c r="U10709" s="4">
        <v>48330</v>
      </c>
    </row>
    <row r="10710" spans="19:21" hidden="1" x14ac:dyDescent="0.2">
      <c r="S10710" s="3">
        <f t="shared" si="337"/>
        <v>0</v>
      </c>
      <c r="T10710" s="3">
        <f t="shared" si="338"/>
        <v>8989</v>
      </c>
      <c r="U10710" s="4">
        <v>48360</v>
      </c>
    </row>
    <row r="10711" spans="19:21" hidden="1" x14ac:dyDescent="0.2">
      <c r="S10711" s="3">
        <f t="shared" si="337"/>
        <v>0</v>
      </c>
      <c r="T10711" s="3">
        <f t="shared" si="338"/>
        <v>8990</v>
      </c>
      <c r="U10711" s="4">
        <v>48391</v>
      </c>
    </row>
    <row r="10712" spans="19:21" hidden="1" x14ac:dyDescent="0.2">
      <c r="S10712" s="3">
        <f t="shared" si="337"/>
        <v>0</v>
      </c>
      <c r="T10712" s="3">
        <f t="shared" si="338"/>
        <v>8991</v>
      </c>
      <c r="U10712" s="4">
        <v>48421</v>
      </c>
    </row>
    <row r="10713" spans="19:21" hidden="1" x14ac:dyDescent="0.2">
      <c r="S10713" s="3">
        <f t="shared" si="337"/>
        <v>0</v>
      </c>
      <c r="T10713" s="3">
        <f t="shared" si="338"/>
        <v>8992</v>
      </c>
      <c r="U10713" s="4">
        <v>48452</v>
      </c>
    </row>
    <row r="10714" spans="19:21" hidden="1" x14ac:dyDescent="0.2">
      <c r="S10714" s="3">
        <f t="shared" si="337"/>
        <v>0</v>
      </c>
      <c r="T10714" s="3">
        <f t="shared" si="338"/>
        <v>8993</v>
      </c>
      <c r="U10714" s="4">
        <v>48483</v>
      </c>
    </row>
    <row r="10715" spans="19:21" hidden="1" x14ac:dyDescent="0.2">
      <c r="S10715" s="3">
        <f t="shared" si="337"/>
        <v>0</v>
      </c>
      <c r="T10715" s="3">
        <f t="shared" si="338"/>
        <v>8994</v>
      </c>
      <c r="U10715" s="4">
        <v>48513</v>
      </c>
    </row>
    <row r="10716" spans="19:21" hidden="1" x14ac:dyDescent="0.2">
      <c r="S10716" s="3">
        <f t="shared" si="337"/>
        <v>0</v>
      </c>
      <c r="T10716" s="3">
        <f t="shared" si="338"/>
        <v>8995</v>
      </c>
      <c r="U10716" s="4">
        <v>48544</v>
      </c>
    </row>
    <row r="10717" spans="19:21" hidden="1" x14ac:dyDescent="0.2">
      <c r="S10717" s="3">
        <f t="shared" si="337"/>
        <v>0</v>
      </c>
      <c r="T10717" s="3">
        <f t="shared" si="338"/>
        <v>8996</v>
      </c>
      <c r="U10717" s="4">
        <v>48574</v>
      </c>
    </row>
    <row r="10718" spans="19:21" hidden="1" x14ac:dyDescent="0.2">
      <c r="S10718" s="3">
        <f t="shared" si="337"/>
        <v>0</v>
      </c>
      <c r="T10718" s="3">
        <f t="shared" si="338"/>
        <v>8997</v>
      </c>
      <c r="U10718" s="4">
        <v>48605</v>
      </c>
    </row>
    <row r="10719" spans="19:21" hidden="1" x14ac:dyDescent="0.2">
      <c r="S10719" s="3">
        <f t="shared" si="337"/>
        <v>0</v>
      </c>
      <c r="T10719" s="3">
        <f t="shared" si="338"/>
        <v>8998</v>
      </c>
      <c r="U10719" s="4">
        <v>48636</v>
      </c>
    </row>
    <row r="10720" spans="19:21" hidden="1" x14ac:dyDescent="0.2">
      <c r="S10720" s="3">
        <f t="shared" si="337"/>
        <v>0</v>
      </c>
      <c r="T10720" s="3">
        <f t="shared" si="338"/>
        <v>8999</v>
      </c>
      <c r="U10720" s="4">
        <v>48664</v>
      </c>
    </row>
    <row r="10721" spans="19:21" hidden="1" x14ac:dyDescent="0.2">
      <c r="S10721" s="3">
        <f t="shared" si="337"/>
        <v>0</v>
      </c>
      <c r="T10721" s="3">
        <f t="shared" si="338"/>
        <v>9000</v>
      </c>
      <c r="U10721" s="4">
        <v>48695</v>
      </c>
    </row>
    <row r="10722" spans="19:21" hidden="1" x14ac:dyDescent="0.2">
      <c r="S10722" s="3">
        <f t="shared" si="337"/>
        <v>0</v>
      </c>
      <c r="T10722" s="3">
        <f t="shared" si="338"/>
        <v>9001</v>
      </c>
      <c r="U10722" s="4">
        <v>48725</v>
      </c>
    </row>
    <row r="10723" spans="19:21" hidden="1" x14ac:dyDescent="0.2">
      <c r="S10723" s="3">
        <f t="shared" si="337"/>
        <v>0</v>
      </c>
      <c r="T10723" s="3">
        <f t="shared" si="338"/>
        <v>9002</v>
      </c>
      <c r="U10723" s="4">
        <v>48756</v>
      </c>
    </row>
    <row r="10724" spans="19:21" hidden="1" x14ac:dyDescent="0.2">
      <c r="S10724" s="3">
        <f t="shared" si="337"/>
        <v>0</v>
      </c>
      <c r="T10724" s="3">
        <f t="shared" si="338"/>
        <v>9003</v>
      </c>
      <c r="U10724" s="4">
        <v>48786</v>
      </c>
    </row>
    <row r="10725" spans="19:21" hidden="1" x14ac:dyDescent="0.2">
      <c r="S10725" s="3">
        <f t="shared" si="337"/>
        <v>0</v>
      </c>
      <c r="T10725" s="3">
        <f t="shared" si="338"/>
        <v>9004</v>
      </c>
      <c r="U10725" s="4">
        <v>48817</v>
      </c>
    </row>
    <row r="10726" spans="19:21" hidden="1" x14ac:dyDescent="0.2">
      <c r="S10726" s="3">
        <f t="shared" si="337"/>
        <v>0</v>
      </c>
      <c r="T10726" s="3">
        <f t="shared" si="338"/>
        <v>9005</v>
      </c>
      <c r="U10726" s="4">
        <v>48848</v>
      </c>
    </row>
    <row r="10727" spans="19:21" hidden="1" x14ac:dyDescent="0.2">
      <c r="S10727" s="3">
        <f t="shared" si="337"/>
        <v>0</v>
      </c>
      <c r="T10727" s="3">
        <f t="shared" si="338"/>
        <v>9006</v>
      </c>
      <c r="U10727" s="4">
        <v>48878</v>
      </c>
    </row>
    <row r="10728" spans="19:21" hidden="1" x14ac:dyDescent="0.2">
      <c r="S10728" s="3">
        <f t="shared" si="337"/>
        <v>0</v>
      </c>
      <c r="T10728" s="3">
        <f t="shared" si="338"/>
        <v>9007</v>
      </c>
      <c r="U10728" s="4">
        <v>48909</v>
      </c>
    </row>
    <row r="10729" spans="19:21" hidden="1" x14ac:dyDescent="0.2">
      <c r="S10729" s="3">
        <f t="shared" si="337"/>
        <v>0</v>
      </c>
      <c r="T10729" s="3">
        <f t="shared" si="338"/>
        <v>9008</v>
      </c>
      <c r="U10729" s="4">
        <v>48939</v>
      </c>
    </row>
    <row r="10730" spans="19:21" hidden="1" x14ac:dyDescent="0.2">
      <c r="S10730" s="3">
        <f t="shared" si="337"/>
        <v>0</v>
      </c>
      <c r="T10730" s="3">
        <f t="shared" si="338"/>
        <v>9009</v>
      </c>
      <c r="U10730" s="4">
        <v>48970</v>
      </c>
    </row>
    <row r="10731" spans="19:21" hidden="1" x14ac:dyDescent="0.2">
      <c r="S10731" s="3">
        <f t="shared" si="337"/>
        <v>0</v>
      </c>
      <c r="T10731" s="3">
        <f t="shared" si="338"/>
        <v>9010</v>
      </c>
      <c r="U10731" s="4">
        <v>49001</v>
      </c>
    </row>
    <row r="10732" spans="19:21" hidden="1" x14ac:dyDescent="0.2">
      <c r="S10732" s="3">
        <f t="shared" si="337"/>
        <v>0</v>
      </c>
      <c r="T10732" s="3">
        <f t="shared" si="338"/>
        <v>9011</v>
      </c>
      <c r="U10732" s="4">
        <v>49029</v>
      </c>
    </row>
    <row r="10733" spans="19:21" hidden="1" x14ac:dyDescent="0.2">
      <c r="S10733" s="3">
        <f t="shared" si="337"/>
        <v>0</v>
      </c>
      <c r="T10733" s="3">
        <f t="shared" si="338"/>
        <v>9012</v>
      </c>
      <c r="U10733" s="4">
        <v>49060</v>
      </c>
    </row>
    <row r="10734" spans="19:21" hidden="1" x14ac:dyDescent="0.2">
      <c r="S10734" s="3">
        <f t="shared" si="337"/>
        <v>0</v>
      </c>
      <c r="T10734" s="3">
        <f t="shared" si="338"/>
        <v>9013</v>
      </c>
      <c r="U10734" s="4">
        <v>49090</v>
      </c>
    </row>
    <row r="10735" spans="19:21" hidden="1" x14ac:dyDescent="0.2">
      <c r="S10735" s="3">
        <f t="shared" si="337"/>
        <v>0</v>
      </c>
      <c r="T10735" s="3">
        <f t="shared" si="338"/>
        <v>9014</v>
      </c>
      <c r="U10735" s="4">
        <v>49121</v>
      </c>
    </row>
    <row r="10736" spans="19:21" hidden="1" x14ac:dyDescent="0.2">
      <c r="S10736" s="3">
        <f t="shared" si="337"/>
        <v>0</v>
      </c>
      <c r="T10736" s="3">
        <f t="shared" si="338"/>
        <v>9015</v>
      </c>
      <c r="U10736" s="4">
        <v>49151</v>
      </c>
    </row>
    <row r="10737" spans="19:21" hidden="1" x14ac:dyDescent="0.2">
      <c r="S10737" s="3">
        <f t="shared" si="337"/>
        <v>0</v>
      </c>
      <c r="T10737" s="3">
        <f t="shared" si="338"/>
        <v>9016</v>
      </c>
      <c r="U10737" s="4">
        <v>49182</v>
      </c>
    </row>
    <row r="10738" spans="19:21" hidden="1" x14ac:dyDescent="0.2">
      <c r="S10738" s="3">
        <f t="shared" si="337"/>
        <v>0</v>
      </c>
      <c r="T10738" s="3">
        <f t="shared" si="338"/>
        <v>9017</v>
      </c>
      <c r="U10738" s="4">
        <v>49213</v>
      </c>
    </row>
    <row r="10739" spans="19:21" hidden="1" x14ac:dyDescent="0.2">
      <c r="S10739" s="3">
        <f t="shared" si="337"/>
        <v>0</v>
      </c>
      <c r="T10739" s="3">
        <f t="shared" si="338"/>
        <v>9018</v>
      </c>
      <c r="U10739" s="4">
        <v>49243</v>
      </c>
    </row>
    <row r="10740" spans="19:21" hidden="1" x14ac:dyDescent="0.2">
      <c r="S10740" s="3">
        <f t="shared" si="337"/>
        <v>0</v>
      </c>
      <c r="T10740" s="3">
        <f t="shared" si="338"/>
        <v>9019</v>
      </c>
      <c r="U10740" s="4">
        <v>49274</v>
      </c>
    </row>
    <row r="10741" spans="19:21" hidden="1" x14ac:dyDescent="0.2">
      <c r="S10741" s="3">
        <f t="shared" si="337"/>
        <v>0</v>
      </c>
      <c r="T10741" s="3">
        <f t="shared" si="338"/>
        <v>9020</v>
      </c>
      <c r="U10741" s="4">
        <v>49304</v>
      </c>
    </row>
    <row r="10742" spans="19:21" hidden="1" x14ac:dyDescent="0.2">
      <c r="S10742" s="3">
        <f t="shared" si="337"/>
        <v>0</v>
      </c>
      <c r="T10742" s="3">
        <f t="shared" si="338"/>
        <v>9021</v>
      </c>
      <c r="U10742" s="4">
        <v>49335</v>
      </c>
    </row>
    <row r="10743" spans="19:21" hidden="1" x14ac:dyDescent="0.2">
      <c r="S10743" s="3">
        <f t="shared" si="337"/>
        <v>0</v>
      </c>
      <c r="T10743" s="3">
        <f t="shared" si="338"/>
        <v>9022</v>
      </c>
      <c r="U10743" s="4">
        <v>49366</v>
      </c>
    </row>
    <row r="10744" spans="19:21" hidden="1" x14ac:dyDescent="0.2">
      <c r="S10744" s="3">
        <f t="shared" si="337"/>
        <v>0</v>
      </c>
      <c r="T10744" s="3">
        <f t="shared" si="338"/>
        <v>9023</v>
      </c>
      <c r="U10744" s="4">
        <v>49394</v>
      </c>
    </row>
    <row r="10745" spans="19:21" hidden="1" x14ac:dyDescent="0.2">
      <c r="S10745" s="3">
        <f t="shared" si="337"/>
        <v>0</v>
      </c>
      <c r="T10745" s="3">
        <f t="shared" si="338"/>
        <v>9024</v>
      </c>
      <c r="U10745" s="4">
        <v>49425</v>
      </c>
    </row>
    <row r="10746" spans="19:21" hidden="1" x14ac:dyDescent="0.2">
      <c r="S10746" s="3">
        <f t="shared" si="337"/>
        <v>0</v>
      </c>
      <c r="T10746" s="3">
        <f t="shared" si="338"/>
        <v>9025</v>
      </c>
      <c r="U10746" s="4">
        <v>49455</v>
      </c>
    </row>
    <row r="10747" spans="19:21" hidden="1" x14ac:dyDescent="0.2">
      <c r="S10747" s="3">
        <f t="shared" si="337"/>
        <v>0</v>
      </c>
      <c r="T10747" s="3">
        <f t="shared" si="338"/>
        <v>9026</v>
      </c>
      <c r="U10747" s="4">
        <v>49486</v>
      </c>
    </row>
    <row r="10748" spans="19:21" hidden="1" x14ac:dyDescent="0.2">
      <c r="S10748" s="3">
        <f t="shared" si="337"/>
        <v>0</v>
      </c>
      <c r="T10748" s="3">
        <f t="shared" si="338"/>
        <v>9027</v>
      </c>
      <c r="U10748" s="4">
        <v>49516</v>
      </c>
    </row>
    <row r="10749" spans="19:21" hidden="1" x14ac:dyDescent="0.2">
      <c r="S10749" s="3">
        <f t="shared" si="337"/>
        <v>0</v>
      </c>
      <c r="T10749" s="3">
        <f t="shared" si="338"/>
        <v>9028</v>
      </c>
      <c r="U10749" s="4">
        <v>49547</v>
      </c>
    </row>
    <row r="10750" spans="19:21" hidden="1" x14ac:dyDescent="0.2">
      <c r="S10750" s="3">
        <f t="shared" si="337"/>
        <v>0</v>
      </c>
      <c r="T10750" s="3">
        <f t="shared" si="338"/>
        <v>9029</v>
      </c>
      <c r="U10750" s="4">
        <v>49578</v>
      </c>
    </row>
    <row r="10751" spans="19:21" hidden="1" x14ac:dyDescent="0.2">
      <c r="S10751" s="3">
        <f t="shared" si="337"/>
        <v>0</v>
      </c>
      <c r="T10751" s="3">
        <f t="shared" si="338"/>
        <v>9030</v>
      </c>
      <c r="U10751" s="4">
        <v>49608</v>
      </c>
    </row>
    <row r="10752" spans="19:21" hidden="1" x14ac:dyDescent="0.2">
      <c r="S10752" s="3">
        <f t="shared" si="337"/>
        <v>0</v>
      </c>
      <c r="T10752" s="3">
        <f t="shared" si="338"/>
        <v>9031</v>
      </c>
      <c r="U10752" s="4">
        <v>49639</v>
      </c>
    </row>
    <row r="10753" spans="19:21" hidden="1" x14ac:dyDescent="0.2">
      <c r="S10753" s="3">
        <f t="shared" si="337"/>
        <v>0</v>
      </c>
      <c r="T10753" s="3">
        <f t="shared" si="338"/>
        <v>9032</v>
      </c>
      <c r="U10753" s="4">
        <v>49669</v>
      </c>
    </row>
    <row r="10754" spans="19:21" hidden="1" x14ac:dyDescent="0.2">
      <c r="S10754" s="3">
        <f t="shared" si="337"/>
        <v>0</v>
      </c>
      <c r="T10754" s="3">
        <f t="shared" si="338"/>
        <v>9033</v>
      </c>
      <c r="U10754" s="4">
        <v>49700</v>
      </c>
    </row>
    <row r="10755" spans="19:21" hidden="1" x14ac:dyDescent="0.2">
      <c r="S10755" s="3">
        <f t="shared" si="337"/>
        <v>0</v>
      </c>
      <c r="T10755" s="3">
        <f t="shared" si="338"/>
        <v>9034</v>
      </c>
      <c r="U10755" s="4">
        <v>49731</v>
      </c>
    </row>
    <row r="10756" spans="19:21" hidden="1" x14ac:dyDescent="0.2">
      <c r="S10756" s="3">
        <f t="shared" si="337"/>
        <v>0</v>
      </c>
      <c r="T10756" s="3">
        <f t="shared" si="338"/>
        <v>9035</v>
      </c>
      <c r="U10756" s="4">
        <v>49760</v>
      </c>
    </row>
    <row r="10757" spans="19:21" hidden="1" x14ac:dyDescent="0.2">
      <c r="S10757" s="3">
        <f t="shared" si="337"/>
        <v>0</v>
      </c>
      <c r="T10757" s="3">
        <f t="shared" si="338"/>
        <v>9036</v>
      </c>
      <c r="U10757" s="4">
        <v>49791</v>
      </c>
    </row>
    <row r="10758" spans="19:21" hidden="1" x14ac:dyDescent="0.2">
      <c r="S10758" s="3">
        <f t="shared" si="337"/>
        <v>0</v>
      </c>
      <c r="T10758" s="3">
        <f t="shared" si="338"/>
        <v>9037</v>
      </c>
      <c r="U10758" s="4">
        <v>49821</v>
      </c>
    </row>
    <row r="10759" spans="19:21" hidden="1" x14ac:dyDescent="0.2">
      <c r="S10759" s="3">
        <f t="shared" si="337"/>
        <v>0</v>
      </c>
      <c r="T10759" s="3">
        <f t="shared" si="338"/>
        <v>9038</v>
      </c>
      <c r="U10759" s="4">
        <v>49852</v>
      </c>
    </row>
    <row r="10760" spans="19:21" hidden="1" x14ac:dyDescent="0.2">
      <c r="S10760" s="3">
        <f t="shared" si="337"/>
        <v>0</v>
      </c>
      <c r="T10760" s="3">
        <f t="shared" si="338"/>
        <v>9039</v>
      </c>
      <c r="U10760" s="4">
        <v>49882</v>
      </c>
    </row>
    <row r="10761" spans="19:21" hidden="1" x14ac:dyDescent="0.2">
      <c r="S10761" s="3">
        <f t="shared" si="337"/>
        <v>0</v>
      </c>
      <c r="T10761" s="3">
        <f t="shared" si="338"/>
        <v>9040</v>
      </c>
      <c r="U10761" s="4">
        <v>49913</v>
      </c>
    </row>
    <row r="10762" spans="19:21" hidden="1" x14ac:dyDescent="0.2">
      <c r="S10762" s="3">
        <f t="shared" si="337"/>
        <v>0</v>
      </c>
      <c r="T10762" s="3">
        <f t="shared" si="338"/>
        <v>9041</v>
      </c>
      <c r="U10762" s="4">
        <v>49944</v>
      </c>
    </row>
    <row r="10763" spans="19:21" hidden="1" x14ac:dyDescent="0.2">
      <c r="S10763" s="3">
        <f t="shared" si="337"/>
        <v>0</v>
      </c>
      <c r="T10763" s="3">
        <f t="shared" si="338"/>
        <v>9042</v>
      </c>
      <c r="U10763" s="4">
        <v>49974</v>
      </c>
    </row>
    <row r="10764" spans="19:21" hidden="1" x14ac:dyDescent="0.2">
      <c r="S10764" s="3">
        <f t="shared" si="337"/>
        <v>0</v>
      </c>
      <c r="T10764" s="3">
        <f t="shared" si="338"/>
        <v>9043</v>
      </c>
      <c r="U10764" s="4">
        <v>50005</v>
      </c>
    </row>
    <row r="10765" spans="19:21" hidden="1" x14ac:dyDescent="0.2">
      <c r="S10765" s="3">
        <f t="shared" si="337"/>
        <v>0</v>
      </c>
      <c r="T10765" s="3">
        <f t="shared" si="338"/>
        <v>9044</v>
      </c>
      <c r="U10765" s="4">
        <v>50035</v>
      </c>
    </row>
    <row r="10766" spans="19:21" hidden="1" x14ac:dyDescent="0.2">
      <c r="S10766" s="3">
        <f t="shared" si="337"/>
        <v>0</v>
      </c>
      <c r="T10766" s="3">
        <f t="shared" si="338"/>
        <v>9045</v>
      </c>
      <c r="U10766" s="4">
        <v>50066</v>
      </c>
    </row>
    <row r="10767" spans="19:21" hidden="1" x14ac:dyDescent="0.2">
      <c r="S10767" s="3">
        <f t="shared" ref="S10767:S10830" si="339">IF($I$10=U10766,1,0)</f>
        <v>0</v>
      </c>
      <c r="T10767" s="3">
        <f t="shared" si="338"/>
        <v>9046</v>
      </c>
      <c r="U10767" s="4">
        <v>50097</v>
      </c>
    </row>
    <row r="10768" spans="19:21" hidden="1" x14ac:dyDescent="0.2">
      <c r="S10768" s="3">
        <f t="shared" si="339"/>
        <v>0</v>
      </c>
      <c r="T10768" s="3">
        <f t="shared" ref="T10768:T10831" si="340">IF(S10768+T10767=0,0,T10767+1)</f>
        <v>9047</v>
      </c>
      <c r="U10768" s="4">
        <v>50125</v>
      </c>
    </row>
    <row r="10769" spans="19:21" hidden="1" x14ac:dyDescent="0.2">
      <c r="S10769" s="3">
        <f t="shared" si="339"/>
        <v>0</v>
      </c>
      <c r="T10769" s="3">
        <f t="shared" si="340"/>
        <v>9048</v>
      </c>
      <c r="U10769" s="4">
        <v>50156</v>
      </c>
    </row>
    <row r="10770" spans="19:21" hidden="1" x14ac:dyDescent="0.2">
      <c r="S10770" s="3">
        <f t="shared" si="339"/>
        <v>0</v>
      </c>
      <c r="T10770" s="3">
        <f t="shared" si="340"/>
        <v>9049</v>
      </c>
      <c r="U10770" s="4">
        <v>50186</v>
      </c>
    </row>
    <row r="10771" spans="19:21" hidden="1" x14ac:dyDescent="0.2">
      <c r="S10771" s="3">
        <f t="shared" si="339"/>
        <v>0</v>
      </c>
      <c r="T10771" s="3">
        <f t="shared" si="340"/>
        <v>9050</v>
      </c>
      <c r="U10771" s="4">
        <v>50217</v>
      </c>
    </row>
    <row r="10772" spans="19:21" hidden="1" x14ac:dyDescent="0.2">
      <c r="S10772" s="3">
        <f t="shared" si="339"/>
        <v>0</v>
      </c>
      <c r="T10772" s="3">
        <f t="shared" si="340"/>
        <v>9051</v>
      </c>
      <c r="U10772" s="4">
        <v>50247</v>
      </c>
    </row>
    <row r="10773" spans="19:21" hidden="1" x14ac:dyDescent="0.2">
      <c r="S10773" s="3">
        <f t="shared" si="339"/>
        <v>0</v>
      </c>
      <c r="T10773" s="3">
        <f t="shared" si="340"/>
        <v>9052</v>
      </c>
      <c r="U10773" s="4">
        <v>50278</v>
      </c>
    </row>
    <row r="10774" spans="19:21" hidden="1" x14ac:dyDescent="0.2">
      <c r="S10774" s="3">
        <f t="shared" si="339"/>
        <v>0</v>
      </c>
      <c r="T10774" s="3">
        <f t="shared" si="340"/>
        <v>9053</v>
      </c>
      <c r="U10774" s="4">
        <v>50309</v>
      </c>
    </row>
    <row r="10775" spans="19:21" hidden="1" x14ac:dyDescent="0.2">
      <c r="S10775" s="3">
        <f t="shared" si="339"/>
        <v>0</v>
      </c>
      <c r="T10775" s="3">
        <f t="shared" si="340"/>
        <v>9054</v>
      </c>
      <c r="U10775" s="4">
        <v>50339</v>
      </c>
    </row>
    <row r="10776" spans="19:21" hidden="1" x14ac:dyDescent="0.2">
      <c r="S10776" s="3">
        <f t="shared" si="339"/>
        <v>0</v>
      </c>
      <c r="T10776" s="3">
        <f t="shared" si="340"/>
        <v>9055</v>
      </c>
      <c r="U10776" s="4">
        <v>50370</v>
      </c>
    </row>
    <row r="10777" spans="19:21" hidden="1" x14ac:dyDescent="0.2">
      <c r="S10777" s="3">
        <f t="shared" si="339"/>
        <v>0</v>
      </c>
      <c r="T10777" s="3">
        <f t="shared" si="340"/>
        <v>9056</v>
      </c>
      <c r="U10777" s="4">
        <v>50400</v>
      </c>
    </row>
    <row r="10778" spans="19:21" hidden="1" x14ac:dyDescent="0.2">
      <c r="S10778" s="3">
        <f t="shared" si="339"/>
        <v>0</v>
      </c>
      <c r="T10778" s="3">
        <f t="shared" si="340"/>
        <v>9057</v>
      </c>
      <c r="U10778" s="4">
        <v>50431</v>
      </c>
    </row>
    <row r="10779" spans="19:21" hidden="1" x14ac:dyDescent="0.2">
      <c r="S10779" s="3">
        <f t="shared" si="339"/>
        <v>0</v>
      </c>
      <c r="T10779" s="3">
        <f t="shared" si="340"/>
        <v>9058</v>
      </c>
      <c r="U10779" s="4">
        <v>50462</v>
      </c>
    </row>
    <row r="10780" spans="19:21" hidden="1" x14ac:dyDescent="0.2">
      <c r="S10780" s="3">
        <f t="shared" si="339"/>
        <v>0</v>
      </c>
      <c r="T10780" s="3">
        <f t="shared" si="340"/>
        <v>9059</v>
      </c>
      <c r="U10780" s="4">
        <v>50490</v>
      </c>
    </row>
    <row r="10781" spans="19:21" hidden="1" x14ac:dyDescent="0.2">
      <c r="S10781" s="3">
        <f t="shared" si="339"/>
        <v>0</v>
      </c>
      <c r="T10781" s="3">
        <f t="shared" si="340"/>
        <v>9060</v>
      </c>
      <c r="U10781" s="4">
        <v>50521</v>
      </c>
    </row>
    <row r="10782" spans="19:21" hidden="1" x14ac:dyDescent="0.2">
      <c r="S10782" s="3">
        <f t="shared" si="339"/>
        <v>0</v>
      </c>
      <c r="T10782" s="3">
        <f t="shared" si="340"/>
        <v>9061</v>
      </c>
      <c r="U10782" s="4">
        <v>50551</v>
      </c>
    </row>
    <row r="10783" spans="19:21" hidden="1" x14ac:dyDescent="0.2">
      <c r="S10783" s="3">
        <f t="shared" si="339"/>
        <v>0</v>
      </c>
      <c r="T10783" s="3">
        <f t="shared" si="340"/>
        <v>9062</v>
      </c>
      <c r="U10783" s="4">
        <v>50582</v>
      </c>
    </row>
    <row r="10784" spans="19:21" hidden="1" x14ac:dyDescent="0.2">
      <c r="S10784" s="3">
        <f t="shared" si="339"/>
        <v>0</v>
      </c>
      <c r="T10784" s="3">
        <f t="shared" si="340"/>
        <v>9063</v>
      </c>
      <c r="U10784" s="4">
        <v>50612</v>
      </c>
    </row>
    <row r="10785" spans="19:21" hidden="1" x14ac:dyDescent="0.2">
      <c r="S10785" s="3">
        <f t="shared" si="339"/>
        <v>0</v>
      </c>
      <c r="T10785" s="3">
        <f t="shared" si="340"/>
        <v>9064</v>
      </c>
      <c r="U10785" s="4">
        <v>50643</v>
      </c>
    </row>
    <row r="10786" spans="19:21" hidden="1" x14ac:dyDescent="0.2">
      <c r="S10786" s="3">
        <f t="shared" si="339"/>
        <v>0</v>
      </c>
      <c r="T10786" s="3">
        <f t="shared" si="340"/>
        <v>9065</v>
      </c>
      <c r="U10786" s="4">
        <v>50674</v>
      </c>
    </row>
    <row r="10787" spans="19:21" hidden="1" x14ac:dyDescent="0.2">
      <c r="S10787" s="3">
        <f t="shared" si="339"/>
        <v>0</v>
      </c>
      <c r="T10787" s="3">
        <f t="shared" si="340"/>
        <v>9066</v>
      </c>
      <c r="U10787" s="4">
        <v>50704</v>
      </c>
    </row>
    <row r="10788" spans="19:21" hidden="1" x14ac:dyDescent="0.2">
      <c r="S10788" s="3">
        <f t="shared" si="339"/>
        <v>0</v>
      </c>
      <c r="T10788" s="3">
        <f t="shared" si="340"/>
        <v>9067</v>
      </c>
      <c r="U10788" s="4">
        <v>50735</v>
      </c>
    </row>
    <row r="10789" spans="19:21" hidden="1" x14ac:dyDescent="0.2">
      <c r="S10789" s="3">
        <f t="shared" si="339"/>
        <v>0</v>
      </c>
      <c r="T10789" s="3">
        <f t="shared" si="340"/>
        <v>9068</v>
      </c>
      <c r="U10789" s="4">
        <v>50765</v>
      </c>
    </row>
    <row r="10790" spans="19:21" hidden="1" x14ac:dyDescent="0.2">
      <c r="S10790" s="3">
        <f t="shared" si="339"/>
        <v>0</v>
      </c>
      <c r="T10790" s="3">
        <f t="shared" si="340"/>
        <v>9069</v>
      </c>
      <c r="U10790" s="4">
        <v>50796</v>
      </c>
    </row>
    <row r="10791" spans="19:21" hidden="1" x14ac:dyDescent="0.2">
      <c r="S10791" s="3">
        <f t="shared" si="339"/>
        <v>0</v>
      </c>
      <c r="T10791" s="3">
        <f t="shared" si="340"/>
        <v>9070</v>
      </c>
      <c r="U10791" s="4">
        <v>50827</v>
      </c>
    </row>
    <row r="10792" spans="19:21" hidden="1" x14ac:dyDescent="0.2">
      <c r="S10792" s="3">
        <f t="shared" si="339"/>
        <v>0</v>
      </c>
      <c r="T10792" s="3">
        <f t="shared" si="340"/>
        <v>9071</v>
      </c>
      <c r="U10792" s="4">
        <v>50855</v>
      </c>
    </row>
    <row r="10793" spans="19:21" hidden="1" x14ac:dyDescent="0.2">
      <c r="S10793" s="3">
        <f t="shared" si="339"/>
        <v>0</v>
      </c>
      <c r="T10793" s="3">
        <f t="shared" si="340"/>
        <v>9072</v>
      </c>
      <c r="U10793" s="4">
        <v>50886</v>
      </c>
    </row>
    <row r="10794" spans="19:21" hidden="1" x14ac:dyDescent="0.2">
      <c r="S10794" s="3">
        <f t="shared" si="339"/>
        <v>0</v>
      </c>
      <c r="T10794" s="3">
        <f t="shared" si="340"/>
        <v>9073</v>
      </c>
      <c r="U10794" s="4">
        <v>50916</v>
      </c>
    </row>
    <row r="10795" spans="19:21" hidden="1" x14ac:dyDescent="0.2">
      <c r="S10795" s="3">
        <f t="shared" si="339"/>
        <v>0</v>
      </c>
      <c r="T10795" s="3">
        <f t="shared" si="340"/>
        <v>9074</v>
      </c>
      <c r="U10795" s="4">
        <v>50947</v>
      </c>
    </row>
    <row r="10796" spans="19:21" hidden="1" x14ac:dyDescent="0.2">
      <c r="S10796" s="3">
        <f t="shared" si="339"/>
        <v>0</v>
      </c>
      <c r="T10796" s="3">
        <f t="shared" si="340"/>
        <v>9075</v>
      </c>
      <c r="U10796" s="4">
        <v>50977</v>
      </c>
    </row>
    <row r="10797" spans="19:21" hidden="1" x14ac:dyDescent="0.2">
      <c r="S10797" s="3">
        <f t="shared" si="339"/>
        <v>0</v>
      </c>
      <c r="T10797" s="3">
        <f t="shared" si="340"/>
        <v>9076</v>
      </c>
      <c r="U10797" s="4">
        <v>51008</v>
      </c>
    </row>
    <row r="10798" spans="19:21" hidden="1" x14ac:dyDescent="0.2">
      <c r="S10798" s="3">
        <f t="shared" si="339"/>
        <v>0</v>
      </c>
      <c r="T10798" s="3">
        <f t="shared" si="340"/>
        <v>9077</v>
      </c>
      <c r="U10798" s="4">
        <v>51039</v>
      </c>
    </row>
    <row r="10799" spans="19:21" hidden="1" x14ac:dyDescent="0.2">
      <c r="S10799" s="3">
        <f t="shared" si="339"/>
        <v>0</v>
      </c>
      <c r="T10799" s="3">
        <f t="shared" si="340"/>
        <v>9078</v>
      </c>
      <c r="U10799" s="4">
        <v>51069</v>
      </c>
    </row>
    <row r="10800" spans="19:21" hidden="1" x14ac:dyDescent="0.2">
      <c r="S10800" s="3">
        <f t="shared" si="339"/>
        <v>0</v>
      </c>
      <c r="T10800" s="3">
        <f t="shared" si="340"/>
        <v>9079</v>
      </c>
      <c r="U10800" s="4">
        <v>51100</v>
      </c>
    </row>
    <row r="10801" spans="19:21" hidden="1" x14ac:dyDescent="0.2">
      <c r="S10801" s="3">
        <f t="shared" si="339"/>
        <v>0</v>
      </c>
      <c r="T10801" s="3">
        <f t="shared" si="340"/>
        <v>9080</v>
      </c>
      <c r="U10801" s="4">
        <v>51130</v>
      </c>
    </row>
    <row r="10802" spans="19:21" hidden="1" x14ac:dyDescent="0.2">
      <c r="S10802" s="3">
        <f t="shared" si="339"/>
        <v>0</v>
      </c>
      <c r="T10802" s="3">
        <f t="shared" si="340"/>
        <v>9081</v>
      </c>
      <c r="U10802" s="4">
        <v>51161</v>
      </c>
    </row>
    <row r="10803" spans="19:21" hidden="1" x14ac:dyDescent="0.2">
      <c r="S10803" s="3">
        <f t="shared" si="339"/>
        <v>0</v>
      </c>
      <c r="T10803" s="3">
        <f t="shared" si="340"/>
        <v>9082</v>
      </c>
      <c r="U10803" s="4">
        <v>51192</v>
      </c>
    </row>
    <row r="10804" spans="19:21" hidden="1" x14ac:dyDescent="0.2">
      <c r="S10804" s="3">
        <f t="shared" si="339"/>
        <v>0</v>
      </c>
      <c r="T10804" s="3">
        <f t="shared" si="340"/>
        <v>9083</v>
      </c>
      <c r="U10804" s="4">
        <v>51221</v>
      </c>
    </row>
    <row r="10805" spans="19:21" hidden="1" x14ac:dyDescent="0.2">
      <c r="S10805" s="3">
        <f t="shared" si="339"/>
        <v>0</v>
      </c>
      <c r="T10805" s="3">
        <f t="shared" si="340"/>
        <v>9084</v>
      </c>
      <c r="U10805" s="4">
        <v>51252</v>
      </c>
    </row>
    <row r="10806" spans="19:21" hidden="1" x14ac:dyDescent="0.2">
      <c r="S10806" s="3">
        <f t="shared" si="339"/>
        <v>0</v>
      </c>
      <c r="T10806" s="3">
        <f t="shared" si="340"/>
        <v>9085</v>
      </c>
      <c r="U10806" s="4">
        <v>51282</v>
      </c>
    </row>
    <row r="10807" spans="19:21" hidden="1" x14ac:dyDescent="0.2">
      <c r="S10807" s="3">
        <f t="shared" si="339"/>
        <v>0</v>
      </c>
      <c r="T10807" s="3">
        <f t="shared" si="340"/>
        <v>9086</v>
      </c>
      <c r="U10807" s="4">
        <v>51313</v>
      </c>
    </row>
    <row r="10808" spans="19:21" hidden="1" x14ac:dyDescent="0.2">
      <c r="S10808" s="3">
        <f t="shared" si="339"/>
        <v>0</v>
      </c>
      <c r="T10808" s="3">
        <f t="shared" si="340"/>
        <v>9087</v>
      </c>
      <c r="U10808" s="4">
        <v>51343</v>
      </c>
    </row>
    <row r="10809" spans="19:21" hidden="1" x14ac:dyDescent="0.2">
      <c r="S10809" s="3">
        <f t="shared" si="339"/>
        <v>0</v>
      </c>
      <c r="T10809" s="3">
        <f t="shared" si="340"/>
        <v>9088</v>
      </c>
      <c r="U10809" s="4">
        <v>51374</v>
      </c>
    </row>
    <row r="10810" spans="19:21" hidden="1" x14ac:dyDescent="0.2">
      <c r="S10810" s="3">
        <f t="shared" si="339"/>
        <v>0</v>
      </c>
      <c r="T10810" s="3">
        <f t="shared" si="340"/>
        <v>9089</v>
      </c>
      <c r="U10810" s="4">
        <v>51405</v>
      </c>
    </row>
    <row r="10811" spans="19:21" hidden="1" x14ac:dyDescent="0.2">
      <c r="S10811" s="3">
        <f t="shared" si="339"/>
        <v>0</v>
      </c>
      <c r="T10811" s="3">
        <f t="shared" si="340"/>
        <v>9090</v>
      </c>
      <c r="U10811" s="4">
        <v>51435</v>
      </c>
    </row>
    <row r="10812" spans="19:21" hidden="1" x14ac:dyDescent="0.2">
      <c r="S10812" s="3">
        <f t="shared" si="339"/>
        <v>0</v>
      </c>
      <c r="T10812" s="3">
        <f t="shared" si="340"/>
        <v>9091</v>
      </c>
      <c r="U10812" s="4">
        <v>51466</v>
      </c>
    </row>
    <row r="10813" spans="19:21" hidden="1" x14ac:dyDescent="0.2">
      <c r="S10813" s="3">
        <f t="shared" si="339"/>
        <v>0</v>
      </c>
      <c r="T10813" s="3">
        <f t="shared" si="340"/>
        <v>9092</v>
      </c>
      <c r="U10813" s="4">
        <v>51496</v>
      </c>
    </row>
    <row r="10814" spans="19:21" hidden="1" x14ac:dyDescent="0.2">
      <c r="S10814" s="3">
        <f t="shared" si="339"/>
        <v>0</v>
      </c>
      <c r="T10814" s="3">
        <f t="shared" si="340"/>
        <v>9093</v>
      </c>
      <c r="U10814" s="4">
        <v>51527</v>
      </c>
    </row>
    <row r="10815" spans="19:21" hidden="1" x14ac:dyDescent="0.2">
      <c r="S10815" s="3">
        <f t="shared" si="339"/>
        <v>0</v>
      </c>
      <c r="T10815" s="3">
        <f t="shared" si="340"/>
        <v>9094</v>
      </c>
      <c r="U10815" s="4">
        <v>51558</v>
      </c>
    </row>
    <row r="10816" spans="19:21" hidden="1" x14ac:dyDescent="0.2">
      <c r="S10816" s="3">
        <f t="shared" si="339"/>
        <v>0</v>
      </c>
      <c r="T10816" s="3">
        <f t="shared" si="340"/>
        <v>9095</v>
      </c>
      <c r="U10816" s="4">
        <v>51586</v>
      </c>
    </row>
    <row r="10817" spans="19:21" hidden="1" x14ac:dyDescent="0.2">
      <c r="S10817" s="3">
        <f t="shared" si="339"/>
        <v>0</v>
      </c>
      <c r="T10817" s="3">
        <f t="shared" si="340"/>
        <v>9096</v>
      </c>
      <c r="U10817" s="4">
        <v>51617</v>
      </c>
    </row>
    <row r="10818" spans="19:21" hidden="1" x14ac:dyDescent="0.2">
      <c r="S10818" s="3">
        <f t="shared" si="339"/>
        <v>0</v>
      </c>
      <c r="T10818" s="3">
        <f t="shared" si="340"/>
        <v>9097</v>
      </c>
      <c r="U10818" s="4">
        <v>51647</v>
      </c>
    </row>
    <row r="10819" spans="19:21" hidden="1" x14ac:dyDescent="0.2">
      <c r="S10819" s="3">
        <f t="shared" si="339"/>
        <v>0</v>
      </c>
      <c r="T10819" s="3">
        <f t="shared" si="340"/>
        <v>9098</v>
      </c>
      <c r="U10819" s="4">
        <v>51678</v>
      </c>
    </row>
    <row r="10820" spans="19:21" hidden="1" x14ac:dyDescent="0.2">
      <c r="S10820" s="3">
        <f t="shared" si="339"/>
        <v>0</v>
      </c>
      <c r="T10820" s="3">
        <f t="shared" si="340"/>
        <v>9099</v>
      </c>
      <c r="U10820" s="4">
        <v>51708</v>
      </c>
    </row>
    <row r="10821" spans="19:21" hidden="1" x14ac:dyDescent="0.2">
      <c r="S10821" s="3">
        <f t="shared" si="339"/>
        <v>0</v>
      </c>
      <c r="T10821" s="3">
        <f t="shared" si="340"/>
        <v>9100</v>
      </c>
      <c r="U10821" s="4">
        <v>51739</v>
      </c>
    </row>
    <row r="10822" spans="19:21" hidden="1" x14ac:dyDescent="0.2">
      <c r="S10822" s="3">
        <f t="shared" si="339"/>
        <v>0</v>
      </c>
      <c r="T10822" s="3">
        <f t="shared" si="340"/>
        <v>9101</v>
      </c>
      <c r="U10822" s="4">
        <v>51770</v>
      </c>
    </row>
    <row r="10823" spans="19:21" hidden="1" x14ac:dyDescent="0.2">
      <c r="S10823" s="3">
        <f t="shared" si="339"/>
        <v>0</v>
      </c>
      <c r="T10823" s="3">
        <f t="shared" si="340"/>
        <v>9102</v>
      </c>
      <c r="U10823" s="4">
        <v>51800</v>
      </c>
    </row>
    <row r="10824" spans="19:21" hidden="1" x14ac:dyDescent="0.2">
      <c r="S10824" s="3">
        <f t="shared" si="339"/>
        <v>0</v>
      </c>
      <c r="T10824" s="3">
        <f t="shared" si="340"/>
        <v>9103</v>
      </c>
      <c r="U10824" s="4">
        <v>51831</v>
      </c>
    </row>
    <row r="10825" spans="19:21" hidden="1" x14ac:dyDescent="0.2">
      <c r="S10825" s="3">
        <f t="shared" si="339"/>
        <v>0</v>
      </c>
      <c r="T10825" s="3">
        <f t="shared" si="340"/>
        <v>9104</v>
      </c>
      <c r="U10825" s="4">
        <v>51861</v>
      </c>
    </row>
    <row r="10826" spans="19:21" hidden="1" x14ac:dyDescent="0.2">
      <c r="S10826" s="3">
        <f t="shared" si="339"/>
        <v>0</v>
      </c>
      <c r="T10826" s="3">
        <f t="shared" si="340"/>
        <v>9105</v>
      </c>
      <c r="U10826" s="4">
        <v>51892</v>
      </c>
    </row>
    <row r="10827" spans="19:21" hidden="1" x14ac:dyDescent="0.2">
      <c r="S10827" s="3">
        <f t="shared" si="339"/>
        <v>0</v>
      </c>
      <c r="T10827" s="3">
        <f t="shared" si="340"/>
        <v>9106</v>
      </c>
      <c r="U10827" s="4">
        <v>51923</v>
      </c>
    </row>
    <row r="10828" spans="19:21" hidden="1" x14ac:dyDescent="0.2">
      <c r="S10828" s="3">
        <f t="shared" si="339"/>
        <v>0</v>
      </c>
      <c r="T10828" s="3">
        <f t="shared" si="340"/>
        <v>9107</v>
      </c>
      <c r="U10828" s="4">
        <v>51951</v>
      </c>
    </row>
    <row r="10829" spans="19:21" hidden="1" x14ac:dyDescent="0.2">
      <c r="S10829" s="3">
        <f t="shared" si="339"/>
        <v>0</v>
      </c>
      <c r="T10829" s="3">
        <f t="shared" si="340"/>
        <v>9108</v>
      </c>
      <c r="U10829" s="4">
        <v>51982</v>
      </c>
    </row>
    <row r="10830" spans="19:21" hidden="1" x14ac:dyDescent="0.2">
      <c r="S10830" s="3">
        <f t="shared" si="339"/>
        <v>0</v>
      </c>
      <c r="T10830" s="3">
        <f t="shared" si="340"/>
        <v>9109</v>
      </c>
      <c r="U10830" s="4">
        <v>52012</v>
      </c>
    </row>
    <row r="10831" spans="19:21" hidden="1" x14ac:dyDescent="0.2">
      <c r="S10831" s="3">
        <f t="shared" ref="S10831:S10894" si="341">IF($I$10=U10830,1,0)</f>
        <v>0</v>
      </c>
      <c r="T10831" s="3">
        <f t="shared" si="340"/>
        <v>9110</v>
      </c>
      <c r="U10831" s="4">
        <v>52043</v>
      </c>
    </row>
    <row r="10832" spans="19:21" hidden="1" x14ac:dyDescent="0.2">
      <c r="S10832" s="3">
        <f t="shared" si="341"/>
        <v>0</v>
      </c>
      <c r="T10832" s="3">
        <f t="shared" ref="T10832:T10895" si="342">IF(S10832+T10831=0,0,T10831+1)</f>
        <v>9111</v>
      </c>
      <c r="U10832" s="4">
        <v>52073</v>
      </c>
    </row>
    <row r="10833" spans="19:21" hidden="1" x14ac:dyDescent="0.2">
      <c r="S10833" s="3">
        <f t="shared" si="341"/>
        <v>0</v>
      </c>
      <c r="T10833" s="3">
        <f t="shared" si="342"/>
        <v>9112</v>
      </c>
      <c r="U10833" s="4">
        <v>52104</v>
      </c>
    </row>
    <row r="10834" spans="19:21" hidden="1" x14ac:dyDescent="0.2">
      <c r="S10834" s="3">
        <f t="shared" si="341"/>
        <v>0</v>
      </c>
      <c r="T10834" s="3">
        <f t="shared" si="342"/>
        <v>9113</v>
      </c>
      <c r="U10834" s="4">
        <v>52135</v>
      </c>
    </row>
    <row r="10835" spans="19:21" hidden="1" x14ac:dyDescent="0.2">
      <c r="S10835" s="3">
        <f t="shared" si="341"/>
        <v>0</v>
      </c>
      <c r="T10835" s="3">
        <f t="shared" si="342"/>
        <v>9114</v>
      </c>
      <c r="U10835" s="4">
        <v>52165</v>
      </c>
    </row>
    <row r="10836" spans="19:21" hidden="1" x14ac:dyDescent="0.2">
      <c r="S10836" s="3">
        <f t="shared" si="341"/>
        <v>0</v>
      </c>
      <c r="T10836" s="3">
        <f t="shared" si="342"/>
        <v>9115</v>
      </c>
      <c r="U10836" s="4">
        <v>52196</v>
      </c>
    </row>
    <row r="10837" spans="19:21" hidden="1" x14ac:dyDescent="0.2">
      <c r="S10837" s="3">
        <f t="shared" si="341"/>
        <v>0</v>
      </c>
      <c r="T10837" s="3">
        <f t="shared" si="342"/>
        <v>9116</v>
      </c>
      <c r="U10837" s="4">
        <v>52226</v>
      </c>
    </row>
    <row r="10838" spans="19:21" hidden="1" x14ac:dyDescent="0.2">
      <c r="S10838" s="3">
        <f t="shared" si="341"/>
        <v>0</v>
      </c>
      <c r="T10838" s="3">
        <f t="shared" si="342"/>
        <v>9117</v>
      </c>
      <c r="U10838" s="4">
        <v>52257</v>
      </c>
    </row>
    <row r="10839" spans="19:21" hidden="1" x14ac:dyDescent="0.2">
      <c r="S10839" s="3">
        <f t="shared" si="341"/>
        <v>0</v>
      </c>
      <c r="T10839" s="3">
        <f t="shared" si="342"/>
        <v>9118</v>
      </c>
      <c r="U10839" s="4">
        <v>52288</v>
      </c>
    </row>
    <row r="10840" spans="19:21" hidden="1" x14ac:dyDescent="0.2">
      <c r="S10840" s="3">
        <f t="shared" si="341"/>
        <v>0</v>
      </c>
      <c r="T10840" s="3">
        <f t="shared" si="342"/>
        <v>9119</v>
      </c>
      <c r="U10840" s="4">
        <v>52316</v>
      </c>
    </row>
    <row r="10841" spans="19:21" hidden="1" x14ac:dyDescent="0.2">
      <c r="S10841" s="3">
        <f t="shared" si="341"/>
        <v>0</v>
      </c>
      <c r="T10841" s="3">
        <f t="shared" si="342"/>
        <v>9120</v>
      </c>
      <c r="U10841" s="4">
        <v>52347</v>
      </c>
    </row>
    <row r="10842" spans="19:21" hidden="1" x14ac:dyDescent="0.2">
      <c r="S10842" s="3">
        <f t="shared" si="341"/>
        <v>0</v>
      </c>
      <c r="T10842" s="3">
        <f t="shared" si="342"/>
        <v>9121</v>
      </c>
      <c r="U10842" s="4">
        <v>52377</v>
      </c>
    </row>
    <row r="10843" spans="19:21" hidden="1" x14ac:dyDescent="0.2">
      <c r="S10843" s="3">
        <f t="shared" si="341"/>
        <v>0</v>
      </c>
      <c r="T10843" s="3">
        <f t="shared" si="342"/>
        <v>9122</v>
      </c>
      <c r="U10843" s="4">
        <v>52408</v>
      </c>
    </row>
    <row r="10844" spans="19:21" hidden="1" x14ac:dyDescent="0.2">
      <c r="S10844" s="3">
        <f t="shared" si="341"/>
        <v>0</v>
      </c>
      <c r="T10844" s="3">
        <f t="shared" si="342"/>
        <v>9123</v>
      </c>
      <c r="U10844" s="4">
        <v>52438</v>
      </c>
    </row>
    <row r="10845" spans="19:21" hidden="1" x14ac:dyDescent="0.2">
      <c r="S10845" s="3">
        <f t="shared" si="341"/>
        <v>0</v>
      </c>
      <c r="T10845" s="3">
        <f t="shared" si="342"/>
        <v>9124</v>
      </c>
      <c r="U10845" s="4">
        <v>52469</v>
      </c>
    </row>
    <row r="10846" spans="19:21" hidden="1" x14ac:dyDescent="0.2">
      <c r="S10846" s="3">
        <f t="shared" si="341"/>
        <v>0</v>
      </c>
      <c r="T10846" s="3">
        <f t="shared" si="342"/>
        <v>9125</v>
      </c>
      <c r="U10846" s="4">
        <v>52500</v>
      </c>
    </row>
    <row r="10847" spans="19:21" hidden="1" x14ac:dyDescent="0.2">
      <c r="S10847" s="3">
        <f t="shared" si="341"/>
        <v>0</v>
      </c>
      <c r="T10847" s="3">
        <f t="shared" si="342"/>
        <v>9126</v>
      </c>
      <c r="U10847" s="4">
        <v>52530</v>
      </c>
    </row>
    <row r="10848" spans="19:21" hidden="1" x14ac:dyDescent="0.2">
      <c r="S10848" s="3">
        <f t="shared" si="341"/>
        <v>0</v>
      </c>
      <c r="T10848" s="3">
        <f t="shared" si="342"/>
        <v>9127</v>
      </c>
      <c r="U10848" s="4">
        <v>52561</v>
      </c>
    </row>
    <row r="10849" spans="19:21" hidden="1" x14ac:dyDescent="0.2">
      <c r="S10849" s="3">
        <f t="shared" si="341"/>
        <v>0</v>
      </c>
      <c r="T10849" s="3">
        <f t="shared" si="342"/>
        <v>9128</v>
      </c>
      <c r="U10849" s="4">
        <v>52591</v>
      </c>
    </row>
    <row r="10850" spans="19:21" hidden="1" x14ac:dyDescent="0.2">
      <c r="S10850" s="3">
        <f t="shared" si="341"/>
        <v>0</v>
      </c>
      <c r="T10850" s="3">
        <f t="shared" si="342"/>
        <v>9129</v>
      </c>
      <c r="U10850" s="4">
        <v>52622</v>
      </c>
    </row>
    <row r="10851" spans="19:21" hidden="1" x14ac:dyDescent="0.2">
      <c r="S10851" s="3">
        <f t="shared" si="341"/>
        <v>0</v>
      </c>
      <c r="T10851" s="3">
        <f t="shared" si="342"/>
        <v>9130</v>
      </c>
      <c r="U10851" s="4">
        <v>52653</v>
      </c>
    </row>
    <row r="10852" spans="19:21" hidden="1" x14ac:dyDescent="0.2">
      <c r="S10852" s="3">
        <f t="shared" si="341"/>
        <v>0</v>
      </c>
      <c r="T10852" s="3">
        <f t="shared" si="342"/>
        <v>9131</v>
      </c>
      <c r="U10852" s="4">
        <v>52682</v>
      </c>
    </row>
    <row r="10853" spans="19:21" hidden="1" x14ac:dyDescent="0.2">
      <c r="S10853" s="3">
        <f t="shared" si="341"/>
        <v>0</v>
      </c>
      <c r="T10853" s="3">
        <f t="shared" si="342"/>
        <v>9132</v>
      </c>
      <c r="U10853" s="4">
        <v>52713</v>
      </c>
    </row>
    <row r="10854" spans="19:21" hidden="1" x14ac:dyDescent="0.2">
      <c r="S10854" s="3">
        <f t="shared" si="341"/>
        <v>0</v>
      </c>
      <c r="T10854" s="3">
        <f t="shared" si="342"/>
        <v>9133</v>
      </c>
      <c r="U10854" s="4">
        <v>52743</v>
      </c>
    </row>
    <row r="10855" spans="19:21" hidden="1" x14ac:dyDescent="0.2">
      <c r="S10855" s="3">
        <f t="shared" si="341"/>
        <v>0</v>
      </c>
      <c r="T10855" s="3">
        <f t="shared" si="342"/>
        <v>9134</v>
      </c>
      <c r="U10855" s="4">
        <v>52774</v>
      </c>
    </row>
    <row r="10856" spans="19:21" hidden="1" x14ac:dyDescent="0.2">
      <c r="S10856" s="3">
        <f t="shared" si="341"/>
        <v>0</v>
      </c>
      <c r="T10856" s="3">
        <f t="shared" si="342"/>
        <v>9135</v>
      </c>
      <c r="U10856" s="4">
        <v>52804</v>
      </c>
    </row>
    <row r="10857" spans="19:21" hidden="1" x14ac:dyDescent="0.2">
      <c r="S10857" s="3">
        <f t="shared" si="341"/>
        <v>0</v>
      </c>
      <c r="T10857" s="3">
        <f t="shared" si="342"/>
        <v>9136</v>
      </c>
      <c r="U10857" s="4">
        <v>52835</v>
      </c>
    </row>
    <row r="10858" spans="19:21" hidden="1" x14ac:dyDescent="0.2">
      <c r="S10858" s="3">
        <f t="shared" si="341"/>
        <v>0</v>
      </c>
      <c r="T10858" s="3">
        <f t="shared" si="342"/>
        <v>9137</v>
      </c>
      <c r="U10858" s="4">
        <v>52866</v>
      </c>
    </row>
    <row r="10859" spans="19:21" hidden="1" x14ac:dyDescent="0.2">
      <c r="S10859" s="3">
        <f t="shared" si="341"/>
        <v>0</v>
      </c>
      <c r="T10859" s="3">
        <f t="shared" si="342"/>
        <v>9138</v>
      </c>
      <c r="U10859" s="4">
        <v>52896</v>
      </c>
    </row>
    <row r="10860" spans="19:21" hidden="1" x14ac:dyDescent="0.2">
      <c r="S10860" s="3">
        <f t="shared" si="341"/>
        <v>0</v>
      </c>
      <c r="T10860" s="3">
        <f t="shared" si="342"/>
        <v>9139</v>
      </c>
      <c r="U10860" s="4">
        <v>52927</v>
      </c>
    </row>
    <row r="10861" spans="19:21" hidden="1" x14ac:dyDescent="0.2">
      <c r="S10861" s="3">
        <f t="shared" si="341"/>
        <v>0</v>
      </c>
      <c r="T10861" s="3">
        <f t="shared" si="342"/>
        <v>9140</v>
      </c>
      <c r="U10861" s="4">
        <v>52957</v>
      </c>
    </row>
    <row r="10862" spans="19:21" hidden="1" x14ac:dyDescent="0.2">
      <c r="S10862" s="3">
        <f t="shared" si="341"/>
        <v>0</v>
      </c>
      <c r="T10862" s="3">
        <f t="shared" si="342"/>
        <v>9141</v>
      </c>
      <c r="U10862" s="4">
        <v>52988</v>
      </c>
    </row>
    <row r="10863" spans="19:21" hidden="1" x14ac:dyDescent="0.2">
      <c r="S10863" s="3">
        <f t="shared" si="341"/>
        <v>0</v>
      </c>
      <c r="T10863" s="3">
        <f t="shared" si="342"/>
        <v>9142</v>
      </c>
      <c r="U10863" s="4">
        <v>53019</v>
      </c>
    </row>
    <row r="10864" spans="19:21" hidden="1" x14ac:dyDescent="0.2">
      <c r="S10864" s="3">
        <f t="shared" si="341"/>
        <v>0</v>
      </c>
      <c r="T10864" s="3">
        <f t="shared" si="342"/>
        <v>9143</v>
      </c>
      <c r="U10864" s="4">
        <v>53047</v>
      </c>
    </row>
    <row r="10865" spans="19:21" hidden="1" x14ac:dyDescent="0.2">
      <c r="S10865" s="3">
        <f t="shared" si="341"/>
        <v>0</v>
      </c>
      <c r="T10865" s="3">
        <f t="shared" si="342"/>
        <v>9144</v>
      </c>
      <c r="U10865" s="4">
        <v>53078</v>
      </c>
    </row>
    <row r="10866" spans="19:21" hidden="1" x14ac:dyDescent="0.2">
      <c r="S10866" s="3">
        <f t="shared" si="341"/>
        <v>0</v>
      </c>
      <c r="T10866" s="3">
        <f t="shared" si="342"/>
        <v>9145</v>
      </c>
      <c r="U10866" s="4">
        <v>53108</v>
      </c>
    </row>
    <row r="10867" spans="19:21" hidden="1" x14ac:dyDescent="0.2">
      <c r="S10867" s="3">
        <f t="shared" si="341"/>
        <v>0</v>
      </c>
      <c r="T10867" s="3">
        <f t="shared" si="342"/>
        <v>9146</v>
      </c>
      <c r="U10867" s="4">
        <v>53139</v>
      </c>
    </row>
    <row r="10868" spans="19:21" hidden="1" x14ac:dyDescent="0.2">
      <c r="S10868" s="3">
        <f t="shared" si="341"/>
        <v>0</v>
      </c>
      <c r="T10868" s="3">
        <f t="shared" si="342"/>
        <v>9147</v>
      </c>
      <c r="U10868" s="4">
        <v>53169</v>
      </c>
    </row>
    <row r="10869" spans="19:21" hidden="1" x14ac:dyDescent="0.2">
      <c r="S10869" s="3">
        <f t="shared" si="341"/>
        <v>0</v>
      </c>
      <c r="T10869" s="3">
        <f t="shared" si="342"/>
        <v>9148</v>
      </c>
      <c r="U10869" s="4">
        <v>53200</v>
      </c>
    </row>
    <row r="10870" spans="19:21" hidden="1" x14ac:dyDescent="0.2">
      <c r="S10870" s="3">
        <f t="shared" si="341"/>
        <v>0</v>
      </c>
      <c r="T10870" s="3">
        <f t="shared" si="342"/>
        <v>9149</v>
      </c>
      <c r="U10870" s="4">
        <v>53231</v>
      </c>
    </row>
    <row r="10871" spans="19:21" hidden="1" x14ac:dyDescent="0.2">
      <c r="S10871" s="3">
        <f t="shared" si="341"/>
        <v>0</v>
      </c>
      <c r="T10871" s="3">
        <f t="shared" si="342"/>
        <v>9150</v>
      </c>
      <c r="U10871" s="4">
        <v>53261</v>
      </c>
    </row>
    <row r="10872" spans="19:21" hidden="1" x14ac:dyDescent="0.2">
      <c r="S10872" s="3">
        <f t="shared" si="341"/>
        <v>0</v>
      </c>
      <c r="T10872" s="3">
        <f t="shared" si="342"/>
        <v>9151</v>
      </c>
      <c r="U10872" s="4">
        <v>53292</v>
      </c>
    </row>
    <row r="10873" spans="19:21" hidden="1" x14ac:dyDescent="0.2">
      <c r="S10873" s="3">
        <f t="shared" si="341"/>
        <v>0</v>
      </c>
      <c r="T10873" s="3">
        <f t="shared" si="342"/>
        <v>9152</v>
      </c>
      <c r="U10873" s="4">
        <v>53322</v>
      </c>
    </row>
    <row r="10874" spans="19:21" hidden="1" x14ac:dyDescent="0.2">
      <c r="S10874" s="3">
        <f t="shared" si="341"/>
        <v>0</v>
      </c>
      <c r="T10874" s="3">
        <f t="shared" si="342"/>
        <v>9153</v>
      </c>
      <c r="U10874" s="4">
        <v>53353</v>
      </c>
    </row>
    <row r="10875" spans="19:21" hidden="1" x14ac:dyDescent="0.2">
      <c r="S10875" s="3">
        <f t="shared" si="341"/>
        <v>0</v>
      </c>
      <c r="T10875" s="3">
        <f t="shared" si="342"/>
        <v>9154</v>
      </c>
      <c r="U10875" s="4">
        <v>53384</v>
      </c>
    </row>
    <row r="10876" spans="19:21" hidden="1" x14ac:dyDescent="0.2">
      <c r="S10876" s="3">
        <f t="shared" si="341"/>
        <v>0</v>
      </c>
      <c r="T10876" s="3">
        <f t="shared" si="342"/>
        <v>9155</v>
      </c>
      <c r="U10876" s="4">
        <v>53412</v>
      </c>
    </row>
    <row r="10877" spans="19:21" hidden="1" x14ac:dyDescent="0.2">
      <c r="S10877" s="3">
        <f t="shared" si="341"/>
        <v>0</v>
      </c>
      <c r="T10877" s="3">
        <f t="shared" si="342"/>
        <v>9156</v>
      </c>
      <c r="U10877" s="4">
        <v>53443</v>
      </c>
    </row>
    <row r="10878" spans="19:21" hidden="1" x14ac:dyDescent="0.2">
      <c r="S10878" s="3">
        <f t="shared" si="341"/>
        <v>0</v>
      </c>
      <c r="T10878" s="3">
        <f t="shared" si="342"/>
        <v>9157</v>
      </c>
      <c r="U10878" s="4">
        <v>53473</v>
      </c>
    </row>
    <row r="10879" spans="19:21" hidden="1" x14ac:dyDescent="0.2">
      <c r="S10879" s="3">
        <f t="shared" si="341"/>
        <v>0</v>
      </c>
      <c r="T10879" s="3">
        <f t="shared" si="342"/>
        <v>9158</v>
      </c>
      <c r="U10879" s="4">
        <v>53504</v>
      </c>
    </row>
    <row r="10880" spans="19:21" hidden="1" x14ac:dyDescent="0.2">
      <c r="S10880" s="3">
        <f t="shared" si="341"/>
        <v>0</v>
      </c>
      <c r="T10880" s="3">
        <f t="shared" si="342"/>
        <v>9159</v>
      </c>
      <c r="U10880" s="4">
        <v>53534</v>
      </c>
    </row>
    <row r="10881" spans="19:21" hidden="1" x14ac:dyDescent="0.2">
      <c r="S10881" s="3">
        <f t="shared" si="341"/>
        <v>0</v>
      </c>
      <c r="T10881" s="3">
        <f t="shared" si="342"/>
        <v>9160</v>
      </c>
      <c r="U10881" s="4">
        <v>53565</v>
      </c>
    </row>
    <row r="10882" spans="19:21" hidden="1" x14ac:dyDescent="0.2">
      <c r="S10882" s="3">
        <f t="shared" si="341"/>
        <v>0</v>
      </c>
      <c r="T10882" s="3">
        <f t="shared" si="342"/>
        <v>9161</v>
      </c>
      <c r="U10882" s="4">
        <v>53596</v>
      </c>
    </row>
    <row r="10883" spans="19:21" hidden="1" x14ac:dyDescent="0.2">
      <c r="S10883" s="3">
        <f t="shared" si="341"/>
        <v>0</v>
      </c>
      <c r="T10883" s="3">
        <f t="shared" si="342"/>
        <v>9162</v>
      </c>
      <c r="U10883" s="4">
        <v>53626</v>
      </c>
    </row>
    <row r="10884" spans="19:21" hidden="1" x14ac:dyDescent="0.2">
      <c r="S10884" s="3">
        <f t="shared" si="341"/>
        <v>0</v>
      </c>
      <c r="T10884" s="3">
        <f t="shared" si="342"/>
        <v>9163</v>
      </c>
      <c r="U10884" s="4">
        <v>53657</v>
      </c>
    </row>
    <row r="10885" spans="19:21" hidden="1" x14ac:dyDescent="0.2">
      <c r="S10885" s="3">
        <f t="shared" si="341"/>
        <v>0</v>
      </c>
      <c r="T10885" s="3">
        <f t="shared" si="342"/>
        <v>9164</v>
      </c>
      <c r="U10885" s="4">
        <v>53687</v>
      </c>
    </row>
    <row r="10886" spans="19:21" hidden="1" x14ac:dyDescent="0.2">
      <c r="S10886" s="3">
        <f t="shared" si="341"/>
        <v>0</v>
      </c>
      <c r="T10886" s="3">
        <f t="shared" si="342"/>
        <v>9165</v>
      </c>
      <c r="U10886" s="4">
        <v>53718</v>
      </c>
    </row>
    <row r="10887" spans="19:21" hidden="1" x14ac:dyDescent="0.2">
      <c r="S10887" s="3">
        <f t="shared" si="341"/>
        <v>0</v>
      </c>
      <c r="T10887" s="3">
        <f t="shared" si="342"/>
        <v>9166</v>
      </c>
      <c r="U10887" s="4">
        <v>53749</v>
      </c>
    </row>
    <row r="10888" spans="19:21" hidden="1" x14ac:dyDescent="0.2">
      <c r="S10888" s="3">
        <f t="shared" si="341"/>
        <v>0</v>
      </c>
      <c r="T10888" s="3">
        <f t="shared" si="342"/>
        <v>9167</v>
      </c>
      <c r="U10888" s="4">
        <v>53777</v>
      </c>
    </row>
    <row r="10889" spans="19:21" hidden="1" x14ac:dyDescent="0.2">
      <c r="S10889" s="3">
        <f t="shared" si="341"/>
        <v>0</v>
      </c>
      <c r="T10889" s="3">
        <f t="shared" si="342"/>
        <v>9168</v>
      </c>
      <c r="U10889" s="4">
        <v>53808</v>
      </c>
    </row>
    <row r="10890" spans="19:21" hidden="1" x14ac:dyDescent="0.2">
      <c r="S10890" s="3">
        <f t="shared" si="341"/>
        <v>0</v>
      </c>
      <c r="T10890" s="3">
        <f t="shared" si="342"/>
        <v>9169</v>
      </c>
      <c r="U10890" s="4">
        <v>53838</v>
      </c>
    </row>
    <row r="10891" spans="19:21" hidden="1" x14ac:dyDescent="0.2">
      <c r="S10891" s="3">
        <f t="shared" si="341"/>
        <v>0</v>
      </c>
      <c r="T10891" s="3">
        <f t="shared" si="342"/>
        <v>9170</v>
      </c>
      <c r="U10891" s="4">
        <v>53869</v>
      </c>
    </row>
    <row r="10892" spans="19:21" hidden="1" x14ac:dyDescent="0.2">
      <c r="S10892" s="3">
        <f t="shared" si="341"/>
        <v>0</v>
      </c>
      <c r="T10892" s="3">
        <f t="shared" si="342"/>
        <v>9171</v>
      </c>
      <c r="U10892" s="4">
        <v>53899</v>
      </c>
    </row>
    <row r="10893" spans="19:21" hidden="1" x14ac:dyDescent="0.2">
      <c r="S10893" s="3">
        <f t="shared" si="341"/>
        <v>0</v>
      </c>
      <c r="T10893" s="3">
        <f t="shared" si="342"/>
        <v>9172</v>
      </c>
      <c r="U10893" s="4">
        <v>53930</v>
      </c>
    </row>
    <row r="10894" spans="19:21" hidden="1" x14ac:dyDescent="0.2">
      <c r="S10894" s="3">
        <f t="shared" si="341"/>
        <v>0</v>
      </c>
      <c r="T10894" s="3">
        <f t="shared" si="342"/>
        <v>9173</v>
      </c>
      <c r="U10894" s="4">
        <v>53961</v>
      </c>
    </row>
    <row r="10895" spans="19:21" hidden="1" x14ac:dyDescent="0.2">
      <c r="S10895" s="3">
        <f t="shared" ref="S10895:S10958" si="343">IF($I$10=U10894,1,0)</f>
        <v>0</v>
      </c>
      <c r="T10895" s="3">
        <f t="shared" si="342"/>
        <v>9174</v>
      </c>
      <c r="U10895" s="4">
        <v>53991</v>
      </c>
    </row>
    <row r="10896" spans="19:21" hidden="1" x14ac:dyDescent="0.2">
      <c r="S10896" s="3">
        <f t="shared" si="343"/>
        <v>0</v>
      </c>
      <c r="T10896" s="3">
        <f t="shared" ref="T10896:T10959" si="344">IF(S10896+T10895=0,0,T10895+1)</f>
        <v>9175</v>
      </c>
      <c r="U10896" s="4">
        <v>54022</v>
      </c>
    </row>
    <row r="10897" spans="19:21" hidden="1" x14ac:dyDescent="0.2">
      <c r="S10897" s="3">
        <f t="shared" si="343"/>
        <v>0</v>
      </c>
      <c r="T10897" s="3">
        <f t="shared" si="344"/>
        <v>9176</v>
      </c>
      <c r="U10897" s="4">
        <v>54052</v>
      </c>
    </row>
    <row r="10898" spans="19:21" hidden="1" x14ac:dyDescent="0.2">
      <c r="S10898" s="3">
        <f t="shared" si="343"/>
        <v>0</v>
      </c>
      <c r="T10898" s="3">
        <f t="shared" si="344"/>
        <v>9177</v>
      </c>
      <c r="U10898" s="4">
        <v>54083</v>
      </c>
    </row>
    <row r="10899" spans="19:21" hidden="1" x14ac:dyDescent="0.2">
      <c r="S10899" s="3">
        <f t="shared" si="343"/>
        <v>0</v>
      </c>
      <c r="T10899" s="3">
        <f t="shared" si="344"/>
        <v>9178</v>
      </c>
      <c r="U10899" s="4">
        <v>54114</v>
      </c>
    </row>
    <row r="10900" spans="19:21" hidden="1" x14ac:dyDescent="0.2">
      <c r="S10900" s="3">
        <f t="shared" si="343"/>
        <v>0</v>
      </c>
      <c r="T10900" s="3">
        <f t="shared" si="344"/>
        <v>9179</v>
      </c>
      <c r="U10900" s="4">
        <v>54143</v>
      </c>
    </row>
    <row r="10901" spans="19:21" hidden="1" x14ac:dyDescent="0.2">
      <c r="S10901" s="3">
        <f t="shared" si="343"/>
        <v>0</v>
      </c>
      <c r="T10901" s="3">
        <f t="shared" si="344"/>
        <v>9180</v>
      </c>
      <c r="U10901" s="4">
        <v>54174</v>
      </c>
    </row>
    <row r="10902" spans="19:21" hidden="1" x14ac:dyDescent="0.2">
      <c r="S10902" s="3">
        <f t="shared" si="343"/>
        <v>0</v>
      </c>
      <c r="T10902" s="3">
        <f t="shared" si="344"/>
        <v>9181</v>
      </c>
      <c r="U10902" s="4">
        <v>54204</v>
      </c>
    </row>
    <row r="10903" spans="19:21" hidden="1" x14ac:dyDescent="0.2">
      <c r="S10903" s="3">
        <f t="shared" si="343"/>
        <v>0</v>
      </c>
      <c r="T10903" s="3">
        <f t="shared" si="344"/>
        <v>9182</v>
      </c>
      <c r="U10903" s="4">
        <v>54235</v>
      </c>
    </row>
    <row r="10904" spans="19:21" hidden="1" x14ac:dyDescent="0.2">
      <c r="S10904" s="3">
        <f t="shared" si="343"/>
        <v>0</v>
      </c>
      <c r="T10904" s="3">
        <f t="shared" si="344"/>
        <v>9183</v>
      </c>
      <c r="U10904" s="4">
        <v>54265</v>
      </c>
    </row>
    <row r="10905" spans="19:21" hidden="1" x14ac:dyDescent="0.2">
      <c r="S10905" s="3">
        <f t="shared" si="343"/>
        <v>0</v>
      </c>
      <c r="T10905" s="3">
        <f t="shared" si="344"/>
        <v>9184</v>
      </c>
      <c r="U10905" s="4">
        <v>54296</v>
      </c>
    </row>
    <row r="10906" spans="19:21" hidden="1" x14ac:dyDescent="0.2">
      <c r="S10906" s="3">
        <f t="shared" si="343"/>
        <v>0</v>
      </c>
      <c r="T10906" s="3">
        <f t="shared" si="344"/>
        <v>9185</v>
      </c>
      <c r="U10906" s="4">
        <v>54327</v>
      </c>
    </row>
    <row r="10907" spans="19:21" hidden="1" x14ac:dyDescent="0.2">
      <c r="S10907" s="3">
        <f t="shared" si="343"/>
        <v>0</v>
      </c>
      <c r="T10907" s="3">
        <f t="shared" si="344"/>
        <v>9186</v>
      </c>
      <c r="U10907" s="4">
        <v>54357</v>
      </c>
    </row>
    <row r="10908" spans="19:21" hidden="1" x14ac:dyDescent="0.2">
      <c r="S10908" s="3">
        <f t="shared" si="343"/>
        <v>0</v>
      </c>
      <c r="T10908" s="3">
        <f t="shared" si="344"/>
        <v>9187</v>
      </c>
      <c r="U10908" s="4">
        <v>54388</v>
      </c>
    </row>
    <row r="10909" spans="19:21" hidden="1" x14ac:dyDescent="0.2">
      <c r="S10909" s="3">
        <f t="shared" si="343"/>
        <v>0</v>
      </c>
      <c r="T10909" s="3">
        <f t="shared" si="344"/>
        <v>9188</v>
      </c>
      <c r="U10909" s="4">
        <v>54418</v>
      </c>
    </row>
    <row r="10910" spans="19:21" hidden="1" x14ac:dyDescent="0.2">
      <c r="S10910" s="3">
        <f t="shared" si="343"/>
        <v>0</v>
      </c>
      <c r="T10910" s="3">
        <f t="shared" si="344"/>
        <v>9189</v>
      </c>
      <c r="U10910" s="4">
        <v>54449</v>
      </c>
    </row>
    <row r="10911" spans="19:21" hidden="1" x14ac:dyDescent="0.2">
      <c r="S10911" s="3">
        <f t="shared" si="343"/>
        <v>0</v>
      </c>
      <c r="T10911" s="3">
        <f t="shared" si="344"/>
        <v>9190</v>
      </c>
      <c r="U10911" s="4">
        <v>54480</v>
      </c>
    </row>
    <row r="10912" spans="19:21" hidden="1" x14ac:dyDescent="0.2">
      <c r="S10912" s="3">
        <f t="shared" si="343"/>
        <v>0</v>
      </c>
      <c r="T10912" s="3">
        <f t="shared" si="344"/>
        <v>9191</v>
      </c>
      <c r="U10912" s="4">
        <v>54508</v>
      </c>
    </row>
    <row r="10913" spans="19:21" hidden="1" x14ac:dyDescent="0.2">
      <c r="S10913" s="3">
        <f t="shared" si="343"/>
        <v>0</v>
      </c>
      <c r="T10913" s="3">
        <f t="shared" si="344"/>
        <v>9192</v>
      </c>
      <c r="U10913" s="4">
        <v>54539</v>
      </c>
    </row>
    <row r="10914" spans="19:21" hidden="1" x14ac:dyDescent="0.2">
      <c r="S10914" s="3">
        <f t="shared" si="343"/>
        <v>0</v>
      </c>
      <c r="T10914" s="3">
        <f t="shared" si="344"/>
        <v>9193</v>
      </c>
      <c r="U10914" s="4">
        <v>54569</v>
      </c>
    </row>
    <row r="10915" spans="19:21" hidden="1" x14ac:dyDescent="0.2">
      <c r="S10915" s="3">
        <f t="shared" si="343"/>
        <v>0</v>
      </c>
      <c r="T10915" s="3">
        <f t="shared" si="344"/>
        <v>9194</v>
      </c>
      <c r="U10915" s="4">
        <v>54600</v>
      </c>
    </row>
    <row r="10916" spans="19:21" hidden="1" x14ac:dyDescent="0.2">
      <c r="S10916" s="3">
        <f t="shared" si="343"/>
        <v>0</v>
      </c>
      <c r="T10916" s="3">
        <f t="shared" si="344"/>
        <v>9195</v>
      </c>
      <c r="U10916" s="4">
        <v>54630</v>
      </c>
    </row>
    <row r="10917" spans="19:21" hidden="1" x14ac:dyDescent="0.2">
      <c r="S10917" s="3">
        <f t="shared" si="343"/>
        <v>0</v>
      </c>
      <c r="T10917" s="3">
        <f t="shared" si="344"/>
        <v>9196</v>
      </c>
      <c r="U10917" s="4">
        <v>54661</v>
      </c>
    </row>
    <row r="10918" spans="19:21" hidden="1" x14ac:dyDescent="0.2">
      <c r="S10918" s="3">
        <f t="shared" si="343"/>
        <v>0</v>
      </c>
      <c r="T10918" s="3">
        <f t="shared" si="344"/>
        <v>9197</v>
      </c>
      <c r="U10918" s="4">
        <v>54692</v>
      </c>
    </row>
    <row r="10919" spans="19:21" hidden="1" x14ac:dyDescent="0.2">
      <c r="S10919" s="3">
        <f t="shared" si="343"/>
        <v>0</v>
      </c>
      <c r="T10919" s="3">
        <f t="shared" si="344"/>
        <v>9198</v>
      </c>
      <c r="U10919" s="4">
        <v>54722</v>
      </c>
    </row>
    <row r="10920" spans="19:21" hidden="1" x14ac:dyDescent="0.2">
      <c r="S10920" s="3">
        <f t="shared" si="343"/>
        <v>0</v>
      </c>
      <c r="T10920" s="3">
        <f t="shared" si="344"/>
        <v>9199</v>
      </c>
      <c r="U10920" s="4">
        <v>54753</v>
      </c>
    </row>
    <row r="10921" spans="19:21" hidden="1" x14ac:dyDescent="0.2">
      <c r="S10921" s="3">
        <f t="shared" si="343"/>
        <v>0</v>
      </c>
      <c r="T10921" s="3">
        <f t="shared" si="344"/>
        <v>9200</v>
      </c>
      <c r="U10921" s="4">
        <v>54783</v>
      </c>
    </row>
    <row r="10922" spans="19:21" hidden="1" x14ac:dyDescent="0.2">
      <c r="S10922" s="3">
        <f t="shared" si="343"/>
        <v>0</v>
      </c>
      <c r="T10922" s="3">
        <f t="shared" si="344"/>
        <v>9201</v>
      </c>
      <c r="U10922" s="4">
        <v>54814</v>
      </c>
    </row>
    <row r="10923" spans="19:21" hidden="1" x14ac:dyDescent="0.2">
      <c r="S10923" s="3">
        <f t="shared" si="343"/>
        <v>0</v>
      </c>
      <c r="T10923" s="3">
        <f t="shared" si="344"/>
        <v>9202</v>
      </c>
      <c r="U10923" s="4">
        <v>54845</v>
      </c>
    </row>
    <row r="10924" spans="19:21" hidden="1" x14ac:dyDescent="0.2">
      <c r="S10924" s="3">
        <f t="shared" si="343"/>
        <v>0</v>
      </c>
      <c r="T10924" s="3">
        <f t="shared" si="344"/>
        <v>9203</v>
      </c>
      <c r="U10924" s="4">
        <v>54873</v>
      </c>
    </row>
    <row r="10925" spans="19:21" hidden="1" x14ac:dyDescent="0.2">
      <c r="S10925" s="3">
        <f t="shared" si="343"/>
        <v>0</v>
      </c>
      <c r="T10925" s="3">
        <f t="shared" si="344"/>
        <v>9204</v>
      </c>
      <c r="U10925" s="4">
        <v>54904</v>
      </c>
    </row>
    <row r="10926" spans="19:21" hidden="1" x14ac:dyDescent="0.2">
      <c r="S10926" s="3">
        <f t="shared" si="343"/>
        <v>0</v>
      </c>
      <c r="T10926" s="3">
        <f t="shared" si="344"/>
        <v>9205</v>
      </c>
      <c r="U10926" s="4">
        <v>54934</v>
      </c>
    </row>
    <row r="10927" spans="19:21" hidden="1" x14ac:dyDescent="0.2">
      <c r="S10927" s="3">
        <f t="shared" si="343"/>
        <v>0</v>
      </c>
      <c r="T10927" s="3">
        <f t="shared" si="344"/>
        <v>9206</v>
      </c>
      <c r="U10927" s="4">
        <v>54965</v>
      </c>
    </row>
    <row r="10928" spans="19:21" hidden="1" x14ac:dyDescent="0.2">
      <c r="S10928" s="3">
        <f t="shared" si="343"/>
        <v>0</v>
      </c>
      <c r="T10928" s="3">
        <f t="shared" si="344"/>
        <v>9207</v>
      </c>
      <c r="U10928" s="4">
        <v>54995</v>
      </c>
    </row>
    <row r="10929" spans="19:21" hidden="1" x14ac:dyDescent="0.2">
      <c r="S10929" s="3">
        <f t="shared" si="343"/>
        <v>0</v>
      </c>
      <c r="T10929" s="3">
        <f t="shared" si="344"/>
        <v>9208</v>
      </c>
      <c r="U10929" s="4">
        <v>55026</v>
      </c>
    </row>
    <row r="10930" spans="19:21" hidden="1" x14ac:dyDescent="0.2">
      <c r="S10930" s="3">
        <f t="shared" si="343"/>
        <v>0</v>
      </c>
      <c r="T10930" s="3">
        <f t="shared" si="344"/>
        <v>9209</v>
      </c>
      <c r="U10930" s="4">
        <v>55057</v>
      </c>
    </row>
    <row r="10931" spans="19:21" hidden="1" x14ac:dyDescent="0.2">
      <c r="S10931" s="3">
        <f t="shared" si="343"/>
        <v>0</v>
      </c>
      <c r="T10931" s="3">
        <f t="shared" si="344"/>
        <v>9210</v>
      </c>
      <c r="U10931" s="4">
        <v>55087</v>
      </c>
    </row>
    <row r="10932" spans="19:21" hidden="1" x14ac:dyDescent="0.2">
      <c r="S10932" s="3">
        <f t="shared" si="343"/>
        <v>0</v>
      </c>
      <c r="T10932" s="3">
        <f t="shared" si="344"/>
        <v>9211</v>
      </c>
      <c r="U10932" s="4">
        <v>55118</v>
      </c>
    </row>
    <row r="10933" spans="19:21" hidden="1" x14ac:dyDescent="0.2">
      <c r="S10933" s="3">
        <f t="shared" si="343"/>
        <v>0</v>
      </c>
      <c r="T10933" s="3">
        <f t="shared" si="344"/>
        <v>9212</v>
      </c>
      <c r="U10933" s="4">
        <v>55148</v>
      </c>
    </row>
    <row r="10934" spans="19:21" hidden="1" x14ac:dyDescent="0.2">
      <c r="S10934" s="3">
        <f t="shared" si="343"/>
        <v>0</v>
      </c>
      <c r="T10934" s="3">
        <f t="shared" si="344"/>
        <v>9213</v>
      </c>
      <c r="U10934" s="4">
        <v>42396</v>
      </c>
    </row>
    <row r="10935" spans="19:21" hidden="1" x14ac:dyDescent="0.2">
      <c r="S10935" s="3">
        <f t="shared" si="343"/>
        <v>0</v>
      </c>
      <c r="T10935" s="3">
        <f t="shared" si="344"/>
        <v>9214</v>
      </c>
      <c r="U10935" s="4">
        <v>42427</v>
      </c>
    </row>
    <row r="10936" spans="19:21" hidden="1" x14ac:dyDescent="0.2">
      <c r="S10936" s="3">
        <f t="shared" si="343"/>
        <v>0</v>
      </c>
      <c r="T10936" s="3">
        <f t="shared" si="344"/>
        <v>9215</v>
      </c>
      <c r="U10936" s="4">
        <v>42456</v>
      </c>
    </row>
    <row r="10937" spans="19:21" hidden="1" x14ac:dyDescent="0.2">
      <c r="S10937" s="3">
        <f t="shared" si="343"/>
        <v>0</v>
      </c>
      <c r="T10937" s="3">
        <f t="shared" si="344"/>
        <v>9216</v>
      </c>
      <c r="U10937" s="4">
        <v>42487</v>
      </c>
    </row>
    <row r="10938" spans="19:21" hidden="1" x14ac:dyDescent="0.2">
      <c r="S10938" s="3">
        <f t="shared" si="343"/>
        <v>0</v>
      </c>
      <c r="T10938" s="3">
        <f t="shared" si="344"/>
        <v>9217</v>
      </c>
      <c r="U10938" s="4">
        <v>42517</v>
      </c>
    </row>
    <row r="10939" spans="19:21" hidden="1" x14ac:dyDescent="0.2">
      <c r="S10939" s="3">
        <f t="shared" si="343"/>
        <v>0</v>
      </c>
      <c r="T10939" s="3">
        <f t="shared" si="344"/>
        <v>9218</v>
      </c>
      <c r="U10939" s="4">
        <v>42548</v>
      </c>
    </row>
    <row r="10940" spans="19:21" hidden="1" x14ac:dyDescent="0.2">
      <c r="S10940" s="3">
        <f t="shared" si="343"/>
        <v>0</v>
      </c>
      <c r="T10940" s="3">
        <f t="shared" si="344"/>
        <v>9219</v>
      </c>
      <c r="U10940" s="4">
        <v>42578</v>
      </c>
    </row>
    <row r="10941" spans="19:21" hidden="1" x14ac:dyDescent="0.2">
      <c r="S10941" s="3">
        <f t="shared" si="343"/>
        <v>0</v>
      </c>
      <c r="T10941" s="3">
        <f t="shared" si="344"/>
        <v>9220</v>
      </c>
      <c r="U10941" s="4">
        <v>42609</v>
      </c>
    </row>
    <row r="10942" spans="19:21" hidden="1" x14ac:dyDescent="0.2">
      <c r="S10942" s="3">
        <f t="shared" si="343"/>
        <v>0</v>
      </c>
      <c r="T10942" s="3">
        <f t="shared" si="344"/>
        <v>9221</v>
      </c>
      <c r="U10942" s="4">
        <v>42640</v>
      </c>
    </row>
    <row r="10943" spans="19:21" hidden="1" x14ac:dyDescent="0.2">
      <c r="S10943" s="3">
        <f t="shared" si="343"/>
        <v>0</v>
      </c>
      <c r="T10943" s="3">
        <f t="shared" si="344"/>
        <v>9222</v>
      </c>
      <c r="U10943" s="4">
        <v>42670</v>
      </c>
    </row>
    <row r="10944" spans="19:21" hidden="1" x14ac:dyDescent="0.2">
      <c r="S10944" s="3">
        <f t="shared" si="343"/>
        <v>0</v>
      </c>
      <c r="T10944" s="3">
        <f t="shared" si="344"/>
        <v>9223</v>
      </c>
      <c r="U10944" s="4">
        <v>42701</v>
      </c>
    </row>
    <row r="10945" spans="19:21" hidden="1" x14ac:dyDescent="0.2">
      <c r="S10945" s="3">
        <f t="shared" si="343"/>
        <v>0</v>
      </c>
      <c r="T10945" s="3">
        <f t="shared" si="344"/>
        <v>9224</v>
      </c>
      <c r="U10945" s="4">
        <v>42731</v>
      </c>
    </row>
    <row r="10946" spans="19:21" hidden="1" x14ac:dyDescent="0.2">
      <c r="S10946" s="3">
        <f t="shared" si="343"/>
        <v>0</v>
      </c>
      <c r="T10946" s="3">
        <f t="shared" si="344"/>
        <v>9225</v>
      </c>
      <c r="U10946" s="4">
        <v>42762</v>
      </c>
    </row>
    <row r="10947" spans="19:21" hidden="1" x14ac:dyDescent="0.2">
      <c r="S10947" s="3">
        <f t="shared" si="343"/>
        <v>0</v>
      </c>
      <c r="T10947" s="3">
        <f t="shared" si="344"/>
        <v>9226</v>
      </c>
      <c r="U10947" s="4">
        <v>42793</v>
      </c>
    </row>
    <row r="10948" spans="19:21" hidden="1" x14ac:dyDescent="0.2">
      <c r="S10948" s="3">
        <f t="shared" si="343"/>
        <v>0</v>
      </c>
      <c r="T10948" s="3">
        <f t="shared" si="344"/>
        <v>9227</v>
      </c>
      <c r="U10948" s="4">
        <v>42821</v>
      </c>
    </row>
    <row r="10949" spans="19:21" hidden="1" x14ac:dyDescent="0.2">
      <c r="S10949" s="3">
        <f t="shared" si="343"/>
        <v>0</v>
      </c>
      <c r="T10949" s="3">
        <f t="shared" si="344"/>
        <v>9228</v>
      </c>
      <c r="U10949" s="4">
        <v>42852</v>
      </c>
    </row>
    <row r="10950" spans="19:21" hidden="1" x14ac:dyDescent="0.2">
      <c r="S10950" s="3">
        <f t="shared" si="343"/>
        <v>0</v>
      </c>
      <c r="T10950" s="3">
        <f t="shared" si="344"/>
        <v>9229</v>
      </c>
      <c r="U10950" s="4">
        <v>42882</v>
      </c>
    </row>
    <row r="10951" spans="19:21" hidden="1" x14ac:dyDescent="0.2">
      <c r="S10951" s="3">
        <f t="shared" si="343"/>
        <v>0</v>
      </c>
      <c r="T10951" s="3">
        <f t="shared" si="344"/>
        <v>9230</v>
      </c>
      <c r="U10951" s="4">
        <v>42913</v>
      </c>
    </row>
    <row r="10952" spans="19:21" hidden="1" x14ac:dyDescent="0.2">
      <c r="S10952" s="3">
        <f t="shared" si="343"/>
        <v>0</v>
      </c>
      <c r="T10952" s="3">
        <f t="shared" si="344"/>
        <v>9231</v>
      </c>
      <c r="U10952" s="4">
        <v>42943</v>
      </c>
    </row>
    <row r="10953" spans="19:21" hidden="1" x14ac:dyDescent="0.2">
      <c r="S10953" s="3">
        <f t="shared" si="343"/>
        <v>0</v>
      </c>
      <c r="T10953" s="3">
        <f t="shared" si="344"/>
        <v>9232</v>
      </c>
      <c r="U10953" s="4">
        <v>42974</v>
      </c>
    </row>
    <row r="10954" spans="19:21" hidden="1" x14ac:dyDescent="0.2">
      <c r="S10954" s="3">
        <f t="shared" si="343"/>
        <v>0</v>
      </c>
      <c r="T10954" s="3">
        <f t="shared" si="344"/>
        <v>9233</v>
      </c>
      <c r="U10954" s="4">
        <v>43005</v>
      </c>
    </row>
    <row r="10955" spans="19:21" hidden="1" x14ac:dyDescent="0.2">
      <c r="S10955" s="3">
        <f t="shared" si="343"/>
        <v>0</v>
      </c>
      <c r="T10955" s="3">
        <f t="shared" si="344"/>
        <v>9234</v>
      </c>
      <c r="U10955" s="4">
        <v>43035</v>
      </c>
    </row>
    <row r="10956" spans="19:21" hidden="1" x14ac:dyDescent="0.2">
      <c r="S10956" s="3">
        <f t="shared" si="343"/>
        <v>0</v>
      </c>
      <c r="T10956" s="3">
        <f t="shared" si="344"/>
        <v>9235</v>
      </c>
      <c r="U10956" s="4">
        <v>43066</v>
      </c>
    </row>
    <row r="10957" spans="19:21" hidden="1" x14ac:dyDescent="0.2">
      <c r="S10957" s="3">
        <f t="shared" si="343"/>
        <v>0</v>
      </c>
      <c r="T10957" s="3">
        <f t="shared" si="344"/>
        <v>9236</v>
      </c>
      <c r="U10957" s="4">
        <v>43096</v>
      </c>
    </row>
    <row r="10958" spans="19:21" hidden="1" x14ac:dyDescent="0.2">
      <c r="S10958" s="3">
        <f t="shared" si="343"/>
        <v>0</v>
      </c>
      <c r="T10958" s="3">
        <f t="shared" si="344"/>
        <v>9237</v>
      </c>
      <c r="U10958" s="4">
        <v>43127</v>
      </c>
    </row>
    <row r="10959" spans="19:21" hidden="1" x14ac:dyDescent="0.2">
      <c r="S10959" s="3">
        <f t="shared" ref="S10959:S11022" si="345">IF($I$10=U10958,1,0)</f>
        <v>0</v>
      </c>
      <c r="T10959" s="3">
        <f t="shared" si="344"/>
        <v>9238</v>
      </c>
      <c r="U10959" s="4">
        <v>43158</v>
      </c>
    </row>
    <row r="10960" spans="19:21" hidden="1" x14ac:dyDescent="0.2">
      <c r="S10960" s="3">
        <f t="shared" si="345"/>
        <v>0</v>
      </c>
      <c r="T10960" s="3">
        <f t="shared" ref="T10960:T11023" si="346">IF(S10960+T10959=0,0,T10959+1)</f>
        <v>9239</v>
      </c>
      <c r="U10960" s="4">
        <v>43186</v>
      </c>
    </row>
    <row r="10961" spans="19:21" hidden="1" x14ac:dyDescent="0.2">
      <c r="S10961" s="3">
        <f t="shared" si="345"/>
        <v>0</v>
      </c>
      <c r="T10961" s="3">
        <f t="shared" si="346"/>
        <v>9240</v>
      </c>
      <c r="U10961" s="4">
        <v>43217</v>
      </c>
    </row>
    <row r="10962" spans="19:21" hidden="1" x14ac:dyDescent="0.2">
      <c r="S10962" s="3">
        <f t="shared" si="345"/>
        <v>0</v>
      </c>
      <c r="T10962" s="3">
        <f t="shared" si="346"/>
        <v>9241</v>
      </c>
      <c r="U10962" s="4">
        <v>43247</v>
      </c>
    </row>
    <row r="10963" spans="19:21" hidden="1" x14ac:dyDescent="0.2">
      <c r="S10963" s="3">
        <f t="shared" si="345"/>
        <v>0</v>
      </c>
      <c r="T10963" s="3">
        <f t="shared" si="346"/>
        <v>9242</v>
      </c>
      <c r="U10963" s="4">
        <v>43278</v>
      </c>
    </row>
    <row r="10964" spans="19:21" hidden="1" x14ac:dyDescent="0.2">
      <c r="S10964" s="3">
        <f t="shared" si="345"/>
        <v>0</v>
      </c>
      <c r="T10964" s="3">
        <f t="shared" si="346"/>
        <v>9243</v>
      </c>
      <c r="U10964" s="4">
        <v>43308</v>
      </c>
    </row>
    <row r="10965" spans="19:21" hidden="1" x14ac:dyDescent="0.2">
      <c r="S10965" s="3">
        <f t="shared" si="345"/>
        <v>0</v>
      </c>
      <c r="T10965" s="3">
        <f t="shared" si="346"/>
        <v>9244</v>
      </c>
      <c r="U10965" s="4">
        <v>43339</v>
      </c>
    </row>
    <row r="10966" spans="19:21" hidden="1" x14ac:dyDescent="0.2">
      <c r="S10966" s="3">
        <f t="shared" si="345"/>
        <v>0</v>
      </c>
      <c r="T10966" s="3">
        <f t="shared" si="346"/>
        <v>9245</v>
      </c>
      <c r="U10966" s="4">
        <v>43370</v>
      </c>
    </row>
    <row r="10967" spans="19:21" hidden="1" x14ac:dyDescent="0.2">
      <c r="S10967" s="3">
        <f t="shared" si="345"/>
        <v>0</v>
      </c>
      <c r="T10967" s="3">
        <f t="shared" si="346"/>
        <v>9246</v>
      </c>
      <c r="U10967" s="4">
        <v>43400</v>
      </c>
    </row>
    <row r="10968" spans="19:21" hidden="1" x14ac:dyDescent="0.2">
      <c r="S10968" s="3">
        <f t="shared" si="345"/>
        <v>0</v>
      </c>
      <c r="T10968" s="3">
        <f t="shared" si="346"/>
        <v>9247</v>
      </c>
      <c r="U10968" s="4">
        <v>43431</v>
      </c>
    </row>
    <row r="10969" spans="19:21" hidden="1" x14ac:dyDescent="0.2">
      <c r="S10969" s="3">
        <f t="shared" si="345"/>
        <v>0</v>
      </c>
      <c r="T10969" s="3">
        <f t="shared" si="346"/>
        <v>9248</v>
      </c>
      <c r="U10969" s="4">
        <v>43461</v>
      </c>
    </row>
    <row r="10970" spans="19:21" hidden="1" x14ac:dyDescent="0.2">
      <c r="S10970" s="3">
        <f t="shared" si="345"/>
        <v>0</v>
      </c>
      <c r="T10970" s="3">
        <f t="shared" si="346"/>
        <v>9249</v>
      </c>
      <c r="U10970" s="4">
        <v>43492</v>
      </c>
    </row>
    <row r="10971" spans="19:21" hidden="1" x14ac:dyDescent="0.2">
      <c r="S10971" s="3">
        <f t="shared" si="345"/>
        <v>0</v>
      </c>
      <c r="T10971" s="3">
        <f t="shared" si="346"/>
        <v>9250</v>
      </c>
      <c r="U10971" s="4">
        <v>43523</v>
      </c>
    </row>
    <row r="10972" spans="19:21" hidden="1" x14ac:dyDescent="0.2">
      <c r="S10972" s="3">
        <f t="shared" si="345"/>
        <v>0</v>
      </c>
      <c r="T10972" s="3">
        <f t="shared" si="346"/>
        <v>9251</v>
      </c>
      <c r="U10972" s="4">
        <v>43551</v>
      </c>
    </row>
    <row r="10973" spans="19:21" hidden="1" x14ac:dyDescent="0.2">
      <c r="S10973" s="3">
        <f t="shared" si="345"/>
        <v>0</v>
      </c>
      <c r="T10973" s="3">
        <f t="shared" si="346"/>
        <v>9252</v>
      </c>
      <c r="U10973" s="4">
        <v>43582</v>
      </c>
    </row>
    <row r="10974" spans="19:21" hidden="1" x14ac:dyDescent="0.2">
      <c r="S10974" s="3">
        <f t="shared" si="345"/>
        <v>0</v>
      </c>
      <c r="T10974" s="3">
        <f t="shared" si="346"/>
        <v>9253</v>
      </c>
      <c r="U10974" s="4">
        <v>43612</v>
      </c>
    </row>
    <row r="10975" spans="19:21" hidden="1" x14ac:dyDescent="0.2">
      <c r="S10975" s="3">
        <f t="shared" si="345"/>
        <v>0</v>
      </c>
      <c r="T10975" s="3">
        <f t="shared" si="346"/>
        <v>9254</v>
      </c>
      <c r="U10975" s="4">
        <v>43643</v>
      </c>
    </row>
    <row r="10976" spans="19:21" hidden="1" x14ac:dyDescent="0.2">
      <c r="S10976" s="3">
        <f t="shared" si="345"/>
        <v>0</v>
      </c>
      <c r="T10976" s="3">
        <f t="shared" si="346"/>
        <v>9255</v>
      </c>
      <c r="U10976" s="4">
        <v>43673</v>
      </c>
    </row>
    <row r="10977" spans="19:21" hidden="1" x14ac:dyDescent="0.2">
      <c r="S10977" s="3">
        <f t="shared" si="345"/>
        <v>0</v>
      </c>
      <c r="T10977" s="3">
        <f t="shared" si="346"/>
        <v>9256</v>
      </c>
      <c r="U10977" s="4">
        <v>43704</v>
      </c>
    </row>
    <row r="10978" spans="19:21" hidden="1" x14ac:dyDescent="0.2">
      <c r="S10978" s="3">
        <f t="shared" si="345"/>
        <v>0</v>
      </c>
      <c r="T10978" s="3">
        <f t="shared" si="346"/>
        <v>9257</v>
      </c>
      <c r="U10978" s="4">
        <v>43735</v>
      </c>
    </row>
    <row r="10979" spans="19:21" hidden="1" x14ac:dyDescent="0.2">
      <c r="S10979" s="3">
        <f t="shared" si="345"/>
        <v>0</v>
      </c>
      <c r="T10979" s="3">
        <f t="shared" si="346"/>
        <v>9258</v>
      </c>
      <c r="U10979" s="4">
        <v>43765</v>
      </c>
    </row>
    <row r="10980" spans="19:21" hidden="1" x14ac:dyDescent="0.2">
      <c r="S10980" s="3">
        <f t="shared" si="345"/>
        <v>0</v>
      </c>
      <c r="T10980" s="3">
        <f t="shared" si="346"/>
        <v>9259</v>
      </c>
      <c r="U10980" s="4">
        <v>43796</v>
      </c>
    </row>
    <row r="10981" spans="19:21" hidden="1" x14ac:dyDescent="0.2">
      <c r="S10981" s="3">
        <f t="shared" si="345"/>
        <v>0</v>
      </c>
      <c r="T10981" s="3">
        <f t="shared" si="346"/>
        <v>9260</v>
      </c>
      <c r="U10981" s="4">
        <v>43826</v>
      </c>
    </row>
    <row r="10982" spans="19:21" hidden="1" x14ac:dyDescent="0.2">
      <c r="S10982" s="3">
        <f t="shared" si="345"/>
        <v>0</v>
      </c>
      <c r="T10982" s="3">
        <f t="shared" si="346"/>
        <v>9261</v>
      </c>
      <c r="U10982" s="4">
        <v>43857</v>
      </c>
    </row>
    <row r="10983" spans="19:21" hidden="1" x14ac:dyDescent="0.2">
      <c r="S10983" s="3">
        <f t="shared" si="345"/>
        <v>0</v>
      </c>
      <c r="T10983" s="3">
        <f t="shared" si="346"/>
        <v>9262</v>
      </c>
      <c r="U10983" s="4">
        <v>43888</v>
      </c>
    </row>
    <row r="10984" spans="19:21" hidden="1" x14ac:dyDescent="0.2">
      <c r="S10984" s="3">
        <f t="shared" si="345"/>
        <v>0</v>
      </c>
      <c r="T10984" s="3">
        <f t="shared" si="346"/>
        <v>9263</v>
      </c>
      <c r="U10984" s="4">
        <v>43917</v>
      </c>
    </row>
    <row r="10985" spans="19:21" hidden="1" x14ac:dyDescent="0.2">
      <c r="S10985" s="3">
        <f t="shared" si="345"/>
        <v>0</v>
      </c>
      <c r="T10985" s="3">
        <f t="shared" si="346"/>
        <v>9264</v>
      </c>
      <c r="U10985" s="4">
        <v>43948</v>
      </c>
    </row>
    <row r="10986" spans="19:21" hidden="1" x14ac:dyDescent="0.2">
      <c r="S10986" s="3">
        <f t="shared" si="345"/>
        <v>0</v>
      </c>
      <c r="T10986" s="3">
        <f t="shared" si="346"/>
        <v>9265</v>
      </c>
      <c r="U10986" s="4">
        <v>43978</v>
      </c>
    </row>
    <row r="10987" spans="19:21" hidden="1" x14ac:dyDescent="0.2">
      <c r="S10987" s="3">
        <f t="shared" si="345"/>
        <v>0</v>
      </c>
      <c r="T10987" s="3">
        <f t="shared" si="346"/>
        <v>9266</v>
      </c>
      <c r="U10987" s="4">
        <v>44009</v>
      </c>
    </row>
    <row r="10988" spans="19:21" hidden="1" x14ac:dyDescent="0.2">
      <c r="S10988" s="3">
        <f t="shared" si="345"/>
        <v>0</v>
      </c>
      <c r="T10988" s="3">
        <f t="shared" si="346"/>
        <v>9267</v>
      </c>
      <c r="U10988" s="4">
        <v>44039</v>
      </c>
    </row>
    <row r="10989" spans="19:21" hidden="1" x14ac:dyDescent="0.2">
      <c r="S10989" s="3">
        <f t="shared" si="345"/>
        <v>0</v>
      </c>
      <c r="T10989" s="3">
        <f t="shared" si="346"/>
        <v>9268</v>
      </c>
      <c r="U10989" s="4">
        <v>44070</v>
      </c>
    </row>
    <row r="10990" spans="19:21" hidden="1" x14ac:dyDescent="0.2">
      <c r="S10990" s="3">
        <f t="shared" si="345"/>
        <v>0</v>
      </c>
      <c r="T10990" s="3">
        <f t="shared" si="346"/>
        <v>9269</v>
      </c>
      <c r="U10990" s="4">
        <v>44101</v>
      </c>
    </row>
    <row r="10991" spans="19:21" hidden="1" x14ac:dyDescent="0.2">
      <c r="S10991" s="3">
        <f t="shared" si="345"/>
        <v>0</v>
      </c>
      <c r="T10991" s="3">
        <f t="shared" si="346"/>
        <v>9270</v>
      </c>
      <c r="U10991" s="4">
        <v>44131</v>
      </c>
    </row>
    <row r="10992" spans="19:21" hidden="1" x14ac:dyDescent="0.2">
      <c r="S10992" s="3">
        <f t="shared" si="345"/>
        <v>0</v>
      </c>
      <c r="T10992" s="3">
        <f t="shared" si="346"/>
        <v>9271</v>
      </c>
      <c r="U10992" s="4">
        <v>44162</v>
      </c>
    </row>
    <row r="10993" spans="19:21" hidden="1" x14ac:dyDescent="0.2">
      <c r="S10993" s="3">
        <f t="shared" si="345"/>
        <v>0</v>
      </c>
      <c r="T10993" s="3">
        <f t="shared" si="346"/>
        <v>9272</v>
      </c>
      <c r="U10993" s="4">
        <v>44192</v>
      </c>
    </row>
    <row r="10994" spans="19:21" hidden="1" x14ac:dyDescent="0.2">
      <c r="S10994" s="3">
        <f t="shared" si="345"/>
        <v>0</v>
      </c>
      <c r="T10994" s="3">
        <f t="shared" si="346"/>
        <v>9273</v>
      </c>
      <c r="U10994" s="4">
        <v>44223</v>
      </c>
    </row>
    <row r="10995" spans="19:21" hidden="1" x14ac:dyDescent="0.2">
      <c r="S10995" s="3">
        <f t="shared" si="345"/>
        <v>0</v>
      </c>
      <c r="T10995" s="3">
        <f t="shared" si="346"/>
        <v>9274</v>
      </c>
      <c r="U10995" s="4">
        <v>44254</v>
      </c>
    </row>
    <row r="10996" spans="19:21" hidden="1" x14ac:dyDescent="0.2">
      <c r="S10996" s="3">
        <f t="shared" si="345"/>
        <v>0</v>
      </c>
      <c r="T10996" s="3">
        <f t="shared" si="346"/>
        <v>9275</v>
      </c>
      <c r="U10996" s="4">
        <v>44282</v>
      </c>
    </row>
    <row r="10997" spans="19:21" hidden="1" x14ac:dyDescent="0.2">
      <c r="S10997" s="3">
        <f t="shared" si="345"/>
        <v>0</v>
      </c>
      <c r="T10997" s="3">
        <f t="shared" si="346"/>
        <v>9276</v>
      </c>
      <c r="U10997" s="4">
        <v>44313</v>
      </c>
    </row>
    <row r="10998" spans="19:21" hidden="1" x14ac:dyDescent="0.2">
      <c r="S10998" s="3">
        <f t="shared" si="345"/>
        <v>0</v>
      </c>
      <c r="T10998" s="3">
        <f t="shared" si="346"/>
        <v>9277</v>
      </c>
      <c r="U10998" s="4">
        <v>44343</v>
      </c>
    </row>
    <row r="10999" spans="19:21" hidden="1" x14ac:dyDescent="0.2">
      <c r="S10999" s="3">
        <f t="shared" si="345"/>
        <v>0</v>
      </c>
      <c r="T10999" s="3">
        <f t="shared" si="346"/>
        <v>9278</v>
      </c>
      <c r="U10999" s="4">
        <v>44374</v>
      </c>
    </row>
    <row r="11000" spans="19:21" hidden="1" x14ac:dyDescent="0.2">
      <c r="S11000" s="3">
        <f t="shared" si="345"/>
        <v>0</v>
      </c>
      <c r="T11000" s="3">
        <f t="shared" si="346"/>
        <v>9279</v>
      </c>
      <c r="U11000" s="4">
        <v>44404</v>
      </c>
    </row>
    <row r="11001" spans="19:21" hidden="1" x14ac:dyDescent="0.2">
      <c r="S11001" s="3">
        <f t="shared" si="345"/>
        <v>0</v>
      </c>
      <c r="T11001" s="3">
        <f t="shared" si="346"/>
        <v>9280</v>
      </c>
      <c r="U11001" s="4">
        <v>44435</v>
      </c>
    </row>
    <row r="11002" spans="19:21" hidden="1" x14ac:dyDescent="0.2">
      <c r="S11002" s="3">
        <f t="shared" si="345"/>
        <v>0</v>
      </c>
      <c r="T11002" s="3">
        <f t="shared" si="346"/>
        <v>9281</v>
      </c>
      <c r="U11002" s="4">
        <v>44466</v>
      </c>
    </row>
    <row r="11003" spans="19:21" hidden="1" x14ac:dyDescent="0.2">
      <c r="S11003" s="3">
        <f t="shared" si="345"/>
        <v>0</v>
      </c>
      <c r="T11003" s="3">
        <f t="shared" si="346"/>
        <v>9282</v>
      </c>
      <c r="U11003" s="4">
        <v>44496</v>
      </c>
    </row>
    <row r="11004" spans="19:21" hidden="1" x14ac:dyDescent="0.2">
      <c r="S11004" s="3">
        <f t="shared" si="345"/>
        <v>0</v>
      </c>
      <c r="T11004" s="3">
        <f t="shared" si="346"/>
        <v>9283</v>
      </c>
      <c r="U11004" s="4">
        <v>44527</v>
      </c>
    </row>
    <row r="11005" spans="19:21" hidden="1" x14ac:dyDescent="0.2">
      <c r="S11005" s="3">
        <f t="shared" si="345"/>
        <v>0</v>
      </c>
      <c r="T11005" s="3">
        <f t="shared" si="346"/>
        <v>9284</v>
      </c>
      <c r="U11005" s="4">
        <v>44557</v>
      </c>
    </row>
    <row r="11006" spans="19:21" hidden="1" x14ac:dyDescent="0.2">
      <c r="S11006" s="3">
        <f t="shared" si="345"/>
        <v>0</v>
      </c>
      <c r="T11006" s="3">
        <f t="shared" si="346"/>
        <v>9285</v>
      </c>
      <c r="U11006" s="4">
        <v>44588</v>
      </c>
    </row>
    <row r="11007" spans="19:21" hidden="1" x14ac:dyDescent="0.2">
      <c r="S11007" s="3">
        <f t="shared" si="345"/>
        <v>0</v>
      </c>
      <c r="T11007" s="3">
        <f t="shared" si="346"/>
        <v>9286</v>
      </c>
      <c r="U11007" s="4">
        <v>44619</v>
      </c>
    </row>
    <row r="11008" spans="19:21" hidden="1" x14ac:dyDescent="0.2">
      <c r="S11008" s="3">
        <f t="shared" si="345"/>
        <v>0</v>
      </c>
      <c r="T11008" s="3">
        <f t="shared" si="346"/>
        <v>9287</v>
      </c>
      <c r="U11008" s="4">
        <v>44647</v>
      </c>
    </row>
    <row r="11009" spans="19:21" hidden="1" x14ac:dyDescent="0.2">
      <c r="S11009" s="3">
        <f t="shared" si="345"/>
        <v>0</v>
      </c>
      <c r="T11009" s="3">
        <f t="shared" si="346"/>
        <v>9288</v>
      </c>
      <c r="U11009" s="4">
        <v>44678</v>
      </c>
    </row>
    <row r="11010" spans="19:21" hidden="1" x14ac:dyDescent="0.2">
      <c r="S11010" s="3">
        <f t="shared" si="345"/>
        <v>0</v>
      </c>
      <c r="T11010" s="3">
        <f t="shared" si="346"/>
        <v>9289</v>
      </c>
      <c r="U11010" s="4">
        <v>44708</v>
      </c>
    </row>
    <row r="11011" spans="19:21" hidden="1" x14ac:dyDescent="0.2">
      <c r="S11011" s="3">
        <f t="shared" si="345"/>
        <v>0</v>
      </c>
      <c r="T11011" s="3">
        <f t="shared" si="346"/>
        <v>9290</v>
      </c>
      <c r="U11011" s="4">
        <v>44739</v>
      </c>
    </row>
    <row r="11012" spans="19:21" hidden="1" x14ac:dyDescent="0.2">
      <c r="S11012" s="3">
        <f t="shared" si="345"/>
        <v>0</v>
      </c>
      <c r="T11012" s="3">
        <f t="shared" si="346"/>
        <v>9291</v>
      </c>
      <c r="U11012" s="4">
        <v>44769</v>
      </c>
    </row>
    <row r="11013" spans="19:21" hidden="1" x14ac:dyDescent="0.2">
      <c r="S11013" s="3">
        <f t="shared" si="345"/>
        <v>0</v>
      </c>
      <c r="T11013" s="3">
        <f t="shared" si="346"/>
        <v>9292</v>
      </c>
      <c r="U11013" s="4">
        <v>44800</v>
      </c>
    </row>
    <row r="11014" spans="19:21" hidden="1" x14ac:dyDescent="0.2">
      <c r="S11014" s="3">
        <f t="shared" si="345"/>
        <v>0</v>
      </c>
      <c r="T11014" s="3">
        <f t="shared" si="346"/>
        <v>9293</v>
      </c>
      <c r="U11014" s="4">
        <v>44831</v>
      </c>
    </row>
    <row r="11015" spans="19:21" hidden="1" x14ac:dyDescent="0.2">
      <c r="S11015" s="3">
        <f t="shared" si="345"/>
        <v>0</v>
      </c>
      <c r="T11015" s="3">
        <f t="shared" si="346"/>
        <v>9294</v>
      </c>
      <c r="U11015" s="4">
        <v>44861</v>
      </c>
    </row>
    <row r="11016" spans="19:21" hidden="1" x14ac:dyDescent="0.2">
      <c r="S11016" s="3">
        <f t="shared" si="345"/>
        <v>0</v>
      </c>
      <c r="T11016" s="3">
        <f t="shared" si="346"/>
        <v>9295</v>
      </c>
      <c r="U11016" s="4">
        <v>44892</v>
      </c>
    </row>
    <row r="11017" spans="19:21" hidden="1" x14ac:dyDescent="0.2">
      <c r="S11017" s="3">
        <f t="shared" si="345"/>
        <v>0</v>
      </c>
      <c r="T11017" s="3">
        <f t="shared" si="346"/>
        <v>9296</v>
      </c>
      <c r="U11017" s="4">
        <v>44922</v>
      </c>
    </row>
    <row r="11018" spans="19:21" hidden="1" x14ac:dyDescent="0.2">
      <c r="S11018" s="3">
        <f t="shared" si="345"/>
        <v>0</v>
      </c>
      <c r="T11018" s="3">
        <f t="shared" si="346"/>
        <v>9297</v>
      </c>
      <c r="U11018" s="4">
        <v>44953</v>
      </c>
    </row>
    <row r="11019" spans="19:21" hidden="1" x14ac:dyDescent="0.2">
      <c r="S11019" s="3">
        <f t="shared" si="345"/>
        <v>0</v>
      </c>
      <c r="T11019" s="3">
        <f t="shared" si="346"/>
        <v>9298</v>
      </c>
      <c r="U11019" s="4">
        <v>44984</v>
      </c>
    </row>
    <row r="11020" spans="19:21" hidden="1" x14ac:dyDescent="0.2">
      <c r="S11020" s="3">
        <f t="shared" si="345"/>
        <v>0</v>
      </c>
      <c r="T11020" s="3">
        <f t="shared" si="346"/>
        <v>9299</v>
      </c>
      <c r="U11020" s="4">
        <v>45012</v>
      </c>
    </row>
    <row r="11021" spans="19:21" hidden="1" x14ac:dyDescent="0.2">
      <c r="S11021" s="3">
        <f t="shared" si="345"/>
        <v>0</v>
      </c>
      <c r="T11021" s="3">
        <f t="shared" si="346"/>
        <v>9300</v>
      </c>
      <c r="U11021" s="4">
        <v>45043</v>
      </c>
    </row>
    <row r="11022" spans="19:21" hidden="1" x14ac:dyDescent="0.2">
      <c r="S11022" s="3">
        <f t="shared" si="345"/>
        <v>0</v>
      </c>
      <c r="T11022" s="3">
        <f t="shared" si="346"/>
        <v>9301</v>
      </c>
      <c r="U11022" s="4">
        <v>45073</v>
      </c>
    </row>
    <row r="11023" spans="19:21" hidden="1" x14ac:dyDescent="0.2">
      <c r="S11023" s="3">
        <f t="shared" ref="S11023:S11086" si="347">IF($I$10=U11022,1,0)</f>
        <v>0</v>
      </c>
      <c r="T11023" s="3">
        <f t="shared" si="346"/>
        <v>9302</v>
      </c>
      <c r="U11023" s="4">
        <v>45104</v>
      </c>
    </row>
    <row r="11024" spans="19:21" hidden="1" x14ac:dyDescent="0.2">
      <c r="S11024" s="3">
        <f t="shared" si="347"/>
        <v>0</v>
      </c>
      <c r="T11024" s="3">
        <f t="shared" ref="T11024:T11087" si="348">IF(S11024+T11023=0,0,T11023+1)</f>
        <v>9303</v>
      </c>
      <c r="U11024" s="4">
        <v>45134</v>
      </c>
    </row>
    <row r="11025" spans="19:21" hidden="1" x14ac:dyDescent="0.2">
      <c r="S11025" s="3">
        <f t="shared" si="347"/>
        <v>0</v>
      </c>
      <c r="T11025" s="3">
        <f t="shared" si="348"/>
        <v>9304</v>
      </c>
      <c r="U11025" s="4">
        <v>45165</v>
      </c>
    </row>
    <row r="11026" spans="19:21" hidden="1" x14ac:dyDescent="0.2">
      <c r="S11026" s="3">
        <f t="shared" si="347"/>
        <v>0</v>
      </c>
      <c r="T11026" s="3">
        <f t="shared" si="348"/>
        <v>9305</v>
      </c>
      <c r="U11026" s="4">
        <v>45196</v>
      </c>
    </row>
    <row r="11027" spans="19:21" hidden="1" x14ac:dyDescent="0.2">
      <c r="S11027" s="3">
        <f t="shared" si="347"/>
        <v>0</v>
      </c>
      <c r="T11027" s="3">
        <f t="shared" si="348"/>
        <v>9306</v>
      </c>
      <c r="U11027" s="4">
        <v>45226</v>
      </c>
    </row>
    <row r="11028" spans="19:21" hidden="1" x14ac:dyDescent="0.2">
      <c r="S11028" s="3">
        <f t="shared" si="347"/>
        <v>0</v>
      </c>
      <c r="T11028" s="3">
        <f t="shared" si="348"/>
        <v>9307</v>
      </c>
      <c r="U11028" s="4">
        <v>45257</v>
      </c>
    </row>
    <row r="11029" spans="19:21" hidden="1" x14ac:dyDescent="0.2">
      <c r="S11029" s="3">
        <f t="shared" si="347"/>
        <v>0</v>
      </c>
      <c r="T11029" s="3">
        <f t="shared" si="348"/>
        <v>9308</v>
      </c>
      <c r="U11029" s="4">
        <v>45287</v>
      </c>
    </row>
    <row r="11030" spans="19:21" hidden="1" x14ac:dyDescent="0.2">
      <c r="S11030" s="3">
        <f t="shared" si="347"/>
        <v>0</v>
      </c>
      <c r="T11030" s="3">
        <f t="shared" si="348"/>
        <v>9309</v>
      </c>
      <c r="U11030" s="4">
        <v>45318</v>
      </c>
    </row>
    <row r="11031" spans="19:21" hidden="1" x14ac:dyDescent="0.2">
      <c r="S11031" s="3">
        <f t="shared" si="347"/>
        <v>0</v>
      </c>
      <c r="T11031" s="3">
        <f t="shared" si="348"/>
        <v>9310</v>
      </c>
      <c r="U11031" s="4">
        <v>45349</v>
      </c>
    </row>
    <row r="11032" spans="19:21" hidden="1" x14ac:dyDescent="0.2">
      <c r="S11032" s="3">
        <f t="shared" si="347"/>
        <v>0</v>
      </c>
      <c r="T11032" s="3">
        <f t="shared" si="348"/>
        <v>9311</v>
      </c>
      <c r="U11032" s="4">
        <v>45378</v>
      </c>
    </row>
    <row r="11033" spans="19:21" hidden="1" x14ac:dyDescent="0.2">
      <c r="S11033" s="3">
        <f t="shared" si="347"/>
        <v>0</v>
      </c>
      <c r="T11033" s="3">
        <f t="shared" si="348"/>
        <v>9312</v>
      </c>
      <c r="U11033" s="4">
        <v>45409</v>
      </c>
    </row>
    <row r="11034" spans="19:21" hidden="1" x14ac:dyDescent="0.2">
      <c r="S11034" s="3">
        <f t="shared" si="347"/>
        <v>0</v>
      </c>
      <c r="T11034" s="3">
        <f t="shared" si="348"/>
        <v>9313</v>
      </c>
      <c r="U11034" s="4">
        <v>45439</v>
      </c>
    </row>
    <row r="11035" spans="19:21" hidden="1" x14ac:dyDescent="0.2">
      <c r="S11035" s="3">
        <f t="shared" si="347"/>
        <v>0</v>
      </c>
      <c r="T11035" s="3">
        <f t="shared" si="348"/>
        <v>9314</v>
      </c>
      <c r="U11035" s="4">
        <v>45470</v>
      </c>
    </row>
    <row r="11036" spans="19:21" hidden="1" x14ac:dyDescent="0.2">
      <c r="S11036" s="3">
        <f t="shared" si="347"/>
        <v>0</v>
      </c>
      <c r="T11036" s="3">
        <f t="shared" si="348"/>
        <v>9315</v>
      </c>
      <c r="U11036" s="4">
        <v>45500</v>
      </c>
    </row>
    <row r="11037" spans="19:21" hidden="1" x14ac:dyDescent="0.2">
      <c r="S11037" s="3">
        <f t="shared" si="347"/>
        <v>0</v>
      </c>
      <c r="T11037" s="3">
        <f t="shared" si="348"/>
        <v>9316</v>
      </c>
      <c r="U11037" s="4">
        <v>45531</v>
      </c>
    </row>
    <row r="11038" spans="19:21" hidden="1" x14ac:dyDescent="0.2">
      <c r="S11038" s="3">
        <f t="shared" si="347"/>
        <v>0</v>
      </c>
      <c r="T11038" s="3">
        <f t="shared" si="348"/>
        <v>9317</v>
      </c>
      <c r="U11038" s="4">
        <v>45562</v>
      </c>
    </row>
    <row r="11039" spans="19:21" hidden="1" x14ac:dyDescent="0.2">
      <c r="S11039" s="3">
        <f t="shared" si="347"/>
        <v>0</v>
      </c>
      <c r="T11039" s="3">
        <f t="shared" si="348"/>
        <v>9318</v>
      </c>
      <c r="U11039" s="4">
        <v>45592</v>
      </c>
    </row>
    <row r="11040" spans="19:21" hidden="1" x14ac:dyDescent="0.2">
      <c r="S11040" s="3">
        <f t="shared" si="347"/>
        <v>0</v>
      </c>
      <c r="T11040" s="3">
        <f t="shared" si="348"/>
        <v>9319</v>
      </c>
      <c r="U11040" s="4">
        <v>45623</v>
      </c>
    </row>
    <row r="11041" spans="19:21" hidden="1" x14ac:dyDescent="0.2">
      <c r="S11041" s="3">
        <f t="shared" si="347"/>
        <v>0</v>
      </c>
      <c r="T11041" s="3">
        <f t="shared" si="348"/>
        <v>9320</v>
      </c>
      <c r="U11041" s="4">
        <v>45653</v>
      </c>
    </row>
    <row r="11042" spans="19:21" hidden="1" x14ac:dyDescent="0.2">
      <c r="S11042" s="3">
        <f t="shared" si="347"/>
        <v>0</v>
      </c>
      <c r="T11042" s="3">
        <f t="shared" si="348"/>
        <v>9321</v>
      </c>
      <c r="U11042" s="4">
        <v>45684</v>
      </c>
    </row>
    <row r="11043" spans="19:21" hidden="1" x14ac:dyDescent="0.2">
      <c r="S11043" s="3">
        <f t="shared" si="347"/>
        <v>0</v>
      </c>
      <c r="T11043" s="3">
        <f t="shared" si="348"/>
        <v>9322</v>
      </c>
      <c r="U11043" s="4">
        <v>45715</v>
      </c>
    </row>
    <row r="11044" spans="19:21" hidden="1" x14ac:dyDescent="0.2">
      <c r="S11044" s="3">
        <f t="shared" si="347"/>
        <v>0</v>
      </c>
      <c r="T11044" s="3">
        <f t="shared" si="348"/>
        <v>9323</v>
      </c>
      <c r="U11044" s="4">
        <v>45743</v>
      </c>
    </row>
    <row r="11045" spans="19:21" hidden="1" x14ac:dyDescent="0.2">
      <c r="S11045" s="3">
        <f t="shared" si="347"/>
        <v>0</v>
      </c>
      <c r="T11045" s="3">
        <f t="shared" si="348"/>
        <v>9324</v>
      </c>
      <c r="U11045" s="4">
        <v>45774</v>
      </c>
    </row>
    <row r="11046" spans="19:21" hidden="1" x14ac:dyDescent="0.2">
      <c r="S11046" s="3">
        <f t="shared" si="347"/>
        <v>0</v>
      </c>
      <c r="T11046" s="3">
        <f t="shared" si="348"/>
        <v>9325</v>
      </c>
      <c r="U11046" s="4">
        <v>45804</v>
      </c>
    </row>
    <row r="11047" spans="19:21" hidden="1" x14ac:dyDescent="0.2">
      <c r="S11047" s="3">
        <f t="shared" si="347"/>
        <v>0</v>
      </c>
      <c r="T11047" s="3">
        <f t="shared" si="348"/>
        <v>9326</v>
      </c>
      <c r="U11047" s="4">
        <v>45835</v>
      </c>
    </row>
    <row r="11048" spans="19:21" hidden="1" x14ac:dyDescent="0.2">
      <c r="S11048" s="3">
        <f t="shared" si="347"/>
        <v>0</v>
      </c>
      <c r="T11048" s="3">
        <f t="shared" si="348"/>
        <v>9327</v>
      </c>
      <c r="U11048" s="4">
        <v>45865</v>
      </c>
    </row>
    <row r="11049" spans="19:21" hidden="1" x14ac:dyDescent="0.2">
      <c r="S11049" s="3">
        <f t="shared" si="347"/>
        <v>0</v>
      </c>
      <c r="T11049" s="3">
        <f t="shared" si="348"/>
        <v>9328</v>
      </c>
      <c r="U11049" s="4">
        <v>45896</v>
      </c>
    </row>
    <row r="11050" spans="19:21" hidden="1" x14ac:dyDescent="0.2">
      <c r="S11050" s="3">
        <f t="shared" si="347"/>
        <v>0</v>
      </c>
      <c r="T11050" s="3">
        <f t="shared" si="348"/>
        <v>9329</v>
      </c>
      <c r="U11050" s="4">
        <v>45927</v>
      </c>
    </row>
    <row r="11051" spans="19:21" hidden="1" x14ac:dyDescent="0.2">
      <c r="S11051" s="3">
        <f t="shared" si="347"/>
        <v>0</v>
      </c>
      <c r="T11051" s="3">
        <f t="shared" si="348"/>
        <v>9330</v>
      </c>
      <c r="U11051" s="4">
        <v>45957</v>
      </c>
    </row>
    <row r="11052" spans="19:21" hidden="1" x14ac:dyDescent="0.2">
      <c r="S11052" s="3">
        <f t="shared" si="347"/>
        <v>0</v>
      </c>
      <c r="T11052" s="3">
        <f t="shared" si="348"/>
        <v>9331</v>
      </c>
      <c r="U11052" s="4">
        <v>45988</v>
      </c>
    </row>
    <row r="11053" spans="19:21" hidden="1" x14ac:dyDescent="0.2">
      <c r="S11053" s="3">
        <f t="shared" si="347"/>
        <v>0</v>
      </c>
      <c r="T11053" s="3">
        <f t="shared" si="348"/>
        <v>9332</v>
      </c>
      <c r="U11053" s="4">
        <v>46018</v>
      </c>
    </row>
    <row r="11054" spans="19:21" hidden="1" x14ac:dyDescent="0.2">
      <c r="S11054" s="3">
        <f t="shared" si="347"/>
        <v>0</v>
      </c>
      <c r="T11054" s="3">
        <f t="shared" si="348"/>
        <v>9333</v>
      </c>
      <c r="U11054" s="4">
        <v>46049</v>
      </c>
    </row>
    <row r="11055" spans="19:21" hidden="1" x14ac:dyDescent="0.2">
      <c r="S11055" s="3">
        <f t="shared" si="347"/>
        <v>0</v>
      </c>
      <c r="T11055" s="3">
        <f t="shared" si="348"/>
        <v>9334</v>
      </c>
      <c r="U11055" s="4">
        <v>46080</v>
      </c>
    </row>
    <row r="11056" spans="19:21" hidden="1" x14ac:dyDescent="0.2">
      <c r="S11056" s="3">
        <f t="shared" si="347"/>
        <v>0</v>
      </c>
      <c r="T11056" s="3">
        <f t="shared" si="348"/>
        <v>9335</v>
      </c>
      <c r="U11056" s="4">
        <v>46108</v>
      </c>
    </row>
    <row r="11057" spans="19:21" hidden="1" x14ac:dyDescent="0.2">
      <c r="S11057" s="3">
        <f t="shared" si="347"/>
        <v>0</v>
      </c>
      <c r="T11057" s="3">
        <f t="shared" si="348"/>
        <v>9336</v>
      </c>
      <c r="U11057" s="4">
        <v>46139</v>
      </c>
    </row>
    <row r="11058" spans="19:21" hidden="1" x14ac:dyDescent="0.2">
      <c r="S11058" s="3">
        <f t="shared" si="347"/>
        <v>0</v>
      </c>
      <c r="T11058" s="3">
        <f t="shared" si="348"/>
        <v>9337</v>
      </c>
      <c r="U11058" s="4">
        <v>46169</v>
      </c>
    </row>
    <row r="11059" spans="19:21" hidden="1" x14ac:dyDescent="0.2">
      <c r="S11059" s="3">
        <f t="shared" si="347"/>
        <v>0</v>
      </c>
      <c r="T11059" s="3">
        <f t="shared" si="348"/>
        <v>9338</v>
      </c>
      <c r="U11059" s="4">
        <v>46200</v>
      </c>
    </row>
    <row r="11060" spans="19:21" hidden="1" x14ac:dyDescent="0.2">
      <c r="S11060" s="3">
        <f t="shared" si="347"/>
        <v>0</v>
      </c>
      <c r="T11060" s="3">
        <f t="shared" si="348"/>
        <v>9339</v>
      </c>
      <c r="U11060" s="4">
        <v>46230</v>
      </c>
    </row>
    <row r="11061" spans="19:21" hidden="1" x14ac:dyDescent="0.2">
      <c r="S11061" s="3">
        <f t="shared" si="347"/>
        <v>0</v>
      </c>
      <c r="T11061" s="3">
        <f t="shared" si="348"/>
        <v>9340</v>
      </c>
      <c r="U11061" s="4">
        <v>46261</v>
      </c>
    </row>
    <row r="11062" spans="19:21" hidden="1" x14ac:dyDescent="0.2">
      <c r="S11062" s="3">
        <f t="shared" si="347"/>
        <v>0</v>
      </c>
      <c r="T11062" s="3">
        <f t="shared" si="348"/>
        <v>9341</v>
      </c>
      <c r="U11062" s="4">
        <v>46292</v>
      </c>
    </row>
    <row r="11063" spans="19:21" hidden="1" x14ac:dyDescent="0.2">
      <c r="S11063" s="3">
        <f t="shared" si="347"/>
        <v>0</v>
      </c>
      <c r="T11063" s="3">
        <f t="shared" si="348"/>
        <v>9342</v>
      </c>
      <c r="U11063" s="4">
        <v>46322</v>
      </c>
    </row>
    <row r="11064" spans="19:21" hidden="1" x14ac:dyDescent="0.2">
      <c r="S11064" s="3">
        <f t="shared" si="347"/>
        <v>0</v>
      </c>
      <c r="T11064" s="3">
        <f t="shared" si="348"/>
        <v>9343</v>
      </c>
      <c r="U11064" s="4">
        <v>46353</v>
      </c>
    </row>
    <row r="11065" spans="19:21" hidden="1" x14ac:dyDescent="0.2">
      <c r="S11065" s="3">
        <f t="shared" si="347"/>
        <v>0</v>
      </c>
      <c r="T11065" s="3">
        <f t="shared" si="348"/>
        <v>9344</v>
      </c>
      <c r="U11065" s="4">
        <v>46383</v>
      </c>
    </row>
    <row r="11066" spans="19:21" hidden="1" x14ac:dyDescent="0.2">
      <c r="S11066" s="3">
        <f t="shared" si="347"/>
        <v>0</v>
      </c>
      <c r="T11066" s="3">
        <f t="shared" si="348"/>
        <v>9345</v>
      </c>
      <c r="U11066" s="4">
        <v>46414</v>
      </c>
    </row>
    <row r="11067" spans="19:21" hidden="1" x14ac:dyDescent="0.2">
      <c r="S11067" s="3">
        <f t="shared" si="347"/>
        <v>0</v>
      </c>
      <c r="T11067" s="3">
        <f t="shared" si="348"/>
        <v>9346</v>
      </c>
      <c r="U11067" s="4">
        <v>46445</v>
      </c>
    </row>
    <row r="11068" spans="19:21" hidden="1" x14ac:dyDescent="0.2">
      <c r="S11068" s="3">
        <f t="shared" si="347"/>
        <v>0</v>
      </c>
      <c r="T11068" s="3">
        <f t="shared" si="348"/>
        <v>9347</v>
      </c>
      <c r="U11068" s="4">
        <v>46473</v>
      </c>
    </row>
    <row r="11069" spans="19:21" hidden="1" x14ac:dyDescent="0.2">
      <c r="S11069" s="3">
        <f t="shared" si="347"/>
        <v>0</v>
      </c>
      <c r="T11069" s="3">
        <f t="shared" si="348"/>
        <v>9348</v>
      </c>
      <c r="U11069" s="4">
        <v>46504</v>
      </c>
    </row>
    <row r="11070" spans="19:21" hidden="1" x14ac:dyDescent="0.2">
      <c r="S11070" s="3">
        <f t="shared" si="347"/>
        <v>0</v>
      </c>
      <c r="T11070" s="3">
        <f t="shared" si="348"/>
        <v>9349</v>
      </c>
      <c r="U11070" s="4">
        <v>46534</v>
      </c>
    </row>
    <row r="11071" spans="19:21" hidden="1" x14ac:dyDescent="0.2">
      <c r="S11071" s="3">
        <f t="shared" si="347"/>
        <v>0</v>
      </c>
      <c r="T11071" s="3">
        <f t="shared" si="348"/>
        <v>9350</v>
      </c>
      <c r="U11071" s="4">
        <v>46565</v>
      </c>
    </row>
    <row r="11072" spans="19:21" hidden="1" x14ac:dyDescent="0.2">
      <c r="S11072" s="3">
        <f t="shared" si="347"/>
        <v>0</v>
      </c>
      <c r="T11072" s="3">
        <f t="shared" si="348"/>
        <v>9351</v>
      </c>
      <c r="U11072" s="4">
        <v>46595</v>
      </c>
    </row>
    <row r="11073" spans="19:21" hidden="1" x14ac:dyDescent="0.2">
      <c r="S11073" s="3">
        <f t="shared" si="347"/>
        <v>0</v>
      </c>
      <c r="T11073" s="3">
        <f t="shared" si="348"/>
        <v>9352</v>
      </c>
      <c r="U11073" s="4">
        <v>46626</v>
      </c>
    </row>
    <row r="11074" spans="19:21" hidden="1" x14ac:dyDescent="0.2">
      <c r="S11074" s="3">
        <f t="shared" si="347"/>
        <v>0</v>
      </c>
      <c r="T11074" s="3">
        <f t="shared" si="348"/>
        <v>9353</v>
      </c>
      <c r="U11074" s="4">
        <v>46657</v>
      </c>
    </row>
    <row r="11075" spans="19:21" hidden="1" x14ac:dyDescent="0.2">
      <c r="S11075" s="3">
        <f t="shared" si="347"/>
        <v>0</v>
      </c>
      <c r="T11075" s="3">
        <f t="shared" si="348"/>
        <v>9354</v>
      </c>
      <c r="U11075" s="4">
        <v>46687</v>
      </c>
    </row>
    <row r="11076" spans="19:21" hidden="1" x14ac:dyDescent="0.2">
      <c r="S11076" s="3">
        <f t="shared" si="347"/>
        <v>0</v>
      </c>
      <c r="T11076" s="3">
        <f t="shared" si="348"/>
        <v>9355</v>
      </c>
      <c r="U11076" s="4">
        <v>46718</v>
      </c>
    </row>
    <row r="11077" spans="19:21" hidden="1" x14ac:dyDescent="0.2">
      <c r="S11077" s="3">
        <f t="shared" si="347"/>
        <v>0</v>
      </c>
      <c r="T11077" s="3">
        <f t="shared" si="348"/>
        <v>9356</v>
      </c>
      <c r="U11077" s="4">
        <v>46748</v>
      </c>
    </row>
    <row r="11078" spans="19:21" hidden="1" x14ac:dyDescent="0.2">
      <c r="S11078" s="3">
        <f t="shared" si="347"/>
        <v>0</v>
      </c>
      <c r="T11078" s="3">
        <f t="shared" si="348"/>
        <v>9357</v>
      </c>
      <c r="U11078" s="4">
        <v>46779</v>
      </c>
    </row>
    <row r="11079" spans="19:21" hidden="1" x14ac:dyDescent="0.2">
      <c r="S11079" s="3">
        <f t="shared" si="347"/>
        <v>0</v>
      </c>
      <c r="T11079" s="3">
        <f t="shared" si="348"/>
        <v>9358</v>
      </c>
      <c r="U11079" s="4">
        <v>46810</v>
      </c>
    </row>
    <row r="11080" spans="19:21" hidden="1" x14ac:dyDescent="0.2">
      <c r="S11080" s="3">
        <f t="shared" si="347"/>
        <v>0</v>
      </c>
      <c r="T11080" s="3">
        <f t="shared" si="348"/>
        <v>9359</v>
      </c>
      <c r="U11080" s="4">
        <v>46839</v>
      </c>
    </row>
    <row r="11081" spans="19:21" hidden="1" x14ac:dyDescent="0.2">
      <c r="S11081" s="3">
        <f t="shared" si="347"/>
        <v>0</v>
      </c>
      <c r="T11081" s="3">
        <f t="shared" si="348"/>
        <v>9360</v>
      </c>
      <c r="U11081" s="4">
        <v>46870</v>
      </c>
    </row>
    <row r="11082" spans="19:21" hidden="1" x14ac:dyDescent="0.2">
      <c r="S11082" s="3">
        <f t="shared" si="347"/>
        <v>0</v>
      </c>
      <c r="T11082" s="3">
        <f t="shared" si="348"/>
        <v>9361</v>
      </c>
      <c r="U11082" s="4">
        <v>46900</v>
      </c>
    </row>
    <row r="11083" spans="19:21" hidden="1" x14ac:dyDescent="0.2">
      <c r="S11083" s="3">
        <f t="shared" si="347"/>
        <v>0</v>
      </c>
      <c r="T11083" s="3">
        <f t="shared" si="348"/>
        <v>9362</v>
      </c>
      <c r="U11083" s="4">
        <v>46931</v>
      </c>
    </row>
    <row r="11084" spans="19:21" hidden="1" x14ac:dyDescent="0.2">
      <c r="S11084" s="3">
        <f t="shared" si="347"/>
        <v>0</v>
      </c>
      <c r="T11084" s="3">
        <f t="shared" si="348"/>
        <v>9363</v>
      </c>
      <c r="U11084" s="4">
        <v>46961</v>
      </c>
    </row>
    <row r="11085" spans="19:21" hidden="1" x14ac:dyDescent="0.2">
      <c r="S11085" s="3">
        <f t="shared" si="347"/>
        <v>0</v>
      </c>
      <c r="T11085" s="3">
        <f t="shared" si="348"/>
        <v>9364</v>
      </c>
      <c r="U11085" s="4">
        <v>46992</v>
      </c>
    </row>
    <row r="11086" spans="19:21" hidden="1" x14ac:dyDescent="0.2">
      <c r="S11086" s="3">
        <f t="shared" si="347"/>
        <v>0</v>
      </c>
      <c r="T11086" s="3">
        <f t="shared" si="348"/>
        <v>9365</v>
      </c>
      <c r="U11086" s="4">
        <v>47023</v>
      </c>
    </row>
    <row r="11087" spans="19:21" hidden="1" x14ac:dyDescent="0.2">
      <c r="S11087" s="3">
        <f t="shared" ref="S11087:S11150" si="349">IF($I$10=U11086,1,0)</f>
        <v>0</v>
      </c>
      <c r="T11087" s="3">
        <f t="shared" si="348"/>
        <v>9366</v>
      </c>
      <c r="U11087" s="4">
        <v>47053</v>
      </c>
    </row>
    <row r="11088" spans="19:21" hidden="1" x14ac:dyDescent="0.2">
      <c r="S11088" s="3">
        <f t="shared" si="349"/>
        <v>0</v>
      </c>
      <c r="T11088" s="3">
        <f t="shared" ref="T11088:T11151" si="350">IF(S11088+T11087=0,0,T11087+1)</f>
        <v>9367</v>
      </c>
      <c r="U11088" s="4">
        <v>47084</v>
      </c>
    </row>
    <row r="11089" spans="19:21" hidden="1" x14ac:dyDescent="0.2">
      <c r="S11089" s="3">
        <f t="shared" si="349"/>
        <v>0</v>
      </c>
      <c r="T11089" s="3">
        <f t="shared" si="350"/>
        <v>9368</v>
      </c>
      <c r="U11089" s="4">
        <v>47114</v>
      </c>
    </row>
    <row r="11090" spans="19:21" hidden="1" x14ac:dyDescent="0.2">
      <c r="S11090" s="3">
        <f t="shared" si="349"/>
        <v>0</v>
      </c>
      <c r="T11090" s="3">
        <f t="shared" si="350"/>
        <v>9369</v>
      </c>
      <c r="U11090" s="4">
        <v>47145</v>
      </c>
    </row>
    <row r="11091" spans="19:21" hidden="1" x14ac:dyDescent="0.2">
      <c r="S11091" s="3">
        <f t="shared" si="349"/>
        <v>0</v>
      </c>
      <c r="T11091" s="3">
        <f t="shared" si="350"/>
        <v>9370</v>
      </c>
      <c r="U11091" s="4">
        <v>47176</v>
      </c>
    </row>
    <row r="11092" spans="19:21" hidden="1" x14ac:dyDescent="0.2">
      <c r="S11092" s="3">
        <f t="shared" si="349"/>
        <v>0</v>
      </c>
      <c r="T11092" s="3">
        <f t="shared" si="350"/>
        <v>9371</v>
      </c>
      <c r="U11092" s="4">
        <v>47204</v>
      </c>
    </row>
    <row r="11093" spans="19:21" hidden="1" x14ac:dyDescent="0.2">
      <c r="S11093" s="3">
        <f t="shared" si="349"/>
        <v>0</v>
      </c>
      <c r="T11093" s="3">
        <f t="shared" si="350"/>
        <v>9372</v>
      </c>
      <c r="U11093" s="4">
        <v>47235</v>
      </c>
    </row>
    <row r="11094" spans="19:21" hidden="1" x14ac:dyDescent="0.2">
      <c r="S11094" s="3">
        <f t="shared" si="349"/>
        <v>0</v>
      </c>
      <c r="T11094" s="3">
        <f t="shared" si="350"/>
        <v>9373</v>
      </c>
      <c r="U11094" s="4">
        <v>47265</v>
      </c>
    </row>
    <row r="11095" spans="19:21" hidden="1" x14ac:dyDescent="0.2">
      <c r="S11095" s="3">
        <f t="shared" si="349"/>
        <v>0</v>
      </c>
      <c r="T11095" s="3">
        <f t="shared" si="350"/>
        <v>9374</v>
      </c>
      <c r="U11095" s="4">
        <v>47296</v>
      </c>
    </row>
    <row r="11096" spans="19:21" hidden="1" x14ac:dyDescent="0.2">
      <c r="S11096" s="3">
        <f t="shared" si="349"/>
        <v>0</v>
      </c>
      <c r="T11096" s="3">
        <f t="shared" si="350"/>
        <v>9375</v>
      </c>
      <c r="U11096" s="4">
        <v>47326</v>
      </c>
    </row>
    <row r="11097" spans="19:21" hidden="1" x14ac:dyDescent="0.2">
      <c r="S11097" s="3">
        <f t="shared" si="349"/>
        <v>0</v>
      </c>
      <c r="T11097" s="3">
        <f t="shared" si="350"/>
        <v>9376</v>
      </c>
      <c r="U11097" s="4">
        <v>47357</v>
      </c>
    </row>
    <row r="11098" spans="19:21" hidden="1" x14ac:dyDescent="0.2">
      <c r="S11098" s="3">
        <f t="shared" si="349"/>
        <v>0</v>
      </c>
      <c r="T11098" s="3">
        <f t="shared" si="350"/>
        <v>9377</v>
      </c>
      <c r="U11098" s="4">
        <v>47388</v>
      </c>
    </row>
    <row r="11099" spans="19:21" hidden="1" x14ac:dyDescent="0.2">
      <c r="S11099" s="3">
        <f t="shared" si="349"/>
        <v>0</v>
      </c>
      <c r="T11099" s="3">
        <f t="shared" si="350"/>
        <v>9378</v>
      </c>
      <c r="U11099" s="4">
        <v>47418</v>
      </c>
    </row>
    <row r="11100" spans="19:21" hidden="1" x14ac:dyDescent="0.2">
      <c r="S11100" s="3">
        <f t="shared" si="349"/>
        <v>0</v>
      </c>
      <c r="T11100" s="3">
        <f t="shared" si="350"/>
        <v>9379</v>
      </c>
      <c r="U11100" s="4">
        <v>47449</v>
      </c>
    </row>
    <row r="11101" spans="19:21" hidden="1" x14ac:dyDescent="0.2">
      <c r="S11101" s="3">
        <f t="shared" si="349"/>
        <v>0</v>
      </c>
      <c r="T11101" s="3">
        <f t="shared" si="350"/>
        <v>9380</v>
      </c>
      <c r="U11101" s="4">
        <v>47479</v>
      </c>
    </row>
    <row r="11102" spans="19:21" hidden="1" x14ac:dyDescent="0.2">
      <c r="S11102" s="3">
        <f t="shared" si="349"/>
        <v>0</v>
      </c>
      <c r="T11102" s="3">
        <f t="shared" si="350"/>
        <v>9381</v>
      </c>
      <c r="U11102" s="4">
        <v>47510</v>
      </c>
    </row>
    <row r="11103" spans="19:21" hidden="1" x14ac:dyDescent="0.2">
      <c r="S11103" s="3">
        <f t="shared" si="349"/>
        <v>0</v>
      </c>
      <c r="T11103" s="3">
        <f t="shared" si="350"/>
        <v>9382</v>
      </c>
      <c r="U11103" s="4">
        <v>47541</v>
      </c>
    </row>
    <row r="11104" spans="19:21" hidden="1" x14ac:dyDescent="0.2">
      <c r="S11104" s="3">
        <f t="shared" si="349"/>
        <v>0</v>
      </c>
      <c r="T11104" s="3">
        <f t="shared" si="350"/>
        <v>9383</v>
      </c>
      <c r="U11104" s="4">
        <v>47569</v>
      </c>
    </row>
    <row r="11105" spans="19:21" hidden="1" x14ac:dyDescent="0.2">
      <c r="S11105" s="3">
        <f t="shared" si="349"/>
        <v>0</v>
      </c>
      <c r="T11105" s="3">
        <f t="shared" si="350"/>
        <v>9384</v>
      </c>
      <c r="U11105" s="4">
        <v>47600</v>
      </c>
    </row>
    <row r="11106" spans="19:21" hidden="1" x14ac:dyDescent="0.2">
      <c r="S11106" s="3">
        <f t="shared" si="349"/>
        <v>0</v>
      </c>
      <c r="T11106" s="3">
        <f t="shared" si="350"/>
        <v>9385</v>
      </c>
      <c r="U11106" s="4">
        <v>47630</v>
      </c>
    </row>
    <row r="11107" spans="19:21" hidden="1" x14ac:dyDescent="0.2">
      <c r="S11107" s="3">
        <f t="shared" si="349"/>
        <v>0</v>
      </c>
      <c r="T11107" s="3">
        <f t="shared" si="350"/>
        <v>9386</v>
      </c>
      <c r="U11107" s="4">
        <v>47661</v>
      </c>
    </row>
    <row r="11108" spans="19:21" hidden="1" x14ac:dyDescent="0.2">
      <c r="S11108" s="3">
        <f t="shared" si="349"/>
        <v>0</v>
      </c>
      <c r="T11108" s="3">
        <f t="shared" si="350"/>
        <v>9387</v>
      </c>
      <c r="U11108" s="4">
        <v>47691</v>
      </c>
    </row>
    <row r="11109" spans="19:21" hidden="1" x14ac:dyDescent="0.2">
      <c r="S11109" s="3">
        <f t="shared" si="349"/>
        <v>0</v>
      </c>
      <c r="T11109" s="3">
        <f t="shared" si="350"/>
        <v>9388</v>
      </c>
      <c r="U11109" s="4">
        <v>47722</v>
      </c>
    </row>
    <row r="11110" spans="19:21" hidden="1" x14ac:dyDescent="0.2">
      <c r="S11110" s="3">
        <f t="shared" si="349"/>
        <v>0</v>
      </c>
      <c r="T11110" s="3">
        <f t="shared" si="350"/>
        <v>9389</v>
      </c>
      <c r="U11110" s="4">
        <v>47753</v>
      </c>
    </row>
    <row r="11111" spans="19:21" hidden="1" x14ac:dyDescent="0.2">
      <c r="S11111" s="3">
        <f t="shared" si="349"/>
        <v>0</v>
      </c>
      <c r="T11111" s="3">
        <f t="shared" si="350"/>
        <v>9390</v>
      </c>
      <c r="U11111" s="4">
        <v>47783</v>
      </c>
    </row>
    <row r="11112" spans="19:21" hidden="1" x14ac:dyDescent="0.2">
      <c r="S11112" s="3">
        <f t="shared" si="349"/>
        <v>0</v>
      </c>
      <c r="T11112" s="3">
        <f t="shared" si="350"/>
        <v>9391</v>
      </c>
      <c r="U11112" s="4">
        <v>47814</v>
      </c>
    </row>
    <row r="11113" spans="19:21" hidden="1" x14ac:dyDescent="0.2">
      <c r="S11113" s="3">
        <f t="shared" si="349"/>
        <v>0</v>
      </c>
      <c r="T11113" s="3">
        <f t="shared" si="350"/>
        <v>9392</v>
      </c>
      <c r="U11113" s="4">
        <v>47844</v>
      </c>
    </row>
    <row r="11114" spans="19:21" hidden="1" x14ac:dyDescent="0.2">
      <c r="S11114" s="3">
        <f t="shared" si="349"/>
        <v>0</v>
      </c>
      <c r="T11114" s="3">
        <f t="shared" si="350"/>
        <v>9393</v>
      </c>
      <c r="U11114" s="4">
        <v>47875</v>
      </c>
    </row>
    <row r="11115" spans="19:21" hidden="1" x14ac:dyDescent="0.2">
      <c r="S11115" s="3">
        <f t="shared" si="349"/>
        <v>0</v>
      </c>
      <c r="T11115" s="3">
        <f t="shared" si="350"/>
        <v>9394</v>
      </c>
      <c r="U11115" s="4">
        <v>47906</v>
      </c>
    </row>
    <row r="11116" spans="19:21" hidden="1" x14ac:dyDescent="0.2">
      <c r="S11116" s="3">
        <f t="shared" si="349"/>
        <v>0</v>
      </c>
      <c r="T11116" s="3">
        <f t="shared" si="350"/>
        <v>9395</v>
      </c>
      <c r="U11116" s="4">
        <v>47934</v>
      </c>
    </row>
    <row r="11117" spans="19:21" hidden="1" x14ac:dyDescent="0.2">
      <c r="S11117" s="3">
        <f t="shared" si="349"/>
        <v>0</v>
      </c>
      <c r="T11117" s="3">
        <f t="shared" si="350"/>
        <v>9396</v>
      </c>
      <c r="U11117" s="4">
        <v>47965</v>
      </c>
    </row>
    <row r="11118" spans="19:21" hidden="1" x14ac:dyDescent="0.2">
      <c r="S11118" s="3">
        <f t="shared" si="349"/>
        <v>0</v>
      </c>
      <c r="T11118" s="3">
        <f t="shared" si="350"/>
        <v>9397</v>
      </c>
      <c r="U11118" s="4">
        <v>47995</v>
      </c>
    </row>
    <row r="11119" spans="19:21" hidden="1" x14ac:dyDescent="0.2">
      <c r="S11119" s="3">
        <f t="shared" si="349"/>
        <v>0</v>
      </c>
      <c r="T11119" s="3">
        <f t="shared" si="350"/>
        <v>9398</v>
      </c>
      <c r="U11119" s="4">
        <v>48026</v>
      </c>
    </row>
    <row r="11120" spans="19:21" hidden="1" x14ac:dyDescent="0.2">
      <c r="S11120" s="3">
        <f t="shared" si="349"/>
        <v>0</v>
      </c>
      <c r="T11120" s="3">
        <f t="shared" si="350"/>
        <v>9399</v>
      </c>
      <c r="U11120" s="4">
        <v>48056</v>
      </c>
    </row>
    <row r="11121" spans="19:21" hidden="1" x14ac:dyDescent="0.2">
      <c r="S11121" s="3">
        <f t="shared" si="349"/>
        <v>0</v>
      </c>
      <c r="T11121" s="3">
        <f t="shared" si="350"/>
        <v>9400</v>
      </c>
      <c r="U11121" s="4">
        <v>48087</v>
      </c>
    </row>
    <row r="11122" spans="19:21" hidden="1" x14ac:dyDescent="0.2">
      <c r="S11122" s="3">
        <f t="shared" si="349"/>
        <v>0</v>
      </c>
      <c r="T11122" s="3">
        <f t="shared" si="350"/>
        <v>9401</v>
      </c>
      <c r="U11122" s="4">
        <v>48118</v>
      </c>
    </row>
    <row r="11123" spans="19:21" hidden="1" x14ac:dyDescent="0.2">
      <c r="S11123" s="3">
        <f t="shared" si="349"/>
        <v>0</v>
      </c>
      <c r="T11123" s="3">
        <f t="shared" si="350"/>
        <v>9402</v>
      </c>
      <c r="U11123" s="4">
        <v>48148</v>
      </c>
    </row>
    <row r="11124" spans="19:21" hidden="1" x14ac:dyDescent="0.2">
      <c r="S11124" s="3">
        <f t="shared" si="349"/>
        <v>0</v>
      </c>
      <c r="T11124" s="3">
        <f t="shared" si="350"/>
        <v>9403</v>
      </c>
      <c r="U11124" s="4">
        <v>48179</v>
      </c>
    </row>
    <row r="11125" spans="19:21" hidden="1" x14ac:dyDescent="0.2">
      <c r="S11125" s="3">
        <f t="shared" si="349"/>
        <v>0</v>
      </c>
      <c r="T11125" s="3">
        <f t="shared" si="350"/>
        <v>9404</v>
      </c>
      <c r="U11125" s="4">
        <v>48209</v>
      </c>
    </row>
    <row r="11126" spans="19:21" hidden="1" x14ac:dyDescent="0.2">
      <c r="S11126" s="3">
        <f t="shared" si="349"/>
        <v>0</v>
      </c>
      <c r="T11126" s="3">
        <f t="shared" si="350"/>
        <v>9405</v>
      </c>
      <c r="U11126" s="4">
        <v>48240</v>
      </c>
    </row>
    <row r="11127" spans="19:21" hidden="1" x14ac:dyDescent="0.2">
      <c r="S11127" s="3">
        <f t="shared" si="349"/>
        <v>0</v>
      </c>
      <c r="T11127" s="3">
        <f t="shared" si="350"/>
        <v>9406</v>
      </c>
      <c r="U11127" s="4">
        <v>48271</v>
      </c>
    </row>
    <row r="11128" spans="19:21" hidden="1" x14ac:dyDescent="0.2">
      <c r="S11128" s="3">
        <f t="shared" si="349"/>
        <v>0</v>
      </c>
      <c r="T11128" s="3">
        <f t="shared" si="350"/>
        <v>9407</v>
      </c>
      <c r="U11128" s="4">
        <v>48300</v>
      </c>
    </row>
    <row r="11129" spans="19:21" hidden="1" x14ac:dyDescent="0.2">
      <c r="S11129" s="3">
        <f t="shared" si="349"/>
        <v>0</v>
      </c>
      <c r="T11129" s="3">
        <f t="shared" si="350"/>
        <v>9408</v>
      </c>
      <c r="U11129" s="4">
        <v>48331</v>
      </c>
    </row>
    <row r="11130" spans="19:21" hidden="1" x14ac:dyDescent="0.2">
      <c r="S11130" s="3">
        <f t="shared" si="349"/>
        <v>0</v>
      </c>
      <c r="T11130" s="3">
        <f t="shared" si="350"/>
        <v>9409</v>
      </c>
      <c r="U11130" s="4">
        <v>48361</v>
      </c>
    </row>
    <row r="11131" spans="19:21" hidden="1" x14ac:dyDescent="0.2">
      <c r="S11131" s="3">
        <f t="shared" si="349"/>
        <v>0</v>
      </c>
      <c r="T11131" s="3">
        <f t="shared" si="350"/>
        <v>9410</v>
      </c>
      <c r="U11131" s="4">
        <v>48392</v>
      </c>
    </row>
    <row r="11132" spans="19:21" hidden="1" x14ac:dyDescent="0.2">
      <c r="S11132" s="3">
        <f t="shared" si="349"/>
        <v>0</v>
      </c>
      <c r="T11132" s="3">
        <f t="shared" si="350"/>
        <v>9411</v>
      </c>
      <c r="U11132" s="4">
        <v>48422</v>
      </c>
    </row>
    <row r="11133" spans="19:21" hidden="1" x14ac:dyDescent="0.2">
      <c r="S11133" s="3">
        <f t="shared" si="349"/>
        <v>0</v>
      </c>
      <c r="T11133" s="3">
        <f t="shared" si="350"/>
        <v>9412</v>
      </c>
      <c r="U11133" s="4">
        <v>48453</v>
      </c>
    </row>
    <row r="11134" spans="19:21" hidden="1" x14ac:dyDescent="0.2">
      <c r="S11134" s="3">
        <f t="shared" si="349"/>
        <v>0</v>
      </c>
      <c r="T11134" s="3">
        <f t="shared" si="350"/>
        <v>9413</v>
      </c>
      <c r="U11134" s="4">
        <v>48484</v>
      </c>
    </row>
    <row r="11135" spans="19:21" hidden="1" x14ac:dyDescent="0.2">
      <c r="S11135" s="3">
        <f t="shared" si="349"/>
        <v>0</v>
      </c>
      <c r="T11135" s="3">
        <f t="shared" si="350"/>
        <v>9414</v>
      </c>
      <c r="U11135" s="4">
        <v>48514</v>
      </c>
    </row>
    <row r="11136" spans="19:21" hidden="1" x14ac:dyDescent="0.2">
      <c r="S11136" s="3">
        <f t="shared" si="349"/>
        <v>0</v>
      </c>
      <c r="T11136" s="3">
        <f t="shared" si="350"/>
        <v>9415</v>
      </c>
      <c r="U11136" s="4">
        <v>48545</v>
      </c>
    </row>
    <row r="11137" spans="19:21" hidden="1" x14ac:dyDescent="0.2">
      <c r="S11137" s="3">
        <f t="shared" si="349"/>
        <v>0</v>
      </c>
      <c r="T11137" s="3">
        <f t="shared" si="350"/>
        <v>9416</v>
      </c>
      <c r="U11137" s="4">
        <v>48575</v>
      </c>
    </row>
    <row r="11138" spans="19:21" hidden="1" x14ac:dyDescent="0.2">
      <c r="S11138" s="3">
        <f t="shared" si="349"/>
        <v>0</v>
      </c>
      <c r="T11138" s="3">
        <f t="shared" si="350"/>
        <v>9417</v>
      </c>
      <c r="U11138" s="4">
        <v>48606</v>
      </c>
    </row>
    <row r="11139" spans="19:21" hidden="1" x14ac:dyDescent="0.2">
      <c r="S11139" s="3">
        <f t="shared" si="349"/>
        <v>0</v>
      </c>
      <c r="T11139" s="3">
        <f t="shared" si="350"/>
        <v>9418</v>
      </c>
      <c r="U11139" s="4">
        <v>48637</v>
      </c>
    </row>
    <row r="11140" spans="19:21" hidden="1" x14ac:dyDescent="0.2">
      <c r="S11140" s="3">
        <f t="shared" si="349"/>
        <v>0</v>
      </c>
      <c r="T11140" s="3">
        <f t="shared" si="350"/>
        <v>9419</v>
      </c>
      <c r="U11140" s="4">
        <v>48665</v>
      </c>
    </row>
    <row r="11141" spans="19:21" hidden="1" x14ac:dyDescent="0.2">
      <c r="S11141" s="3">
        <f t="shared" si="349"/>
        <v>0</v>
      </c>
      <c r="T11141" s="3">
        <f t="shared" si="350"/>
        <v>9420</v>
      </c>
      <c r="U11141" s="4">
        <v>48696</v>
      </c>
    </row>
    <row r="11142" spans="19:21" hidden="1" x14ac:dyDescent="0.2">
      <c r="S11142" s="3">
        <f t="shared" si="349"/>
        <v>0</v>
      </c>
      <c r="T11142" s="3">
        <f t="shared" si="350"/>
        <v>9421</v>
      </c>
      <c r="U11142" s="4">
        <v>48726</v>
      </c>
    </row>
    <row r="11143" spans="19:21" hidden="1" x14ac:dyDescent="0.2">
      <c r="S11143" s="3">
        <f t="shared" si="349"/>
        <v>0</v>
      </c>
      <c r="T11143" s="3">
        <f t="shared" si="350"/>
        <v>9422</v>
      </c>
      <c r="U11143" s="4">
        <v>48757</v>
      </c>
    </row>
    <row r="11144" spans="19:21" hidden="1" x14ac:dyDescent="0.2">
      <c r="S11144" s="3">
        <f t="shared" si="349"/>
        <v>0</v>
      </c>
      <c r="T11144" s="3">
        <f t="shared" si="350"/>
        <v>9423</v>
      </c>
      <c r="U11144" s="4">
        <v>48787</v>
      </c>
    </row>
    <row r="11145" spans="19:21" hidden="1" x14ac:dyDescent="0.2">
      <c r="S11145" s="3">
        <f t="shared" si="349"/>
        <v>0</v>
      </c>
      <c r="T11145" s="3">
        <f t="shared" si="350"/>
        <v>9424</v>
      </c>
      <c r="U11145" s="4">
        <v>48818</v>
      </c>
    </row>
    <row r="11146" spans="19:21" hidden="1" x14ac:dyDescent="0.2">
      <c r="S11146" s="3">
        <f t="shared" si="349"/>
        <v>0</v>
      </c>
      <c r="T11146" s="3">
        <f t="shared" si="350"/>
        <v>9425</v>
      </c>
      <c r="U11146" s="4">
        <v>48849</v>
      </c>
    </row>
    <row r="11147" spans="19:21" hidden="1" x14ac:dyDescent="0.2">
      <c r="S11147" s="3">
        <f t="shared" si="349"/>
        <v>0</v>
      </c>
      <c r="T11147" s="3">
        <f t="shared" si="350"/>
        <v>9426</v>
      </c>
      <c r="U11147" s="4">
        <v>48879</v>
      </c>
    </row>
    <row r="11148" spans="19:21" hidden="1" x14ac:dyDescent="0.2">
      <c r="S11148" s="3">
        <f t="shared" si="349"/>
        <v>0</v>
      </c>
      <c r="T11148" s="3">
        <f t="shared" si="350"/>
        <v>9427</v>
      </c>
      <c r="U11148" s="4">
        <v>48910</v>
      </c>
    </row>
    <row r="11149" spans="19:21" hidden="1" x14ac:dyDescent="0.2">
      <c r="S11149" s="3">
        <f t="shared" si="349"/>
        <v>0</v>
      </c>
      <c r="T11149" s="3">
        <f t="shared" si="350"/>
        <v>9428</v>
      </c>
      <c r="U11149" s="4">
        <v>48940</v>
      </c>
    </row>
    <row r="11150" spans="19:21" hidden="1" x14ac:dyDescent="0.2">
      <c r="S11150" s="3">
        <f t="shared" si="349"/>
        <v>0</v>
      </c>
      <c r="T11150" s="3">
        <f t="shared" si="350"/>
        <v>9429</v>
      </c>
      <c r="U11150" s="4">
        <v>48971</v>
      </c>
    </row>
    <row r="11151" spans="19:21" hidden="1" x14ac:dyDescent="0.2">
      <c r="S11151" s="3">
        <f t="shared" ref="S11151:S11214" si="351">IF($I$10=U11150,1,0)</f>
        <v>0</v>
      </c>
      <c r="T11151" s="3">
        <f t="shared" si="350"/>
        <v>9430</v>
      </c>
      <c r="U11151" s="4">
        <v>49002</v>
      </c>
    </row>
    <row r="11152" spans="19:21" hidden="1" x14ac:dyDescent="0.2">
      <c r="S11152" s="3">
        <f t="shared" si="351"/>
        <v>0</v>
      </c>
      <c r="T11152" s="3">
        <f t="shared" ref="T11152:T11215" si="352">IF(S11152+T11151=0,0,T11151+1)</f>
        <v>9431</v>
      </c>
      <c r="U11152" s="4">
        <v>49030</v>
      </c>
    </row>
    <row r="11153" spans="19:21" hidden="1" x14ac:dyDescent="0.2">
      <c r="S11153" s="3">
        <f t="shared" si="351"/>
        <v>0</v>
      </c>
      <c r="T11153" s="3">
        <f t="shared" si="352"/>
        <v>9432</v>
      </c>
      <c r="U11153" s="4">
        <v>49061</v>
      </c>
    </row>
    <row r="11154" spans="19:21" hidden="1" x14ac:dyDescent="0.2">
      <c r="S11154" s="3">
        <f t="shared" si="351"/>
        <v>0</v>
      </c>
      <c r="T11154" s="3">
        <f t="shared" si="352"/>
        <v>9433</v>
      </c>
      <c r="U11154" s="4">
        <v>49091</v>
      </c>
    </row>
    <row r="11155" spans="19:21" hidden="1" x14ac:dyDescent="0.2">
      <c r="S11155" s="3">
        <f t="shared" si="351"/>
        <v>0</v>
      </c>
      <c r="T11155" s="3">
        <f t="shared" si="352"/>
        <v>9434</v>
      </c>
      <c r="U11155" s="4">
        <v>49122</v>
      </c>
    </row>
    <row r="11156" spans="19:21" hidden="1" x14ac:dyDescent="0.2">
      <c r="S11156" s="3">
        <f t="shared" si="351"/>
        <v>0</v>
      </c>
      <c r="T11156" s="3">
        <f t="shared" si="352"/>
        <v>9435</v>
      </c>
      <c r="U11156" s="4">
        <v>49152</v>
      </c>
    </row>
    <row r="11157" spans="19:21" hidden="1" x14ac:dyDescent="0.2">
      <c r="S11157" s="3">
        <f t="shared" si="351"/>
        <v>0</v>
      </c>
      <c r="T11157" s="3">
        <f t="shared" si="352"/>
        <v>9436</v>
      </c>
      <c r="U11157" s="4">
        <v>49183</v>
      </c>
    </row>
    <row r="11158" spans="19:21" hidden="1" x14ac:dyDescent="0.2">
      <c r="S11158" s="3">
        <f t="shared" si="351"/>
        <v>0</v>
      </c>
      <c r="T11158" s="3">
        <f t="shared" si="352"/>
        <v>9437</v>
      </c>
      <c r="U11158" s="4">
        <v>49214</v>
      </c>
    </row>
    <row r="11159" spans="19:21" hidden="1" x14ac:dyDescent="0.2">
      <c r="S11159" s="3">
        <f t="shared" si="351"/>
        <v>0</v>
      </c>
      <c r="T11159" s="3">
        <f t="shared" si="352"/>
        <v>9438</v>
      </c>
      <c r="U11159" s="4">
        <v>49244</v>
      </c>
    </row>
    <row r="11160" spans="19:21" hidden="1" x14ac:dyDescent="0.2">
      <c r="S11160" s="3">
        <f t="shared" si="351"/>
        <v>0</v>
      </c>
      <c r="T11160" s="3">
        <f t="shared" si="352"/>
        <v>9439</v>
      </c>
      <c r="U11160" s="4">
        <v>49275</v>
      </c>
    </row>
    <row r="11161" spans="19:21" hidden="1" x14ac:dyDescent="0.2">
      <c r="S11161" s="3">
        <f t="shared" si="351"/>
        <v>0</v>
      </c>
      <c r="T11161" s="3">
        <f t="shared" si="352"/>
        <v>9440</v>
      </c>
      <c r="U11161" s="4">
        <v>49305</v>
      </c>
    </row>
    <row r="11162" spans="19:21" hidden="1" x14ac:dyDescent="0.2">
      <c r="S11162" s="3">
        <f t="shared" si="351"/>
        <v>0</v>
      </c>
      <c r="T11162" s="3">
        <f t="shared" si="352"/>
        <v>9441</v>
      </c>
      <c r="U11162" s="4">
        <v>49336</v>
      </c>
    </row>
    <row r="11163" spans="19:21" hidden="1" x14ac:dyDescent="0.2">
      <c r="S11163" s="3">
        <f t="shared" si="351"/>
        <v>0</v>
      </c>
      <c r="T11163" s="3">
        <f t="shared" si="352"/>
        <v>9442</v>
      </c>
      <c r="U11163" s="4">
        <v>49367</v>
      </c>
    </row>
    <row r="11164" spans="19:21" hidden="1" x14ac:dyDescent="0.2">
      <c r="S11164" s="3">
        <f t="shared" si="351"/>
        <v>0</v>
      </c>
      <c r="T11164" s="3">
        <f t="shared" si="352"/>
        <v>9443</v>
      </c>
      <c r="U11164" s="4">
        <v>49395</v>
      </c>
    </row>
    <row r="11165" spans="19:21" hidden="1" x14ac:dyDescent="0.2">
      <c r="S11165" s="3">
        <f t="shared" si="351"/>
        <v>0</v>
      </c>
      <c r="T11165" s="3">
        <f t="shared" si="352"/>
        <v>9444</v>
      </c>
      <c r="U11165" s="4">
        <v>49426</v>
      </c>
    </row>
    <row r="11166" spans="19:21" hidden="1" x14ac:dyDescent="0.2">
      <c r="S11166" s="3">
        <f t="shared" si="351"/>
        <v>0</v>
      </c>
      <c r="T11166" s="3">
        <f t="shared" si="352"/>
        <v>9445</v>
      </c>
      <c r="U11166" s="4">
        <v>49456</v>
      </c>
    </row>
    <row r="11167" spans="19:21" hidden="1" x14ac:dyDescent="0.2">
      <c r="S11167" s="3">
        <f t="shared" si="351"/>
        <v>0</v>
      </c>
      <c r="T11167" s="3">
        <f t="shared" si="352"/>
        <v>9446</v>
      </c>
      <c r="U11167" s="4">
        <v>49487</v>
      </c>
    </row>
    <row r="11168" spans="19:21" hidden="1" x14ac:dyDescent="0.2">
      <c r="S11168" s="3">
        <f t="shared" si="351"/>
        <v>0</v>
      </c>
      <c r="T11168" s="3">
        <f t="shared" si="352"/>
        <v>9447</v>
      </c>
      <c r="U11168" s="4">
        <v>49517</v>
      </c>
    </row>
    <row r="11169" spans="19:21" hidden="1" x14ac:dyDescent="0.2">
      <c r="S11169" s="3">
        <f t="shared" si="351"/>
        <v>0</v>
      </c>
      <c r="T11169" s="3">
        <f t="shared" si="352"/>
        <v>9448</v>
      </c>
      <c r="U11169" s="4">
        <v>49548</v>
      </c>
    </row>
    <row r="11170" spans="19:21" hidden="1" x14ac:dyDescent="0.2">
      <c r="S11170" s="3">
        <f t="shared" si="351"/>
        <v>0</v>
      </c>
      <c r="T11170" s="3">
        <f t="shared" si="352"/>
        <v>9449</v>
      </c>
      <c r="U11170" s="4">
        <v>49579</v>
      </c>
    </row>
    <row r="11171" spans="19:21" hidden="1" x14ac:dyDescent="0.2">
      <c r="S11171" s="3">
        <f t="shared" si="351"/>
        <v>0</v>
      </c>
      <c r="T11171" s="3">
        <f t="shared" si="352"/>
        <v>9450</v>
      </c>
      <c r="U11171" s="4">
        <v>49609</v>
      </c>
    </row>
    <row r="11172" spans="19:21" hidden="1" x14ac:dyDescent="0.2">
      <c r="S11172" s="3">
        <f t="shared" si="351"/>
        <v>0</v>
      </c>
      <c r="T11172" s="3">
        <f t="shared" si="352"/>
        <v>9451</v>
      </c>
      <c r="U11172" s="4">
        <v>49640</v>
      </c>
    </row>
    <row r="11173" spans="19:21" hidden="1" x14ac:dyDescent="0.2">
      <c r="S11173" s="3">
        <f t="shared" si="351"/>
        <v>0</v>
      </c>
      <c r="T11173" s="3">
        <f t="shared" si="352"/>
        <v>9452</v>
      </c>
      <c r="U11173" s="4">
        <v>49670</v>
      </c>
    </row>
    <row r="11174" spans="19:21" hidden="1" x14ac:dyDescent="0.2">
      <c r="S11174" s="3">
        <f t="shared" si="351"/>
        <v>0</v>
      </c>
      <c r="T11174" s="3">
        <f t="shared" si="352"/>
        <v>9453</v>
      </c>
      <c r="U11174" s="4">
        <v>49701</v>
      </c>
    </row>
    <row r="11175" spans="19:21" hidden="1" x14ac:dyDescent="0.2">
      <c r="S11175" s="3">
        <f t="shared" si="351"/>
        <v>0</v>
      </c>
      <c r="T11175" s="3">
        <f t="shared" si="352"/>
        <v>9454</v>
      </c>
      <c r="U11175" s="4">
        <v>49732</v>
      </c>
    </row>
    <row r="11176" spans="19:21" hidden="1" x14ac:dyDescent="0.2">
      <c r="S11176" s="3">
        <f t="shared" si="351"/>
        <v>0</v>
      </c>
      <c r="T11176" s="3">
        <f t="shared" si="352"/>
        <v>9455</v>
      </c>
      <c r="U11176" s="4">
        <v>49761</v>
      </c>
    </row>
    <row r="11177" spans="19:21" hidden="1" x14ac:dyDescent="0.2">
      <c r="S11177" s="3">
        <f t="shared" si="351"/>
        <v>0</v>
      </c>
      <c r="T11177" s="3">
        <f t="shared" si="352"/>
        <v>9456</v>
      </c>
      <c r="U11177" s="4">
        <v>49792</v>
      </c>
    </row>
    <row r="11178" spans="19:21" hidden="1" x14ac:dyDescent="0.2">
      <c r="S11178" s="3">
        <f t="shared" si="351"/>
        <v>0</v>
      </c>
      <c r="T11178" s="3">
        <f t="shared" si="352"/>
        <v>9457</v>
      </c>
      <c r="U11178" s="4">
        <v>49822</v>
      </c>
    </row>
    <row r="11179" spans="19:21" hidden="1" x14ac:dyDescent="0.2">
      <c r="S11179" s="3">
        <f t="shared" si="351"/>
        <v>0</v>
      </c>
      <c r="T11179" s="3">
        <f t="shared" si="352"/>
        <v>9458</v>
      </c>
      <c r="U11179" s="4">
        <v>49853</v>
      </c>
    </row>
    <row r="11180" spans="19:21" hidden="1" x14ac:dyDescent="0.2">
      <c r="S11180" s="3">
        <f t="shared" si="351"/>
        <v>0</v>
      </c>
      <c r="T11180" s="3">
        <f t="shared" si="352"/>
        <v>9459</v>
      </c>
      <c r="U11180" s="4">
        <v>49883</v>
      </c>
    </row>
    <row r="11181" spans="19:21" hidden="1" x14ac:dyDescent="0.2">
      <c r="S11181" s="3">
        <f t="shared" si="351"/>
        <v>0</v>
      </c>
      <c r="T11181" s="3">
        <f t="shared" si="352"/>
        <v>9460</v>
      </c>
      <c r="U11181" s="4">
        <v>49914</v>
      </c>
    </row>
    <row r="11182" spans="19:21" hidden="1" x14ac:dyDescent="0.2">
      <c r="S11182" s="3">
        <f t="shared" si="351"/>
        <v>0</v>
      </c>
      <c r="T11182" s="3">
        <f t="shared" si="352"/>
        <v>9461</v>
      </c>
      <c r="U11182" s="4">
        <v>49945</v>
      </c>
    </row>
    <row r="11183" spans="19:21" hidden="1" x14ac:dyDescent="0.2">
      <c r="S11183" s="3">
        <f t="shared" si="351"/>
        <v>0</v>
      </c>
      <c r="T11183" s="3">
        <f t="shared" si="352"/>
        <v>9462</v>
      </c>
      <c r="U11183" s="4">
        <v>49975</v>
      </c>
    </row>
    <row r="11184" spans="19:21" hidden="1" x14ac:dyDescent="0.2">
      <c r="S11184" s="3">
        <f t="shared" si="351"/>
        <v>0</v>
      </c>
      <c r="T11184" s="3">
        <f t="shared" si="352"/>
        <v>9463</v>
      </c>
      <c r="U11184" s="4">
        <v>50006</v>
      </c>
    </row>
    <row r="11185" spans="19:21" hidden="1" x14ac:dyDescent="0.2">
      <c r="S11185" s="3">
        <f t="shared" si="351"/>
        <v>0</v>
      </c>
      <c r="T11185" s="3">
        <f t="shared" si="352"/>
        <v>9464</v>
      </c>
      <c r="U11185" s="4">
        <v>50036</v>
      </c>
    </row>
    <row r="11186" spans="19:21" hidden="1" x14ac:dyDescent="0.2">
      <c r="S11186" s="3">
        <f t="shared" si="351"/>
        <v>0</v>
      </c>
      <c r="T11186" s="3">
        <f t="shared" si="352"/>
        <v>9465</v>
      </c>
      <c r="U11186" s="4">
        <v>50067</v>
      </c>
    </row>
    <row r="11187" spans="19:21" hidden="1" x14ac:dyDescent="0.2">
      <c r="S11187" s="3">
        <f t="shared" si="351"/>
        <v>0</v>
      </c>
      <c r="T11187" s="3">
        <f t="shared" si="352"/>
        <v>9466</v>
      </c>
      <c r="U11187" s="4">
        <v>50098</v>
      </c>
    </row>
    <row r="11188" spans="19:21" hidden="1" x14ac:dyDescent="0.2">
      <c r="S11188" s="3">
        <f t="shared" si="351"/>
        <v>0</v>
      </c>
      <c r="T11188" s="3">
        <f t="shared" si="352"/>
        <v>9467</v>
      </c>
      <c r="U11188" s="4">
        <v>50126</v>
      </c>
    </row>
    <row r="11189" spans="19:21" hidden="1" x14ac:dyDescent="0.2">
      <c r="S11189" s="3">
        <f t="shared" si="351"/>
        <v>0</v>
      </c>
      <c r="T11189" s="3">
        <f t="shared" si="352"/>
        <v>9468</v>
      </c>
      <c r="U11189" s="4">
        <v>50157</v>
      </c>
    </row>
    <row r="11190" spans="19:21" hidden="1" x14ac:dyDescent="0.2">
      <c r="S11190" s="3">
        <f t="shared" si="351"/>
        <v>0</v>
      </c>
      <c r="T11190" s="3">
        <f t="shared" si="352"/>
        <v>9469</v>
      </c>
      <c r="U11190" s="4">
        <v>50187</v>
      </c>
    </row>
    <row r="11191" spans="19:21" hidden="1" x14ac:dyDescent="0.2">
      <c r="S11191" s="3">
        <f t="shared" si="351"/>
        <v>0</v>
      </c>
      <c r="T11191" s="3">
        <f t="shared" si="352"/>
        <v>9470</v>
      </c>
      <c r="U11191" s="4">
        <v>50218</v>
      </c>
    </row>
    <row r="11192" spans="19:21" hidden="1" x14ac:dyDescent="0.2">
      <c r="S11192" s="3">
        <f t="shared" si="351"/>
        <v>0</v>
      </c>
      <c r="T11192" s="3">
        <f t="shared" si="352"/>
        <v>9471</v>
      </c>
      <c r="U11192" s="4">
        <v>50248</v>
      </c>
    </row>
    <row r="11193" spans="19:21" hidden="1" x14ac:dyDescent="0.2">
      <c r="S11193" s="3">
        <f t="shared" si="351"/>
        <v>0</v>
      </c>
      <c r="T11193" s="3">
        <f t="shared" si="352"/>
        <v>9472</v>
      </c>
      <c r="U11193" s="4">
        <v>50279</v>
      </c>
    </row>
    <row r="11194" spans="19:21" hidden="1" x14ac:dyDescent="0.2">
      <c r="S11194" s="3">
        <f t="shared" si="351"/>
        <v>0</v>
      </c>
      <c r="T11194" s="3">
        <f t="shared" si="352"/>
        <v>9473</v>
      </c>
      <c r="U11194" s="4">
        <v>50310</v>
      </c>
    </row>
    <row r="11195" spans="19:21" hidden="1" x14ac:dyDescent="0.2">
      <c r="S11195" s="3">
        <f t="shared" si="351"/>
        <v>0</v>
      </c>
      <c r="T11195" s="3">
        <f t="shared" si="352"/>
        <v>9474</v>
      </c>
      <c r="U11195" s="4">
        <v>50340</v>
      </c>
    </row>
    <row r="11196" spans="19:21" hidden="1" x14ac:dyDescent="0.2">
      <c r="S11196" s="3">
        <f t="shared" si="351"/>
        <v>0</v>
      </c>
      <c r="T11196" s="3">
        <f t="shared" si="352"/>
        <v>9475</v>
      </c>
      <c r="U11196" s="4">
        <v>50371</v>
      </c>
    </row>
    <row r="11197" spans="19:21" hidden="1" x14ac:dyDescent="0.2">
      <c r="S11197" s="3">
        <f t="shared" si="351"/>
        <v>0</v>
      </c>
      <c r="T11197" s="3">
        <f t="shared" si="352"/>
        <v>9476</v>
      </c>
      <c r="U11197" s="4">
        <v>50401</v>
      </c>
    </row>
    <row r="11198" spans="19:21" hidden="1" x14ac:dyDescent="0.2">
      <c r="S11198" s="3">
        <f t="shared" si="351"/>
        <v>0</v>
      </c>
      <c r="T11198" s="3">
        <f t="shared" si="352"/>
        <v>9477</v>
      </c>
      <c r="U11198" s="4">
        <v>50432</v>
      </c>
    </row>
    <row r="11199" spans="19:21" hidden="1" x14ac:dyDescent="0.2">
      <c r="S11199" s="3">
        <f t="shared" si="351"/>
        <v>0</v>
      </c>
      <c r="T11199" s="3">
        <f t="shared" si="352"/>
        <v>9478</v>
      </c>
      <c r="U11199" s="4">
        <v>50463</v>
      </c>
    </row>
    <row r="11200" spans="19:21" hidden="1" x14ac:dyDescent="0.2">
      <c r="S11200" s="3">
        <f t="shared" si="351"/>
        <v>0</v>
      </c>
      <c r="T11200" s="3">
        <f t="shared" si="352"/>
        <v>9479</v>
      </c>
      <c r="U11200" s="4">
        <v>50491</v>
      </c>
    </row>
    <row r="11201" spans="19:21" hidden="1" x14ac:dyDescent="0.2">
      <c r="S11201" s="3">
        <f t="shared" si="351"/>
        <v>0</v>
      </c>
      <c r="T11201" s="3">
        <f t="shared" si="352"/>
        <v>9480</v>
      </c>
      <c r="U11201" s="4">
        <v>50522</v>
      </c>
    </row>
    <row r="11202" spans="19:21" hidden="1" x14ac:dyDescent="0.2">
      <c r="S11202" s="3">
        <f t="shared" si="351"/>
        <v>0</v>
      </c>
      <c r="T11202" s="3">
        <f t="shared" si="352"/>
        <v>9481</v>
      </c>
      <c r="U11202" s="4">
        <v>50552</v>
      </c>
    </row>
    <row r="11203" spans="19:21" hidden="1" x14ac:dyDescent="0.2">
      <c r="S11203" s="3">
        <f t="shared" si="351"/>
        <v>0</v>
      </c>
      <c r="T11203" s="3">
        <f t="shared" si="352"/>
        <v>9482</v>
      </c>
      <c r="U11203" s="4">
        <v>50583</v>
      </c>
    </row>
    <row r="11204" spans="19:21" hidden="1" x14ac:dyDescent="0.2">
      <c r="S11204" s="3">
        <f t="shared" si="351"/>
        <v>0</v>
      </c>
      <c r="T11204" s="3">
        <f t="shared" si="352"/>
        <v>9483</v>
      </c>
      <c r="U11204" s="4">
        <v>50613</v>
      </c>
    </row>
    <row r="11205" spans="19:21" hidden="1" x14ac:dyDescent="0.2">
      <c r="S11205" s="3">
        <f t="shared" si="351"/>
        <v>0</v>
      </c>
      <c r="T11205" s="3">
        <f t="shared" si="352"/>
        <v>9484</v>
      </c>
      <c r="U11205" s="4">
        <v>50644</v>
      </c>
    </row>
    <row r="11206" spans="19:21" hidden="1" x14ac:dyDescent="0.2">
      <c r="S11206" s="3">
        <f t="shared" si="351"/>
        <v>0</v>
      </c>
      <c r="T11206" s="3">
        <f t="shared" si="352"/>
        <v>9485</v>
      </c>
      <c r="U11206" s="4">
        <v>50675</v>
      </c>
    </row>
    <row r="11207" spans="19:21" hidden="1" x14ac:dyDescent="0.2">
      <c r="S11207" s="3">
        <f t="shared" si="351"/>
        <v>0</v>
      </c>
      <c r="T11207" s="3">
        <f t="shared" si="352"/>
        <v>9486</v>
      </c>
      <c r="U11207" s="4">
        <v>50705</v>
      </c>
    </row>
    <row r="11208" spans="19:21" hidden="1" x14ac:dyDescent="0.2">
      <c r="S11208" s="3">
        <f t="shared" si="351"/>
        <v>0</v>
      </c>
      <c r="T11208" s="3">
        <f t="shared" si="352"/>
        <v>9487</v>
      </c>
      <c r="U11208" s="4">
        <v>50736</v>
      </c>
    </row>
    <row r="11209" spans="19:21" hidden="1" x14ac:dyDescent="0.2">
      <c r="S11209" s="3">
        <f t="shared" si="351"/>
        <v>0</v>
      </c>
      <c r="T11209" s="3">
        <f t="shared" si="352"/>
        <v>9488</v>
      </c>
      <c r="U11209" s="4">
        <v>50766</v>
      </c>
    </row>
    <row r="11210" spans="19:21" hidden="1" x14ac:dyDescent="0.2">
      <c r="S11210" s="3">
        <f t="shared" si="351"/>
        <v>0</v>
      </c>
      <c r="T11210" s="3">
        <f t="shared" si="352"/>
        <v>9489</v>
      </c>
      <c r="U11210" s="4">
        <v>50797</v>
      </c>
    </row>
    <row r="11211" spans="19:21" hidden="1" x14ac:dyDescent="0.2">
      <c r="S11211" s="3">
        <f t="shared" si="351"/>
        <v>0</v>
      </c>
      <c r="T11211" s="3">
        <f t="shared" si="352"/>
        <v>9490</v>
      </c>
      <c r="U11211" s="4">
        <v>50828</v>
      </c>
    </row>
    <row r="11212" spans="19:21" hidden="1" x14ac:dyDescent="0.2">
      <c r="S11212" s="3">
        <f t="shared" si="351"/>
        <v>0</v>
      </c>
      <c r="T11212" s="3">
        <f t="shared" si="352"/>
        <v>9491</v>
      </c>
      <c r="U11212" s="4">
        <v>50856</v>
      </c>
    </row>
    <row r="11213" spans="19:21" hidden="1" x14ac:dyDescent="0.2">
      <c r="S11213" s="3">
        <f t="shared" si="351"/>
        <v>0</v>
      </c>
      <c r="T11213" s="3">
        <f t="shared" si="352"/>
        <v>9492</v>
      </c>
      <c r="U11213" s="4">
        <v>50887</v>
      </c>
    </row>
    <row r="11214" spans="19:21" hidden="1" x14ac:dyDescent="0.2">
      <c r="S11214" s="3">
        <f t="shared" si="351"/>
        <v>0</v>
      </c>
      <c r="T11214" s="3">
        <f t="shared" si="352"/>
        <v>9493</v>
      </c>
      <c r="U11214" s="4">
        <v>50917</v>
      </c>
    </row>
    <row r="11215" spans="19:21" hidden="1" x14ac:dyDescent="0.2">
      <c r="S11215" s="3">
        <f t="shared" ref="S11215:S11278" si="353">IF($I$10=U11214,1,0)</f>
        <v>0</v>
      </c>
      <c r="T11215" s="3">
        <f t="shared" si="352"/>
        <v>9494</v>
      </c>
      <c r="U11215" s="4">
        <v>50948</v>
      </c>
    </row>
    <row r="11216" spans="19:21" hidden="1" x14ac:dyDescent="0.2">
      <c r="S11216" s="3">
        <f t="shared" si="353"/>
        <v>0</v>
      </c>
      <c r="T11216" s="3">
        <f t="shared" ref="T11216:T11279" si="354">IF(S11216+T11215=0,0,T11215+1)</f>
        <v>9495</v>
      </c>
      <c r="U11216" s="4">
        <v>50978</v>
      </c>
    </row>
    <row r="11217" spans="19:21" hidden="1" x14ac:dyDescent="0.2">
      <c r="S11217" s="3">
        <f t="shared" si="353"/>
        <v>0</v>
      </c>
      <c r="T11217" s="3">
        <f t="shared" si="354"/>
        <v>9496</v>
      </c>
      <c r="U11217" s="4">
        <v>51009</v>
      </c>
    </row>
    <row r="11218" spans="19:21" hidden="1" x14ac:dyDescent="0.2">
      <c r="S11218" s="3">
        <f t="shared" si="353"/>
        <v>0</v>
      </c>
      <c r="T11218" s="3">
        <f t="shared" si="354"/>
        <v>9497</v>
      </c>
      <c r="U11218" s="4">
        <v>51040</v>
      </c>
    </row>
    <row r="11219" spans="19:21" hidden="1" x14ac:dyDescent="0.2">
      <c r="S11219" s="3">
        <f t="shared" si="353"/>
        <v>0</v>
      </c>
      <c r="T11219" s="3">
        <f t="shared" si="354"/>
        <v>9498</v>
      </c>
      <c r="U11219" s="4">
        <v>51070</v>
      </c>
    </row>
    <row r="11220" spans="19:21" hidden="1" x14ac:dyDescent="0.2">
      <c r="S11220" s="3">
        <f t="shared" si="353"/>
        <v>0</v>
      </c>
      <c r="T11220" s="3">
        <f t="shared" si="354"/>
        <v>9499</v>
      </c>
      <c r="U11220" s="4">
        <v>51101</v>
      </c>
    </row>
    <row r="11221" spans="19:21" hidden="1" x14ac:dyDescent="0.2">
      <c r="S11221" s="3">
        <f t="shared" si="353"/>
        <v>0</v>
      </c>
      <c r="T11221" s="3">
        <f t="shared" si="354"/>
        <v>9500</v>
      </c>
      <c r="U11221" s="4">
        <v>51131</v>
      </c>
    </row>
    <row r="11222" spans="19:21" hidden="1" x14ac:dyDescent="0.2">
      <c r="S11222" s="3">
        <f t="shared" si="353"/>
        <v>0</v>
      </c>
      <c r="T11222" s="3">
        <f t="shared" si="354"/>
        <v>9501</v>
      </c>
      <c r="U11222" s="4">
        <v>51162</v>
      </c>
    </row>
    <row r="11223" spans="19:21" hidden="1" x14ac:dyDescent="0.2">
      <c r="S11223" s="3">
        <f t="shared" si="353"/>
        <v>0</v>
      </c>
      <c r="T11223" s="3">
        <f t="shared" si="354"/>
        <v>9502</v>
      </c>
      <c r="U11223" s="4">
        <v>51193</v>
      </c>
    </row>
    <row r="11224" spans="19:21" hidden="1" x14ac:dyDescent="0.2">
      <c r="S11224" s="3">
        <f t="shared" si="353"/>
        <v>0</v>
      </c>
      <c r="T11224" s="3">
        <f t="shared" si="354"/>
        <v>9503</v>
      </c>
      <c r="U11224" s="4">
        <v>51222</v>
      </c>
    </row>
    <row r="11225" spans="19:21" hidden="1" x14ac:dyDescent="0.2">
      <c r="S11225" s="3">
        <f t="shared" si="353"/>
        <v>0</v>
      </c>
      <c r="T11225" s="3">
        <f t="shared" si="354"/>
        <v>9504</v>
      </c>
      <c r="U11225" s="4">
        <v>51253</v>
      </c>
    </row>
    <row r="11226" spans="19:21" hidden="1" x14ac:dyDescent="0.2">
      <c r="S11226" s="3">
        <f t="shared" si="353"/>
        <v>0</v>
      </c>
      <c r="T11226" s="3">
        <f t="shared" si="354"/>
        <v>9505</v>
      </c>
      <c r="U11226" s="4">
        <v>51283</v>
      </c>
    </row>
    <row r="11227" spans="19:21" hidden="1" x14ac:dyDescent="0.2">
      <c r="S11227" s="3">
        <f t="shared" si="353"/>
        <v>0</v>
      </c>
      <c r="T11227" s="3">
        <f t="shared" si="354"/>
        <v>9506</v>
      </c>
      <c r="U11227" s="4">
        <v>51314</v>
      </c>
    </row>
    <row r="11228" spans="19:21" hidden="1" x14ac:dyDescent="0.2">
      <c r="S11228" s="3">
        <f t="shared" si="353"/>
        <v>0</v>
      </c>
      <c r="T11228" s="3">
        <f t="shared" si="354"/>
        <v>9507</v>
      </c>
      <c r="U11228" s="4">
        <v>51344</v>
      </c>
    </row>
    <row r="11229" spans="19:21" hidden="1" x14ac:dyDescent="0.2">
      <c r="S11229" s="3">
        <f t="shared" si="353"/>
        <v>0</v>
      </c>
      <c r="T11229" s="3">
        <f t="shared" si="354"/>
        <v>9508</v>
      </c>
      <c r="U11229" s="4">
        <v>51375</v>
      </c>
    </row>
    <row r="11230" spans="19:21" hidden="1" x14ac:dyDescent="0.2">
      <c r="S11230" s="3">
        <f t="shared" si="353"/>
        <v>0</v>
      </c>
      <c r="T11230" s="3">
        <f t="shared" si="354"/>
        <v>9509</v>
      </c>
      <c r="U11230" s="4">
        <v>51406</v>
      </c>
    </row>
    <row r="11231" spans="19:21" hidden="1" x14ac:dyDescent="0.2">
      <c r="S11231" s="3">
        <f t="shared" si="353"/>
        <v>0</v>
      </c>
      <c r="T11231" s="3">
        <f t="shared" si="354"/>
        <v>9510</v>
      </c>
      <c r="U11231" s="4">
        <v>51436</v>
      </c>
    </row>
    <row r="11232" spans="19:21" hidden="1" x14ac:dyDescent="0.2">
      <c r="S11232" s="3">
        <f t="shared" si="353"/>
        <v>0</v>
      </c>
      <c r="T11232" s="3">
        <f t="shared" si="354"/>
        <v>9511</v>
      </c>
      <c r="U11232" s="4">
        <v>51467</v>
      </c>
    </row>
    <row r="11233" spans="19:21" hidden="1" x14ac:dyDescent="0.2">
      <c r="S11233" s="3">
        <f t="shared" si="353"/>
        <v>0</v>
      </c>
      <c r="T11233" s="3">
        <f t="shared" si="354"/>
        <v>9512</v>
      </c>
      <c r="U11233" s="4">
        <v>51497</v>
      </c>
    </row>
    <row r="11234" spans="19:21" hidden="1" x14ac:dyDescent="0.2">
      <c r="S11234" s="3">
        <f t="shared" si="353"/>
        <v>0</v>
      </c>
      <c r="T11234" s="3">
        <f t="shared" si="354"/>
        <v>9513</v>
      </c>
      <c r="U11234" s="4">
        <v>51528</v>
      </c>
    </row>
    <row r="11235" spans="19:21" hidden="1" x14ac:dyDescent="0.2">
      <c r="S11235" s="3">
        <f t="shared" si="353"/>
        <v>0</v>
      </c>
      <c r="T11235" s="3">
        <f t="shared" si="354"/>
        <v>9514</v>
      </c>
      <c r="U11235" s="4">
        <v>51559</v>
      </c>
    </row>
    <row r="11236" spans="19:21" hidden="1" x14ac:dyDescent="0.2">
      <c r="S11236" s="3">
        <f t="shared" si="353"/>
        <v>0</v>
      </c>
      <c r="T11236" s="3">
        <f t="shared" si="354"/>
        <v>9515</v>
      </c>
      <c r="U11236" s="4">
        <v>51587</v>
      </c>
    </row>
    <row r="11237" spans="19:21" hidden="1" x14ac:dyDescent="0.2">
      <c r="S11237" s="3">
        <f t="shared" si="353"/>
        <v>0</v>
      </c>
      <c r="T11237" s="3">
        <f t="shared" si="354"/>
        <v>9516</v>
      </c>
      <c r="U11237" s="4">
        <v>51618</v>
      </c>
    </row>
    <row r="11238" spans="19:21" hidden="1" x14ac:dyDescent="0.2">
      <c r="S11238" s="3">
        <f t="shared" si="353"/>
        <v>0</v>
      </c>
      <c r="T11238" s="3">
        <f t="shared" si="354"/>
        <v>9517</v>
      </c>
      <c r="U11238" s="4">
        <v>51648</v>
      </c>
    </row>
    <row r="11239" spans="19:21" hidden="1" x14ac:dyDescent="0.2">
      <c r="S11239" s="3">
        <f t="shared" si="353"/>
        <v>0</v>
      </c>
      <c r="T11239" s="3">
        <f t="shared" si="354"/>
        <v>9518</v>
      </c>
      <c r="U11239" s="4">
        <v>51679</v>
      </c>
    </row>
    <row r="11240" spans="19:21" hidden="1" x14ac:dyDescent="0.2">
      <c r="S11240" s="3">
        <f t="shared" si="353"/>
        <v>0</v>
      </c>
      <c r="T11240" s="3">
        <f t="shared" si="354"/>
        <v>9519</v>
      </c>
      <c r="U11240" s="4">
        <v>51709</v>
      </c>
    </row>
    <row r="11241" spans="19:21" hidden="1" x14ac:dyDescent="0.2">
      <c r="S11241" s="3">
        <f t="shared" si="353"/>
        <v>0</v>
      </c>
      <c r="T11241" s="3">
        <f t="shared" si="354"/>
        <v>9520</v>
      </c>
      <c r="U11241" s="4">
        <v>51740</v>
      </c>
    </row>
    <row r="11242" spans="19:21" hidden="1" x14ac:dyDescent="0.2">
      <c r="S11242" s="3">
        <f t="shared" si="353"/>
        <v>0</v>
      </c>
      <c r="T11242" s="3">
        <f t="shared" si="354"/>
        <v>9521</v>
      </c>
      <c r="U11242" s="4">
        <v>51771</v>
      </c>
    </row>
    <row r="11243" spans="19:21" hidden="1" x14ac:dyDescent="0.2">
      <c r="S11243" s="3">
        <f t="shared" si="353"/>
        <v>0</v>
      </c>
      <c r="T11243" s="3">
        <f t="shared" si="354"/>
        <v>9522</v>
      </c>
      <c r="U11243" s="4">
        <v>51801</v>
      </c>
    </row>
    <row r="11244" spans="19:21" hidden="1" x14ac:dyDescent="0.2">
      <c r="S11244" s="3">
        <f t="shared" si="353"/>
        <v>0</v>
      </c>
      <c r="T11244" s="3">
        <f t="shared" si="354"/>
        <v>9523</v>
      </c>
      <c r="U11244" s="4">
        <v>51832</v>
      </c>
    </row>
    <row r="11245" spans="19:21" hidden="1" x14ac:dyDescent="0.2">
      <c r="S11245" s="3">
        <f t="shared" si="353"/>
        <v>0</v>
      </c>
      <c r="T11245" s="3">
        <f t="shared" si="354"/>
        <v>9524</v>
      </c>
      <c r="U11245" s="4">
        <v>51862</v>
      </c>
    </row>
    <row r="11246" spans="19:21" hidden="1" x14ac:dyDescent="0.2">
      <c r="S11246" s="3">
        <f t="shared" si="353"/>
        <v>0</v>
      </c>
      <c r="T11246" s="3">
        <f t="shared" si="354"/>
        <v>9525</v>
      </c>
      <c r="U11246" s="4">
        <v>51893</v>
      </c>
    </row>
    <row r="11247" spans="19:21" hidden="1" x14ac:dyDescent="0.2">
      <c r="S11247" s="3">
        <f t="shared" si="353"/>
        <v>0</v>
      </c>
      <c r="T11247" s="3">
        <f t="shared" si="354"/>
        <v>9526</v>
      </c>
      <c r="U11247" s="4">
        <v>51924</v>
      </c>
    </row>
    <row r="11248" spans="19:21" hidden="1" x14ac:dyDescent="0.2">
      <c r="S11248" s="3">
        <f t="shared" si="353"/>
        <v>0</v>
      </c>
      <c r="T11248" s="3">
        <f t="shared" si="354"/>
        <v>9527</v>
      </c>
      <c r="U11248" s="4">
        <v>51952</v>
      </c>
    </row>
    <row r="11249" spans="19:21" hidden="1" x14ac:dyDescent="0.2">
      <c r="S11249" s="3">
        <f t="shared" si="353"/>
        <v>0</v>
      </c>
      <c r="T11249" s="3">
        <f t="shared" si="354"/>
        <v>9528</v>
      </c>
      <c r="U11249" s="4">
        <v>51983</v>
      </c>
    </row>
    <row r="11250" spans="19:21" hidden="1" x14ac:dyDescent="0.2">
      <c r="S11250" s="3">
        <f t="shared" si="353"/>
        <v>0</v>
      </c>
      <c r="T11250" s="3">
        <f t="shared" si="354"/>
        <v>9529</v>
      </c>
      <c r="U11250" s="4">
        <v>52013</v>
      </c>
    </row>
    <row r="11251" spans="19:21" hidden="1" x14ac:dyDescent="0.2">
      <c r="S11251" s="3">
        <f t="shared" si="353"/>
        <v>0</v>
      </c>
      <c r="T11251" s="3">
        <f t="shared" si="354"/>
        <v>9530</v>
      </c>
      <c r="U11251" s="4">
        <v>52044</v>
      </c>
    </row>
    <row r="11252" spans="19:21" hidden="1" x14ac:dyDescent="0.2">
      <c r="S11252" s="3">
        <f t="shared" si="353"/>
        <v>0</v>
      </c>
      <c r="T11252" s="3">
        <f t="shared" si="354"/>
        <v>9531</v>
      </c>
      <c r="U11252" s="4">
        <v>52074</v>
      </c>
    </row>
    <row r="11253" spans="19:21" hidden="1" x14ac:dyDescent="0.2">
      <c r="S11253" s="3">
        <f t="shared" si="353"/>
        <v>0</v>
      </c>
      <c r="T11253" s="3">
        <f t="shared" si="354"/>
        <v>9532</v>
      </c>
      <c r="U11253" s="4">
        <v>52105</v>
      </c>
    </row>
    <row r="11254" spans="19:21" hidden="1" x14ac:dyDescent="0.2">
      <c r="S11254" s="3">
        <f t="shared" si="353"/>
        <v>0</v>
      </c>
      <c r="T11254" s="3">
        <f t="shared" si="354"/>
        <v>9533</v>
      </c>
      <c r="U11254" s="4">
        <v>52136</v>
      </c>
    </row>
    <row r="11255" spans="19:21" hidden="1" x14ac:dyDescent="0.2">
      <c r="S11255" s="3">
        <f t="shared" si="353"/>
        <v>0</v>
      </c>
      <c r="T11255" s="3">
        <f t="shared" si="354"/>
        <v>9534</v>
      </c>
      <c r="U11255" s="4">
        <v>52166</v>
      </c>
    </row>
    <row r="11256" spans="19:21" hidden="1" x14ac:dyDescent="0.2">
      <c r="S11256" s="3">
        <f t="shared" si="353"/>
        <v>0</v>
      </c>
      <c r="T11256" s="3">
        <f t="shared" si="354"/>
        <v>9535</v>
      </c>
      <c r="U11256" s="4">
        <v>52197</v>
      </c>
    </row>
    <row r="11257" spans="19:21" hidden="1" x14ac:dyDescent="0.2">
      <c r="S11257" s="3">
        <f t="shared" si="353"/>
        <v>0</v>
      </c>
      <c r="T11257" s="3">
        <f t="shared" si="354"/>
        <v>9536</v>
      </c>
      <c r="U11257" s="4">
        <v>52227</v>
      </c>
    </row>
    <row r="11258" spans="19:21" hidden="1" x14ac:dyDescent="0.2">
      <c r="S11258" s="3">
        <f t="shared" si="353"/>
        <v>0</v>
      </c>
      <c r="T11258" s="3">
        <f t="shared" si="354"/>
        <v>9537</v>
      </c>
      <c r="U11258" s="4">
        <v>52258</v>
      </c>
    </row>
    <row r="11259" spans="19:21" hidden="1" x14ac:dyDescent="0.2">
      <c r="S11259" s="3">
        <f t="shared" si="353"/>
        <v>0</v>
      </c>
      <c r="T11259" s="3">
        <f t="shared" si="354"/>
        <v>9538</v>
      </c>
      <c r="U11259" s="4">
        <v>52289</v>
      </c>
    </row>
    <row r="11260" spans="19:21" hidden="1" x14ac:dyDescent="0.2">
      <c r="S11260" s="3">
        <f t="shared" si="353"/>
        <v>0</v>
      </c>
      <c r="T11260" s="3">
        <f t="shared" si="354"/>
        <v>9539</v>
      </c>
      <c r="U11260" s="4">
        <v>52317</v>
      </c>
    </row>
    <row r="11261" spans="19:21" hidden="1" x14ac:dyDescent="0.2">
      <c r="S11261" s="3">
        <f t="shared" si="353"/>
        <v>0</v>
      </c>
      <c r="T11261" s="3">
        <f t="shared" si="354"/>
        <v>9540</v>
      </c>
      <c r="U11261" s="4">
        <v>52348</v>
      </c>
    </row>
    <row r="11262" spans="19:21" hidden="1" x14ac:dyDescent="0.2">
      <c r="S11262" s="3">
        <f t="shared" si="353"/>
        <v>0</v>
      </c>
      <c r="T11262" s="3">
        <f t="shared" si="354"/>
        <v>9541</v>
      </c>
      <c r="U11262" s="4">
        <v>52378</v>
      </c>
    </row>
    <row r="11263" spans="19:21" hidden="1" x14ac:dyDescent="0.2">
      <c r="S11263" s="3">
        <f t="shared" si="353"/>
        <v>0</v>
      </c>
      <c r="T11263" s="3">
        <f t="shared" si="354"/>
        <v>9542</v>
      </c>
      <c r="U11263" s="4">
        <v>52409</v>
      </c>
    </row>
    <row r="11264" spans="19:21" hidden="1" x14ac:dyDescent="0.2">
      <c r="S11264" s="3">
        <f t="shared" si="353"/>
        <v>0</v>
      </c>
      <c r="T11264" s="3">
        <f t="shared" si="354"/>
        <v>9543</v>
      </c>
      <c r="U11264" s="4">
        <v>52439</v>
      </c>
    </row>
    <row r="11265" spans="19:21" hidden="1" x14ac:dyDescent="0.2">
      <c r="S11265" s="3">
        <f t="shared" si="353"/>
        <v>0</v>
      </c>
      <c r="T11265" s="3">
        <f t="shared" si="354"/>
        <v>9544</v>
      </c>
      <c r="U11265" s="4">
        <v>52470</v>
      </c>
    </row>
    <row r="11266" spans="19:21" hidden="1" x14ac:dyDescent="0.2">
      <c r="S11266" s="3">
        <f t="shared" si="353"/>
        <v>0</v>
      </c>
      <c r="T11266" s="3">
        <f t="shared" si="354"/>
        <v>9545</v>
      </c>
      <c r="U11266" s="4">
        <v>52501</v>
      </c>
    </row>
    <row r="11267" spans="19:21" hidden="1" x14ac:dyDescent="0.2">
      <c r="S11267" s="3">
        <f t="shared" si="353"/>
        <v>0</v>
      </c>
      <c r="T11267" s="3">
        <f t="shared" si="354"/>
        <v>9546</v>
      </c>
      <c r="U11267" s="4">
        <v>52531</v>
      </c>
    </row>
    <row r="11268" spans="19:21" hidden="1" x14ac:dyDescent="0.2">
      <c r="S11268" s="3">
        <f t="shared" si="353"/>
        <v>0</v>
      </c>
      <c r="T11268" s="3">
        <f t="shared" si="354"/>
        <v>9547</v>
      </c>
      <c r="U11268" s="4">
        <v>52562</v>
      </c>
    </row>
    <row r="11269" spans="19:21" hidden="1" x14ac:dyDescent="0.2">
      <c r="S11269" s="3">
        <f t="shared" si="353"/>
        <v>0</v>
      </c>
      <c r="T11269" s="3">
        <f t="shared" si="354"/>
        <v>9548</v>
      </c>
      <c r="U11269" s="4">
        <v>52592</v>
      </c>
    </row>
    <row r="11270" spans="19:21" hidden="1" x14ac:dyDescent="0.2">
      <c r="S11270" s="3">
        <f t="shared" si="353"/>
        <v>0</v>
      </c>
      <c r="T11270" s="3">
        <f t="shared" si="354"/>
        <v>9549</v>
      </c>
      <c r="U11270" s="4">
        <v>52623</v>
      </c>
    </row>
    <row r="11271" spans="19:21" hidden="1" x14ac:dyDescent="0.2">
      <c r="S11271" s="3">
        <f t="shared" si="353"/>
        <v>0</v>
      </c>
      <c r="T11271" s="3">
        <f t="shared" si="354"/>
        <v>9550</v>
      </c>
      <c r="U11271" s="4">
        <v>52654</v>
      </c>
    </row>
    <row r="11272" spans="19:21" hidden="1" x14ac:dyDescent="0.2">
      <c r="S11272" s="3">
        <f t="shared" si="353"/>
        <v>0</v>
      </c>
      <c r="T11272" s="3">
        <f t="shared" si="354"/>
        <v>9551</v>
      </c>
      <c r="U11272" s="4">
        <v>52683</v>
      </c>
    </row>
    <row r="11273" spans="19:21" hidden="1" x14ac:dyDescent="0.2">
      <c r="S11273" s="3">
        <f t="shared" si="353"/>
        <v>0</v>
      </c>
      <c r="T11273" s="3">
        <f t="shared" si="354"/>
        <v>9552</v>
      </c>
      <c r="U11273" s="4">
        <v>52714</v>
      </c>
    </row>
    <row r="11274" spans="19:21" hidden="1" x14ac:dyDescent="0.2">
      <c r="S11274" s="3">
        <f t="shared" si="353"/>
        <v>0</v>
      </c>
      <c r="T11274" s="3">
        <f t="shared" si="354"/>
        <v>9553</v>
      </c>
      <c r="U11274" s="4">
        <v>52744</v>
      </c>
    </row>
    <row r="11275" spans="19:21" hidden="1" x14ac:dyDescent="0.2">
      <c r="S11275" s="3">
        <f t="shared" si="353"/>
        <v>0</v>
      </c>
      <c r="T11275" s="3">
        <f t="shared" si="354"/>
        <v>9554</v>
      </c>
      <c r="U11275" s="4">
        <v>52775</v>
      </c>
    </row>
    <row r="11276" spans="19:21" hidden="1" x14ac:dyDescent="0.2">
      <c r="S11276" s="3">
        <f t="shared" si="353"/>
        <v>0</v>
      </c>
      <c r="T11276" s="3">
        <f t="shared" si="354"/>
        <v>9555</v>
      </c>
      <c r="U11276" s="4">
        <v>52805</v>
      </c>
    </row>
    <row r="11277" spans="19:21" hidden="1" x14ac:dyDescent="0.2">
      <c r="S11277" s="3">
        <f t="shared" si="353"/>
        <v>0</v>
      </c>
      <c r="T11277" s="3">
        <f t="shared" si="354"/>
        <v>9556</v>
      </c>
      <c r="U11277" s="4">
        <v>52836</v>
      </c>
    </row>
    <row r="11278" spans="19:21" hidden="1" x14ac:dyDescent="0.2">
      <c r="S11278" s="3">
        <f t="shared" si="353"/>
        <v>0</v>
      </c>
      <c r="T11278" s="3">
        <f t="shared" si="354"/>
        <v>9557</v>
      </c>
      <c r="U11278" s="4">
        <v>52867</v>
      </c>
    </row>
    <row r="11279" spans="19:21" hidden="1" x14ac:dyDescent="0.2">
      <c r="S11279" s="3">
        <f t="shared" ref="S11279:S11342" si="355">IF($I$10=U11278,1,0)</f>
        <v>0</v>
      </c>
      <c r="T11279" s="3">
        <f t="shared" si="354"/>
        <v>9558</v>
      </c>
      <c r="U11279" s="4">
        <v>52897</v>
      </c>
    </row>
    <row r="11280" spans="19:21" hidden="1" x14ac:dyDescent="0.2">
      <c r="S11280" s="3">
        <f t="shared" si="355"/>
        <v>0</v>
      </c>
      <c r="T11280" s="3">
        <f t="shared" ref="T11280:T11343" si="356">IF(S11280+T11279=0,0,T11279+1)</f>
        <v>9559</v>
      </c>
      <c r="U11280" s="4">
        <v>52928</v>
      </c>
    </row>
    <row r="11281" spans="19:21" hidden="1" x14ac:dyDescent="0.2">
      <c r="S11281" s="3">
        <f t="shared" si="355"/>
        <v>0</v>
      </c>
      <c r="T11281" s="3">
        <f t="shared" si="356"/>
        <v>9560</v>
      </c>
      <c r="U11281" s="4">
        <v>52958</v>
      </c>
    </row>
    <row r="11282" spans="19:21" hidden="1" x14ac:dyDescent="0.2">
      <c r="S11282" s="3">
        <f t="shared" si="355"/>
        <v>0</v>
      </c>
      <c r="T11282" s="3">
        <f t="shared" si="356"/>
        <v>9561</v>
      </c>
      <c r="U11282" s="4">
        <v>52989</v>
      </c>
    </row>
    <row r="11283" spans="19:21" hidden="1" x14ac:dyDescent="0.2">
      <c r="S11283" s="3">
        <f t="shared" si="355"/>
        <v>0</v>
      </c>
      <c r="T11283" s="3">
        <f t="shared" si="356"/>
        <v>9562</v>
      </c>
      <c r="U11283" s="4">
        <v>53020</v>
      </c>
    </row>
    <row r="11284" spans="19:21" hidden="1" x14ac:dyDescent="0.2">
      <c r="S11284" s="3">
        <f t="shared" si="355"/>
        <v>0</v>
      </c>
      <c r="T11284" s="3">
        <f t="shared" si="356"/>
        <v>9563</v>
      </c>
      <c r="U11284" s="4">
        <v>53048</v>
      </c>
    </row>
    <row r="11285" spans="19:21" hidden="1" x14ac:dyDescent="0.2">
      <c r="S11285" s="3">
        <f t="shared" si="355"/>
        <v>0</v>
      </c>
      <c r="T11285" s="3">
        <f t="shared" si="356"/>
        <v>9564</v>
      </c>
      <c r="U11285" s="4">
        <v>53079</v>
      </c>
    </row>
    <row r="11286" spans="19:21" hidden="1" x14ac:dyDescent="0.2">
      <c r="S11286" s="3">
        <f t="shared" si="355"/>
        <v>0</v>
      </c>
      <c r="T11286" s="3">
        <f t="shared" si="356"/>
        <v>9565</v>
      </c>
      <c r="U11286" s="4">
        <v>53109</v>
      </c>
    </row>
    <row r="11287" spans="19:21" hidden="1" x14ac:dyDescent="0.2">
      <c r="S11287" s="3">
        <f t="shared" si="355"/>
        <v>0</v>
      </c>
      <c r="T11287" s="3">
        <f t="shared" si="356"/>
        <v>9566</v>
      </c>
      <c r="U11287" s="4">
        <v>53140</v>
      </c>
    </row>
    <row r="11288" spans="19:21" hidden="1" x14ac:dyDescent="0.2">
      <c r="S11288" s="3">
        <f t="shared" si="355"/>
        <v>0</v>
      </c>
      <c r="T11288" s="3">
        <f t="shared" si="356"/>
        <v>9567</v>
      </c>
      <c r="U11288" s="4">
        <v>53170</v>
      </c>
    </row>
    <row r="11289" spans="19:21" hidden="1" x14ac:dyDescent="0.2">
      <c r="S11289" s="3">
        <f t="shared" si="355"/>
        <v>0</v>
      </c>
      <c r="T11289" s="3">
        <f t="shared" si="356"/>
        <v>9568</v>
      </c>
      <c r="U11289" s="4">
        <v>53201</v>
      </c>
    </row>
    <row r="11290" spans="19:21" hidden="1" x14ac:dyDescent="0.2">
      <c r="S11290" s="3">
        <f t="shared" si="355"/>
        <v>0</v>
      </c>
      <c r="T11290" s="3">
        <f t="shared" si="356"/>
        <v>9569</v>
      </c>
      <c r="U11290" s="4">
        <v>53232</v>
      </c>
    </row>
    <row r="11291" spans="19:21" hidden="1" x14ac:dyDescent="0.2">
      <c r="S11291" s="3">
        <f t="shared" si="355"/>
        <v>0</v>
      </c>
      <c r="T11291" s="3">
        <f t="shared" si="356"/>
        <v>9570</v>
      </c>
      <c r="U11291" s="4">
        <v>53262</v>
      </c>
    </row>
    <row r="11292" spans="19:21" hidden="1" x14ac:dyDescent="0.2">
      <c r="S11292" s="3">
        <f t="shared" si="355"/>
        <v>0</v>
      </c>
      <c r="T11292" s="3">
        <f t="shared" si="356"/>
        <v>9571</v>
      </c>
      <c r="U11292" s="4">
        <v>53293</v>
      </c>
    </row>
    <row r="11293" spans="19:21" hidden="1" x14ac:dyDescent="0.2">
      <c r="S11293" s="3">
        <f t="shared" si="355"/>
        <v>0</v>
      </c>
      <c r="T11293" s="3">
        <f t="shared" si="356"/>
        <v>9572</v>
      </c>
      <c r="U11293" s="4">
        <v>53323</v>
      </c>
    </row>
    <row r="11294" spans="19:21" hidden="1" x14ac:dyDescent="0.2">
      <c r="S11294" s="3">
        <f t="shared" si="355"/>
        <v>0</v>
      </c>
      <c r="T11294" s="3">
        <f t="shared" si="356"/>
        <v>9573</v>
      </c>
      <c r="U11294" s="4">
        <v>53354</v>
      </c>
    </row>
    <row r="11295" spans="19:21" hidden="1" x14ac:dyDescent="0.2">
      <c r="S11295" s="3">
        <f t="shared" si="355"/>
        <v>0</v>
      </c>
      <c r="T11295" s="3">
        <f t="shared" si="356"/>
        <v>9574</v>
      </c>
      <c r="U11295" s="4">
        <v>53385</v>
      </c>
    </row>
    <row r="11296" spans="19:21" hidden="1" x14ac:dyDescent="0.2">
      <c r="S11296" s="3">
        <f t="shared" si="355"/>
        <v>0</v>
      </c>
      <c r="T11296" s="3">
        <f t="shared" si="356"/>
        <v>9575</v>
      </c>
      <c r="U11296" s="4">
        <v>53413</v>
      </c>
    </row>
    <row r="11297" spans="19:21" hidden="1" x14ac:dyDescent="0.2">
      <c r="S11297" s="3">
        <f t="shared" si="355"/>
        <v>0</v>
      </c>
      <c r="T11297" s="3">
        <f t="shared" si="356"/>
        <v>9576</v>
      </c>
      <c r="U11297" s="4">
        <v>53444</v>
      </c>
    </row>
    <row r="11298" spans="19:21" hidden="1" x14ac:dyDescent="0.2">
      <c r="S11298" s="3">
        <f t="shared" si="355"/>
        <v>0</v>
      </c>
      <c r="T11298" s="3">
        <f t="shared" si="356"/>
        <v>9577</v>
      </c>
      <c r="U11298" s="4">
        <v>53474</v>
      </c>
    </row>
    <row r="11299" spans="19:21" hidden="1" x14ac:dyDescent="0.2">
      <c r="S11299" s="3">
        <f t="shared" si="355"/>
        <v>0</v>
      </c>
      <c r="T11299" s="3">
        <f t="shared" si="356"/>
        <v>9578</v>
      </c>
      <c r="U11299" s="4">
        <v>53505</v>
      </c>
    </row>
    <row r="11300" spans="19:21" hidden="1" x14ac:dyDescent="0.2">
      <c r="S11300" s="3">
        <f t="shared" si="355"/>
        <v>0</v>
      </c>
      <c r="T11300" s="3">
        <f t="shared" si="356"/>
        <v>9579</v>
      </c>
      <c r="U11300" s="4">
        <v>53535</v>
      </c>
    </row>
    <row r="11301" spans="19:21" hidden="1" x14ac:dyDescent="0.2">
      <c r="S11301" s="3">
        <f t="shared" si="355"/>
        <v>0</v>
      </c>
      <c r="T11301" s="3">
        <f t="shared" si="356"/>
        <v>9580</v>
      </c>
      <c r="U11301" s="4">
        <v>53566</v>
      </c>
    </row>
    <row r="11302" spans="19:21" hidden="1" x14ac:dyDescent="0.2">
      <c r="S11302" s="3">
        <f t="shared" si="355"/>
        <v>0</v>
      </c>
      <c r="T11302" s="3">
        <f t="shared" si="356"/>
        <v>9581</v>
      </c>
      <c r="U11302" s="4">
        <v>53597</v>
      </c>
    </row>
    <row r="11303" spans="19:21" hidden="1" x14ac:dyDescent="0.2">
      <c r="S11303" s="3">
        <f t="shared" si="355"/>
        <v>0</v>
      </c>
      <c r="T11303" s="3">
        <f t="shared" si="356"/>
        <v>9582</v>
      </c>
      <c r="U11303" s="4">
        <v>53627</v>
      </c>
    </row>
    <row r="11304" spans="19:21" hidden="1" x14ac:dyDescent="0.2">
      <c r="S11304" s="3">
        <f t="shared" si="355"/>
        <v>0</v>
      </c>
      <c r="T11304" s="3">
        <f t="shared" si="356"/>
        <v>9583</v>
      </c>
      <c r="U11304" s="4">
        <v>53658</v>
      </c>
    </row>
    <row r="11305" spans="19:21" hidden="1" x14ac:dyDescent="0.2">
      <c r="S11305" s="3">
        <f t="shared" si="355"/>
        <v>0</v>
      </c>
      <c r="T11305" s="3">
        <f t="shared" si="356"/>
        <v>9584</v>
      </c>
      <c r="U11305" s="4">
        <v>53688</v>
      </c>
    </row>
    <row r="11306" spans="19:21" hidden="1" x14ac:dyDescent="0.2">
      <c r="S11306" s="3">
        <f t="shared" si="355"/>
        <v>0</v>
      </c>
      <c r="T11306" s="3">
        <f t="shared" si="356"/>
        <v>9585</v>
      </c>
      <c r="U11306" s="4">
        <v>53719</v>
      </c>
    </row>
    <row r="11307" spans="19:21" hidden="1" x14ac:dyDescent="0.2">
      <c r="S11307" s="3">
        <f t="shared" si="355"/>
        <v>0</v>
      </c>
      <c r="T11307" s="3">
        <f t="shared" si="356"/>
        <v>9586</v>
      </c>
      <c r="U11307" s="4">
        <v>53750</v>
      </c>
    </row>
    <row r="11308" spans="19:21" hidden="1" x14ac:dyDescent="0.2">
      <c r="S11308" s="3">
        <f t="shared" si="355"/>
        <v>0</v>
      </c>
      <c r="T11308" s="3">
        <f t="shared" si="356"/>
        <v>9587</v>
      </c>
      <c r="U11308" s="4">
        <v>53778</v>
      </c>
    </row>
    <row r="11309" spans="19:21" hidden="1" x14ac:dyDescent="0.2">
      <c r="S11309" s="3">
        <f t="shared" si="355"/>
        <v>0</v>
      </c>
      <c r="T11309" s="3">
        <f t="shared" si="356"/>
        <v>9588</v>
      </c>
      <c r="U11309" s="4">
        <v>53809</v>
      </c>
    </row>
    <row r="11310" spans="19:21" hidden="1" x14ac:dyDescent="0.2">
      <c r="S11310" s="3">
        <f t="shared" si="355"/>
        <v>0</v>
      </c>
      <c r="T11310" s="3">
        <f t="shared" si="356"/>
        <v>9589</v>
      </c>
      <c r="U11310" s="4">
        <v>53839</v>
      </c>
    </row>
    <row r="11311" spans="19:21" hidden="1" x14ac:dyDescent="0.2">
      <c r="S11311" s="3">
        <f t="shared" si="355"/>
        <v>0</v>
      </c>
      <c r="T11311" s="3">
        <f t="shared" si="356"/>
        <v>9590</v>
      </c>
      <c r="U11311" s="4">
        <v>53870</v>
      </c>
    </row>
    <row r="11312" spans="19:21" hidden="1" x14ac:dyDescent="0.2">
      <c r="S11312" s="3">
        <f t="shared" si="355"/>
        <v>0</v>
      </c>
      <c r="T11312" s="3">
        <f t="shared" si="356"/>
        <v>9591</v>
      </c>
      <c r="U11312" s="4">
        <v>53900</v>
      </c>
    </row>
    <row r="11313" spans="19:21" hidden="1" x14ac:dyDescent="0.2">
      <c r="S11313" s="3">
        <f t="shared" si="355"/>
        <v>0</v>
      </c>
      <c r="T11313" s="3">
        <f t="shared" si="356"/>
        <v>9592</v>
      </c>
      <c r="U11313" s="4">
        <v>53931</v>
      </c>
    </row>
    <row r="11314" spans="19:21" hidden="1" x14ac:dyDescent="0.2">
      <c r="S11314" s="3">
        <f t="shared" si="355"/>
        <v>0</v>
      </c>
      <c r="T11314" s="3">
        <f t="shared" si="356"/>
        <v>9593</v>
      </c>
      <c r="U11314" s="4">
        <v>53962</v>
      </c>
    </row>
    <row r="11315" spans="19:21" hidden="1" x14ac:dyDescent="0.2">
      <c r="S11315" s="3">
        <f t="shared" si="355"/>
        <v>0</v>
      </c>
      <c r="T11315" s="3">
        <f t="shared" si="356"/>
        <v>9594</v>
      </c>
      <c r="U11315" s="4">
        <v>53992</v>
      </c>
    </row>
    <row r="11316" spans="19:21" hidden="1" x14ac:dyDescent="0.2">
      <c r="S11316" s="3">
        <f t="shared" si="355"/>
        <v>0</v>
      </c>
      <c r="T11316" s="3">
        <f t="shared" si="356"/>
        <v>9595</v>
      </c>
      <c r="U11316" s="4">
        <v>54023</v>
      </c>
    </row>
    <row r="11317" spans="19:21" hidden="1" x14ac:dyDescent="0.2">
      <c r="S11317" s="3">
        <f t="shared" si="355"/>
        <v>0</v>
      </c>
      <c r="T11317" s="3">
        <f t="shared" si="356"/>
        <v>9596</v>
      </c>
      <c r="U11317" s="4">
        <v>54053</v>
      </c>
    </row>
    <row r="11318" spans="19:21" hidden="1" x14ac:dyDescent="0.2">
      <c r="S11318" s="3">
        <f t="shared" si="355"/>
        <v>0</v>
      </c>
      <c r="T11318" s="3">
        <f t="shared" si="356"/>
        <v>9597</v>
      </c>
      <c r="U11318" s="4">
        <v>54084</v>
      </c>
    </row>
    <row r="11319" spans="19:21" hidden="1" x14ac:dyDescent="0.2">
      <c r="S11319" s="3">
        <f t="shared" si="355"/>
        <v>0</v>
      </c>
      <c r="T11319" s="3">
        <f t="shared" si="356"/>
        <v>9598</v>
      </c>
      <c r="U11319" s="4">
        <v>54115</v>
      </c>
    </row>
    <row r="11320" spans="19:21" hidden="1" x14ac:dyDescent="0.2">
      <c r="S11320" s="3">
        <f t="shared" si="355"/>
        <v>0</v>
      </c>
      <c r="T11320" s="3">
        <f t="shared" si="356"/>
        <v>9599</v>
      </c>
      <c r="U11320" s="4">
        <v>54144</v>
      </c>
    </row>
    <row r="11321" spans="19:21" hidden="1" x14ac:dyDescent="0.2">
      <c r="S11321" s="3">
        <f t="shared" si="355"/>
        <v>0</v>
      </c>
      <c r="T11321" s="3">
        <f t="shared" si="356"/>
        <v>9600</v>
      </c>
      <c r="U11321" s="4">
        <v>54175</v>
      </c>
    </row>
    <row r="11322" spans="19:21" hidden="1" x14ac:dyDescent="0.2">
      <c r="S11322" s="3">
        <f t="shared" si="355"/>
        <v>0</v>
      </c>
      <c r="T11322" s="3">
        <f t="shared" si="356"/>
        <v>9601</v>
      </c>
      <c r="U11322" s="4">
        <v>54205</v>
      </c>
    </row>
    <row r="11323" spans="19:21" hidden="1" x14ac:dyDescent="0.2">
      <c r="S11323" s="3">
        <f t="shared" si="355"/>
        <v>0</v>
      </c>
      <c r="T11323" s="3">
        <f t="shared" si="356"/>
        <v>9602</v>
      </c>
      <c r="U11323" s="4">
        <v>54236</v>
      </c>
    </row>
    <row r="11324" spans="19:21" hidden="1" x14ac:dyDescent="0.2">
      <c r="S11324" s="3">
        <f t="shared" si="355"/>
        <v>0</v>
      </c>
      <c r="T11324" s="3">
        <f t="shared" si="356"/>
        <v>9603</v>
      </c>
      <c r="U11324" s="4">
        <v>54266</v>
      </c>
    </row>
    <row r="11325" spans="19:21" hidden="1" x14ac:dyDescent="0.2">
      <c r="S11325" s="3">
        <f t="shared" si="355"/>
        <v>0</v>
      </c>
      <c r="T11325" s="3">
        <f t="shared" si="356"/>
        <v>9604</v>
      </c>
      <c r="U11325" s="4">
        <v>54297</v>
      </c>
    </row>
    <row r="11326" spans="19:21" hidden="1" x14ac:dyDescent="0.2">
      <c r="S11326" s="3">
        <f t="shared" si="355"/>
        <v>0</v>
      </c>
      <c r="T11326" s="3">
        <f t="shared" si="356"/>
        <v>9605</v>
      </c>
      <c r="U11326" s="4">
        <v>54328</v>
      </c>
    </row>
    <row r="11327" spans="19:21" hidden="1" x14ac:dyDescent="0.2">
      <c r="S11327" s="3">
        <f t="shared" si="355"/>
        <v>0</v>
      </c>
      <c r="T11327" s="3">
        <f t="shared" si="356"/>
        <v>9606</v>
      </c>
      <c r="U11327" s="4">
        <v>54358</v>
      </c>
    </row>
    <row r="11328" spans="19:21" hidden="1" x14ac:dyDescent="0.2">
      <c r="S11328" s="3">
        <f t="shared" si="355"/>
        <v>0</v>
      </c>
      <c r="T11328" s="3">
        <f t="shared" si="356"/>
        <v>9607</v>
      </c>
      <c r="U11328" s="4">
        <v>54389</v>
      </c>
    </row>
    <row r="11329" spans="19:21" hidden="1" x14ac:dyDescent="0.2">
      <c r="S11329" s="3">
        <f t="shared" si="355"/>
        <v>0</v>
      </c>
      <c r="T11329" s="3">
        <f t="shared" si="356"/>
        <v>9608</v>
      </c>
      <c r="U11329" s="4">
        <v>54419</v>
      </c>
    </row>
    <row r="11330" spans="19:21" hidden="1" x14ac:dyDescent="0.2">
      <c r="S11330" s="3">
        <f t="shared" si="355"/>
        <v>0</v>
      </c>
      <c r="T11330" s="3">
        <f t="shared" si="356"/>
        <v>9609</v>
      </c>
      <c r="U11330" s="4">
        <v>54450</v>
      </c>
    </row>
    <row r="11331" spans="19:21" hidden="1" x14ac:dyDescent="0.2">
      <c r="S11331" s="3">
        <f t="shared" si="355"/>
        <v>0</v>
      </c>
      <c r="T11331" s="3">
        <f t="shared" si="356"/>
        <v>9610</v>
      </c>
      <c r="U11331" s="4">
        <v>54481</v>
      </c>
    </row>
    <row r="11332" spans="19:21" hidden="1" x14ac:dyDescent="0.2">
      <c r="S11332" s="3">
        <f t="shared" si="355"/>
        <v>0</v>
      </c>
      <c r="T11332" s="3">
        <f t="shared" si="356"/>
        <v>9611</v>
      </c>
      <c r="U11332" s="4">
        <v>54509</v>
      </c>
    </row>
    <row r="11333" spans="19:21" hidden="1" x14ac:dyDescent="0.2">
      <c r="S11333" s="3">
        <f t="shared" si="355"/>
        <v>0</v>
      </c>
      <c r="T11333" s="3">
        <f t="shared" si="356"/>
        <v>9612</v>
      </c>
      <c r="U11333" s="4">
        <v>54540</v>
      </c>
    </row>
    <row r="11334" spans="19:21" hidden="1" x14ac:dyDescent="0.2">
      <c r="S11334" s="3">
        <f t="shared" si="355"/>
        <v>0</v>
      </c>
      <c r="T11334" s="3">
        <f t="shared" si="356"/>
        <v>9613</v>
      </c>
      <c r="U11334" s="4">
        <v>54570</v>
      </c>
    </row>
    <row r="11335" spans="19:21" hidden="1" x14ac:dyDescent="0.2">
      <c r="S11335" s="3">
        <f t="shared" si="355"/>
        <v>0</v>
      </c>
      <c r="T11335" s="3">
        <f t="shared" si="356"/>
        <v>9614</v>
      </c>
      <c r="U11335" s="4">
        <v>54601</v>
      </c>
    </row>
    <row r="11336" spans="19:21" hidden="1" x14ac:dyDescent="0.2">
      <c r="S11336" s="3">
        <f t="shared" si="355"/>
        <v>0</v>
      </c>
      <c r="T11336" s="3">
        <f t="shared" si="356"/>
        <v>9615</v>
      </c>
      <c r="U11336" s="4">
        <v>54631</v>
      </c>
    </row>
    <row r="11337" spans="19:21" hidden="1" x14ac:dyDescent="0.2">
      <c r="S11337" s="3">
        <f t="shared" si="355"/>
        <v>0</v>
      </c>
      <c r="T11337" s="3">
        <f t="shared" si="356"/>
        <v>9616</v>
      </c>
      <c r="U11337" s="4">
        <v>54662</v>
      </c>
    </row>
    <row r="11338" spans="19:21" hidden="1" x14ac:dyDescent="0.2">
      <c r="S11338" s="3">
        <f t="shared" si="355"/>
        <v>0</v>
      </c>
      <c r="T11338" s="3">
        <f t="shared" si="356"/>
        <v>9617</v>
      </c>
      <c r="U11338" s="4">
        <v>54693</v>
      </c>
    </row>
    <row r="11339" spans="19:21" hidden="1" x14ac:dyDescent="0.2">
      <c r="S11339" s="3">
        <f t="shared" si="355"/>
        <v>0</v>
      </c>
      <c r="T11339" s="3">
        <f t="shared" si="356"/>
        <v>9618</v>
      </c>
      <c r="U11339" s="4">
        <v>54723</v>
      </c>
    </row>
    <row r="11340" spans="19:21" hidden="1" x14ac:dyDescent="0.2">
      <c r="S11340" s="3">
        <f t="shared" si="355"/>
        <v>0</v>
      </c>
      <c r="T11340" s="3">
        <f t="shared" si="356"/>
        <v>9619</v>
      </c>
      <c r="U11340" s="4">
        <v>54754</v>
      </c>
    </row>
    <row r="11341" spans="19:21" hidden="1" x14ac:dyDescent="0.2">
      <c r="S11341" s="3">
        <f t="shared" si="355"/>
        <v>0</v>
      </c>
      <c r="T11341" s="3">
        <f t="shared" si="356"/>
        <v>9620</v>
      </c>
      <c r="U11341" s="4">
        <v>54784</v>
      </c>
    </row>
    <row r="11342" spans="19:21" hidden="1" x14ac:dyDescent="0.2">
      <c r="S11342" s="3">
        <f t="shared" si="355"/>
        <v>0</v>
      </c>
      <c r="T11342" s="3">
        <f t="shared" si="356"/>
        <v>9621</v>
      </c>
      <c r="U11342" s="4">
        <v>54815</v>
      </c>
    </row>
    <row r="11343" spans="19:21" hidden="1" x14ac:dyDescent="0.2">
      <c r="S11343" s="3">
        <f t="shared" ref="S11343:S11406" si="357">IF($I$10=U11342,1,0)</f>
        <v>0</v>
      </c>
      <c r="T11343" s="3">
        <f t="shared" si="356"/>
        <v>9622</v>
      </c>
      <c r="U11343" s="4">
        <v>54846</v>
      </c>
    </row>
    <row r="11344" spans="19:21" hidden="1" x14ac:dyDescent="0.2">
      <c r="S11344" s="3">
        <f t="shared" si="357"/>
        <v>0</v>
      </c>
      <c r="T11344" s="3">
        <f t="shared" ref="T11344:T11407" si="358">IF(S11344+T11343=0,0,T11343+1)</f>
        <v>9623</v>
      </c>
      <c r="U11344" s="4">
        <v>54874</v>
      </c>
    </row>
    <row r="11345" spans="19:21" hidden="1" x14ac:dyDescent="0.2">
      <c r="S11345" s="3">
        <f t="shared" si="357"/>
        <v>0</v>
      </c>
      <c r="T11345" s="3">
        <f t="shared" si="358"/>
        <v>9624</v>
      </c>
      <c r="U11345" s="4">
        <v>54905</v>
      </c>
    </row>
    <row r="11346" spans="19:21" hidden="1" x14ac:dyDescent="0.2">
      <c r="S11346" s="3">
        <f t="shared" si="357"/>
        <v>0</v>
      </c>
      <c r="T11346" s="3">
        <f t="shared" si="358"/>
        <v>9625</v>
      </c>
      <c r="U11346" s="4">
        <v>54935</v>
      </c>
    </row>
    <row r="11347" spans="19:21" hidden="1" x14ac:dyDescent="0.2">
      <c r="S11347" s="3">
        <f t="shared" si="357"/>
        <v>0</v>
      </c>
      <c r="T11347" s="3">
        <f t="shared" si="358"/>
        <v>9626</v>
      </c>
      <c r="U11347" s="4">
        <v>54966</v>
      </c>
    </row>
    <row r="11348" spans="19:21" hidden="1" x14ac:dyDescent="0.2">
      <c r="S11348" s="3">
        <f t="shared" si="357"/>
        <v>0</v>
      </c>
      <c r="T11348" s="3">
        <f t="shared" si="358"/>
        <v>9627</v>
      </c>
      <c r="U11348" s="4">
        <v>54996</v>
      </c>
    </row>
    <row r="11349" spans="19:21" hidden="1" x14ac:dyDescent="0.2">
      <c r="S11349" s="3">
        <f t="shared" si="357"/>
        <v>0</v>
      </c>
      <c r="T11349" s="3">
        <f t="shared" si="358"/>
        <v>9628</v>
      </c>
      <c r="U11349" s="4">
        <v>55027</v>
      </c>
    </row>
    <row r="11350" spans="19:21" hidden="1" x14ac:dyDescent="0.2">
      <c r="S11350" s="3">
        <f t="shared" si="357"/>
        <v>0</v>
      </c>
      <c r="T11350" s="3">
        <f t="shared" si="358"/>
        <v>9629</v>
      </c>
      <c r="U11350" s="4">
        <v>55058</v>
      </c>
    </row>
    <row r="11351" spans="19:21" hidden="1" x14ac:dyDescent="0.2">
      <c r="S11351" s="3">
        <f t="shared" si="357"/>
        <v>0</v>
      </c>
      <c r="T11351" s="3">
        <f t="shared" si="358"/>
        <v>9630</v>
      </c>
      <c r="U11351" s="4">
        <v>55088</v>
      </c>
    </row>
    <row r="11352" spans="19:21" hidden="1" x14ac:dyDescent="0.2">
      <c r="S11352" s="3">
        <f t="shared" si="357"/>
        <v>0</v>
      </c>
      <c r="T11352" s="3">
        <f t="shared" si="358"/>
        <v>9631</v>
      </c>
      <c r="U11352" s="4">
        <v>55119</v>
      </c>
    </row>
    <row r="11353" spans="19:21" hidden="1" x14ac:dyDescent="0.2">
      <c r="S11353" s="3">
        <f t="shared" si="357"/>
        <v>0</v>
      </c>
      <c r="T11353" s="3">
        <f t="shared" si="358"/>
        <v>9632</v>
      </c>
      <c r="U11353" s="4">
        <v>55149</v>
      </c>
    </row>
    <row r="11354" spans="19:21" hidden="1" x14ac:dyDescent="0.2">
      <c r="S11354" s="3">
        <f t="shared" si="357"/>
        <v>0</v>
      </c>
      <c r="T11354" s="3">
        <f t="shared" si="358"/>
        <v>9633</v>
      </c>
      <c r="U11354" s="4">
        <v>42397</v>
      </c>
    </row>
    <row r="11355" spans="19:21" hidden="1" x14ac:dyDescent="0.2">
      <c r="S11355" s="3">
        <f t="shared" si="357"/>
        <v>0</v>
      </c>
      <c r="T11355" s="3">
        <f t="shared" si="358"/>
        <v>9634</v>
      </c>
      <c r="U11355" s="4">
        <v>42428</v>
      </c>
    </row>
    <row r="11356" spans="19:21" hidden="1" x14ac:dyDescent="0.2">
      <c r="S11356" s="3">
        <f t="shared" si="357"/>
        <v>0</v>
      </c>
      <c r="T11356" s="3">
        <f t="shared" si="358"/>
        <v>9635</v>
      </c>
      <c r="U11356" s="4">
        <v>42457</v>
      </c>
    </row>
    <row r="11357" spans="19:21" hidden="1" x14ac:dyDescent="0.2">
      <c r="S11357" s="3">
        <f t="shared" si="357"/>
        <v>0</v>
      </c>
      <c r="T11357" s="3">
        <f t="shared" si="358"/>
        <v>9636</v>
      </c>
      <c r="U11357" s="4">
        <v>42488</v>
      </c>
    </row>
    <row r="11358" spans="19:21" hidden="1" x14ac:dyDescent="0.2">
      <c r="S11358" s="3">
        <f t="shared" si="357"/>
        <v>0</v>
      </c>
      <c r="T11358" s="3">
        <f t="shared" si="358"/>
        <v>9637</v>
      </c>
      <c r="U11358" s="4">
        <v>42518</v>
      </c>
    </row>
    <row r="11359" spans="19:21" hidden="1" x14ac:dyDescent="0.2">
      <c r="S11359" s="3">
        <f t="shared" si="357"/>
        <v>0</v>
      </c>
      <c r="T11359" s="3">
        <f t="shared" si="358"/>
        <v>9638</v>
      </c>
      <c r="U11359" s="4">
        <v>42549</v>
      </c>
    </row>
    <row r="11360" spans="19:21" hidden="1" x14ac:dyDescent="0.2">
      <c r="S11360" s="3">
        <f t="shared" si="357"/>
        <v>0</v>
      </c>
      <c r="T11360" s="3">
        <f t="shared" si="358"/>
        <v>9639</v>
      </c>
      <c r="U11360" s="4">
        <v>42579</v>
      </c>
    </row>
    <row r="11361" spans="19:21" hidden="1" x14ac:dyDescent="0.2">
      <c r="S11361" s="3">
        <f t="shared" si="357"/>
        <v>0</v>
      </c>
      <c r="T11361" s="3">
        <f t="shared" si="358"/>
        <v>9640</v>
      </c>
      <c r="U11361" s="4">
        <v>42610</v>
      </c>
    </row>
    <row r="11362" spans="19:21" hidden="1" x14ac:dyDescent="0.2">
      <c r="S11362" s="3">
        <f t="shared" si="357"/>
        <v>0</v>
      </c>
      <c r="T11362" s="3">
        <f t="shared" si="358"/>
        <v>9641</v>
      </c>
      <c r="U11362" s="4">
        <v>42641</v>
      </c>
    </row>
    <row r="11363" spans="19:21" hidden="1" x14ac:dyDescent="0.2">
      <c r="S11363" s="3">
        <f t="shared" si="357"/>
        <v>0</v>
      </c>
      <c r="T11363" s="3">
        <f t="shared" si="358"/>
        <v>9642</v>
      </c>
      <c r="U11363" s="4">
        <v>42671</v>
      </c>
    </row>
    <row r="11364" spans="19:21" hidden="1" x14ac:dyDescent="0.2">
      <c r="S11364" s="3">
        <f t="shared" si="357"/>
        <v>0</v>
      </c>
      <c r="T11364" s="3">
        <f t="shared" si="358"/>
        <v>9643</v>
      </c>
      <c r="U11364" s="4">
        <v>42702</v>
      </c>
    </row>
    <row r="11365" spans="19:21" hidden="1" x14ac:dyDescent="0.2">
      <c r="S11365" s="3">
        <f t="shared" si="357"/>
        <v>0</v>
      </c>
      <c r="T11365" s="3">
        <f t="shared" si="358"/>
        <v>9644</v>
      </c>
      <c r="U11365" s="4">
        <v>42732</v>
      </c>
    </row>
    <row r="11366" spans="19:21" hidden="1" x14ac:dyDescent="0.2">
      <c r="S11366" s="3">
        <f t="shared" si="357"/>
        <v>0</v>
      </c>
      <c r="T11366" s="3">
        <f t="shared" si="358"/>
        <v>9645</v>
      </c>
      <c r="U11366" s="4">
        <v>42763</v>
      </c>
    </row>
    <row r="11367" spans="19:21" hidden="1" x14ac:dyDescent="0.2">
      <c r="S11367" s="3">
        <f t="shared" si="357"/>
        <v>0</v>
      </c>
      <c r="T11367" s="3">
        <f t="shared" si="358"/>
        <v>9646</v>
      </c>
      <c r="U11367" s="4">
        <v>42794</v>
      </c>
    </row>
    <row r="11368" spans="19:21" hidden="1" x14ac:dyDescent="0.2">
      <c r="S11368" s="3">
        <f t="shared" si="357"/>
        <v>0</v>
      </c>
      <c r="T11368" s="3">
        <f t="shared" si="358"/>
        <v>9647</v>
      </c>
      <c r="U11368" s="4">
        <v>42822</v>
      </c>
    </row>
    <row r="11369" spans="19:21" hidden="1" x14ac:dyDescent="0.2">
      <c r="S11369" s="3">
        <f t="shared" si="357"/>
        <v>0</v>
      </c>
      <c r="T11369" s="3">
        <f t="shared" si="358"/>
        <v>9648</v>
      </c>
      <c r="U11369" s="4">
        <v>42853</v>
      </c>
    </row>
    <row r="11370" spans="19:21" hidden="1" x14ac:dyDescent="0.2">
      <c r="S11370" s="3">
        <f t="shared" si="357"/>
        <v>0</v>
      </c>
      <c r="T11370" s="3">
        <f t="shared" si="358"/>
        <v>9649</v>
      </c>
      <c r="U11370" s="4">
        <v>42883</v>
      </c>
    </row>
    <row r="11371" spans="19:21" hidden="1" x14ac:dyDescent="0.2">
      <c r="S11371" s="3">
        <f t="shared" si="357"/>
        <v>0</v>
      </c>
      <c r="T11371" s="3">
        <f t="shared" si="358"/>
        <v>9650</v>
      </c>
      <c r="U11371" s="4">
        <v>42914</v>
      </c>
    </row>
    <row r="11372" spans="19:21" hidden="1" x14ac:dyDescent="0.2">
      <c r="S11372" s="3">
        <f t="shared" si="357"/>
        <v>0</v>
      </c>
      <c r="T11372" s="3">
        <f t="shared" si="358"/>
        <v>9651</v>
      </c>
      <c r="U11372" s="4">
        <v>42944</v>
      </c>
    </row>
    <row r="11373" spans="19:21" hidden="1" x14ac:dyDescent="0.2">
      <c r="S11373" s="3">
        <f t="shared" si="357"/>
        <v>0</v>
      </c>
      <c r="T11373" s="3">
        <f t="shared" si="358"/>
        <v>9652</v>
      </c>
      <c r="U11373" s="4">
        <v>42975</v>
      </c>
    </row>
    <row r="11374" spans="19:21" hidden="1" x14ac:dyDescent="0.2">
      <c r="S11374" s="3">
        <f t="shared" si="357"/>
        <v>0</v>
      </c>
      <c r="T11374" s="3">
        <f t="shared" si="358"/>
        <v>9653</v>
      </c>
      <c r="U11374" s="4">
        <v>43006</v>
      </c>
    </row>
    <row r="11375" spans="19:21" hidden="1" x14ac:dyDescent="0.2">
      <c r="S11375" s="3">
        <f t="shared" si="357"/>
        <v>0</v>
      </c>
      <c r="T11375" s="3">
        <f t="shared" si="358"/>
        <v>9654</v>
      </c>
      <c r="U11375" s="4">
        <v>43036</v>
      </c>
    </row>
    <row r="11376" spans="19:21" hidden="1" x14ac:dyDescent="0.2">
      <c r="S11376" s="3">
        <f t="shared" si="357"/>
        <v>0</v>
      </c>
      <c r="T11376" s="3">
        <f t="shared" si="358"/>
        <v>9655</v>
      </c>
      <c r="U11376" s="4">
        <v>43067</v>
      </c>
    </row>
    <row r="11377" spans="19:21" hidden="1" x14ac:dyDescent="0.2">
      <c r="S11377" s="3">
        <f t="shared" si="357"/>
        <v>0</v>
      </c>
      <c r="T11377" s="3">
        <f t="shared" si="358"/>
        <v>9656</v>
      </c>
      <c r="U11377" s="4">
        <v>43097</v>
      </c>
    </row>
    <row r="11378" spans="19:21" hidden="1" x14ac:dyDescent="0.2">
      <c r="S11378" s="3">
        <f t="shared" si="357"/>
        <v>0</v>
      </c>
      <c r="T11378" s="3">
        <f t="shared" si="358"/>
        <v>9657</v>
      </c>
      <c r="U11378" s="4">
        <v>43128</v>
      </c>
    </row>
    <row r="11379" spans="19:21" hidden="1" x14ac:dyDescent="0.2">
      <c r="S11379" s="3">
        <f t="shared" si="357"/>
        <v>0</v>
      </c>
      <c r="T11379" s="3">
        <f t="shared" si="358"/>
        <v>9658</v>
      </c>
      <c r="U11379" s="4">
        <v>43159</v>
      </c>
    </row>
    <row r="11380" spans="19:21" hidden="1" x14ac:dyDescent="0.2">
      <c r="S11380" s="3">
        <f t="shared" si="357"/>
        <v>0</v>
      </c>
      <c r="T11380" s="3">
        <f t="shared" si="358"/>
        <v>9659</v>
      </c>
      <c r="U11380" s="4">
        <v>43187</v>
      </c>
    </row>
    <row r="11381" spans="19:21" hidden="1" x14ac:dyDescent="0.2">
      <c r="S11381" s="3">
        <f t="shared" si="357"/>
        <v>0</v>
      </c>
      <c r="T11381" s="3">
        <f t="shared" si="358"/>
        <v>9660</v>
      </c>
      <c r="U11381" s="4">
        <v>43218</v>
      </c>
    </row>
    <row r="11382" spans="19:21" hidden="1" x14ac:dyDescent="0.2">
      <c r="S11382" s="3">
        <f t="shared" si="357"/>
        <v>0</v>
      </c>
      <c r="T11382" s="3">
        <f t="shared" si="358"/>
        <v>9661</v>
      </c>
      <c r="U11382" s="4">
        <v>43248</v>
      </c>
    </row>
    <row r="11383" spans="19:21" hidden="1" x14ac:dyDescent="0.2">
      <c r="S11383" s="3">
        <f t="shared" si="357"/>
        <v>0</v>
      </c>
      <c r="T11383" s="3">
        <f t="shared" si="358"/>
        <v>9662</v>
      </c>
      <c r="U11383" s="4">
        <v>43279</v>
      </c>
    </row>
    <row r="11384" spans="19:21" hidden="1" x14ac:dyDescent="0.2">
      <c r="S11384" s="3">
        <f t="shared" si="357"/>
        <v>0</v>
      </c>
      <c r="T11384" s="3">
        <f t="shared" si="358"/>
        <v>9663</v>
      </c>
      <c r="U11384" s="4">
        <v>43309</v>
      </c>
    </row>
    <row r="11385" spans="19:21" hidden="1" x14ac:dyDescent="0.2">
      <c r="S11385" s="3">
        <f t="shared" si="357"/>
        <v>0</v>
      </c>
      <c r="T11385" s="3">
        <f t="shared" si="358"/>
        <v>9664</v>
      </c>
      <c r="U11385" s="4">
        <v>43340</v>
      </c>
    </row>
    <row r="11386" spans="19:21" hidden="1" x14ac:dyDescent="0.2">
      <c r="S11386" s="3">
        <f t="shared" si="357"/>
        <v>0</v>
      </c>
      <c r="T11386" s="3">
        <f t="shared" si="358"/>
        <v>9665</v>
      </c>
      <c r="U11386" s="4">
        <v>43371</v>
      </c>
    </row>
    <row r="11387" spans="19:21" hidden="1" x14ac:dyDescent="0.2">
      <c r="S11387" s="3">
        <f t="shared" si="357"/>
        <v>0</v>
      </c>
      <c r="T11387" s="3">
        <f t="shared" si="358"/>
        <v>9666</v>
      </c>
      <c r="U11387" s="4">
        <v>43401</v>
      </c>
    </row>
    <row r="11388" spans="19:21" hidden="1" x14ac:dyDescent="0.2">
      <c r="S11388" s="3">
        <f t="shared" si="357"/>
        <v>0</v>
      </c>
      <c r="T11388" s="3">
        <f t="shared" si="358"/>
        <v>9667</v>
      </c>
      <c r="U11388" s="4">
        <v>43432</v>
      </c>
    </row>
    <row r="11389" spans="19:21" hidden="1" x14ac:dyDescent="0.2">
      <c r="S11389" s="3">
        <f t="shared" si="357"/>
        <v>0</v>
      </c>
      <c r="T11389" s="3">
        <f t="shared" si="358"/>
        <v>9668</v>
      </c>
      <c r="U11389" s="4">
        <v>43462</v>
      </c>
    </row>
    <row r="11390" spans="19:21" hidden="1" x14ac:dyDescent="0.2">
      <c r="S11390" s="3">
        <f t="shared" si="357"/>
        <v>0</v>
      </c>
      <c r="T11390" s="3">
        <f t="shared" si="358"/>
        <v>9669</v>
      </c>
      <c r="U11390" s="4">
        <v>43493</v>
      </c>
    </row>
    <row r="11391" spans="19:21" hidden="1" x14ac:dyDescent="0.2">
      <c r="S11391" s="3">
        <f t="shared" si="357"/>
        <v>0</v>
      </c>
      <c r="T11391" s="3">
        <f t="shared" si="358"/>
        <v>9670</v>
      </c>
      <c r="U11391" s="4">
        <v>43524</v>
      </c>
    </row>
    <row r="11392" spans="19:21" hidden="1" x14ac:dyDescent="0.2">
      <c r="S11392" s="3">
        <f t="shared" si="357"/>
        <v>0</v>
      </c>
      <c r="T11392" s="3">
        <f t="shared" si="358"/>
        <v>9671</v>
      </c>
      <c r="U11392" s="4">
        <v>43552</v>
      </c>
    </row>
    <row r="11393" spans="19:21" hidden="1" x14ac:dyDescent="0.2">
      <c r="S11393" s="3">
        <f t="shared" si="357"/>
        <v>0</v>
      </c>
      <c r="T11393" s="3">
        <f t="shared" si="358"/>
        <v>9672</v>
      </c>
      <c r="U11393" s="4">
        <v>43583</v>
      </c>
    </row>
    <row r="11394" spans="19:21" hidden="1" x14ac:dyDescent="0.2">
      <c r="S11394" s="3">
        <f t="shared" si="357"/>
        <v>0</v>
      </c>
      <c r="T11394" s="3">
        <f t="shared" si="358"/>
        <v>9673</v>
      </c>
      <c r="U11394" s="4">
        <v>43613</v>
      </c>
    </row>
    <row r="11395" spans="19:21" hidden="1" x14ac:dyDescent="0.2">
      <c r="S11395" s="3">
        <f t="shared" si="357"/>
        <v>0</v>
      </c>
      <c r="T11395" s="3">
        <f t="shared" si="358"/>
        <v>9674</v>
      </c>
      <c r="U11395" s="4">
        <v>43644</v>
      </c>
    </row>
    <row r="11396" spans="19:21" hidden="1" x14ac:dyDescent="0.2">
      <c r="S11396" s="3">
        <f t="shared" si="357"/>
        <v>0</v>
      </c>
      <c r="T11396" s="3">
        <f t="shared" si="358"/>
        <v>9675</v>
      </c>
      <c r="U11396" s="4">
        <v>43674</v>
      </c>
    </row>
    <row r="11397" spans="19:21" hidden="1" x14ac:dyDescent="0.2">
      <c r="S11397" s="3">
        <f t="shared" si="357"/>
        <v>0</v>
      </c>
      <c r="T11397" s="3">
        <f t="shared" si="358"/>
        <v>9676</v>
      </c>
      <c r="U11397" s="4">
        <v>43705</v>
      </c>
    </row>
    <row r="11398" spans="19:21" hidden="1" x14ac:dyDescent="0.2">
      <c r="S11398" s="3">
        <f t="shared" si="357"/>
        <v>0</v>
      </c>
      <c r="T11398" s="3">
        <f t="shared" si="358"/>
        <v>9677</v>
      </c>
      <c r="U11398" s="4">
        <v>43736</v>
      </c>
    </row>
    <row r="11399" spans="19:21" hidden="1" x14ac:dyDescent="0.2">
      <c r="S11399" s="3">
        <f t="shared" si="357"/>
        <v>0</v>
      </c>
      <c r="T11399" s="3">
        <f t="shared" si="358"/>
        <v>9678</v>
      </c>
      <c r="U11399" s="4">
        <v>43766</v>
      </c>
    </row>
    <row r="11400" spans="19:21" hidden="1" x14ac:dyDescent="0.2">
      <c r="S11400" s="3">
        <f t="shared" si="357"/>
        <v>0</v>
      </c>
      <c r="T11400" s="3">
        <f t="shared" si="358"/>
        <v>9679</v>
      </c>
      <c r="U11400" s="4">
        <v>43797</v>
      </c>
    </row>
    <row r="11401" spans="19:21" hidden="1" x14ac:dyDescent="0.2">
      <c r="S11401" s="3">
        <f t="shared" si="357"/>
        <v>0</v>
      </c>
      <c r="T11401" s="3">
        <f t="shared" si="358"/>
        <v>9680</v>
      </c>
      <c r="U11401" s="4">
        <v>43827</v>
      </c>
    </row>
    <row r="11402" spans="19:21" hidden="1" x14ac:dyDescent="0.2">
      <c r="S11402" s="3">
        <f t="shared" si="357"/>
        <v>0</v>
      </c>
      <c r="T11402" s="3">
        <f t="shared" si="358"/>
        <v>9681</v>
      </c>
      <c r="U11402" s="4">
        <v>43858</v>
      </c>
    </row>
    <row r="11403" spans="19:21" hidden="1" x14ac:dyDescent="0.2">
      <c r="S11403" s="3">
        <f t="shared" si="357"/>
        <v>0</v>
      </c>
      <c r="T11403" s="3">
        <f t="shared" si="358"/>
        <v>9682</v>
      </c>
      <c r="U11403" s="4">
        <v>43889</v>
      </c>
    </row>
    <row r="11404" spans="19:21" hidden="1" x14ac:dyDescent="0.2">
      <c r="S11404" s="3">
        <f t="shared" si="357"/>
        <v>0</v>
      </c>
      <c r="T11404" s="3">
        <f t="shared" si="358"/>
        <v>9683</v>
      </c>
      <c r="U11404" s="4">
        <v>43918</v>
      </c>
    </row>
    <row r="11405" spans="19:21" hidden="1" x14ac:dyDescent="0.2">
      <c r="S11405" s="3">
        <f t="shared" si="357"/>
        <v>0</v>
      </c>
      <c r="T11405" s="3">
        <f t="shared" si="358"/>
        <v>9684</v>
      </c>
      <c r="U11405" s="4">
        <v>43949</v>
      </c>
    </row>
    <row r="11406" spans="19:21" hidden="1" x14ac:dyDescent="0.2">
      <c r="S11406" s="3">
        <f t="shared" si="357"/>
        <v>0</v>
      </c>
      <c r="T11406" s="3">
        <f t="shared" si="358"/>
        <v>9685</v>
      </c>
      <c r="U11406" s="4">
        <v>43979</v>
      </c>
    </row>
    <row r="11407" spans="19:21" hidden="1" x14ac:dyDescent="0.2">
      <c r="S11407" s="3">
        <f t="shared" ref="S11407:S11470" si="359">IF($I$10=U11406,1,0)</f>
        <v>0</v>
      </c>
      <c r="T11407" s="3">
        <f t="shared" si="358"/>
        <v>9686</v>
      </c>
      <c r="U11407" s="4">
        <v>44010</v>
      </c>
    </row>
    <row r="11408" spans="19:21" hidden="1" x14ac:dyDescent="0.2">
      <c r="S11408" s="3">
        <f t="shared" si="359"/>
        <v>0</v>
      </c>
      <c r="T11408" s="3">
        <f t="shared" ref="T11408:T11471" si="360">IF(S11408+T11407=0,0,T11407+1)</f>
        <v>9687</v>
      </c>
      <c r="U11408" s="4">
        <v>44040</v>
      </c>
    </row>
    <row r="11409" spans="19:21" hidden="1" x14ac:dyDescent="0.2">
      <c r="S11409" s="3">
        <f t="shared" si="359"/>
        <v>0</v>
      </c>
      <c r="T11409" s="3">
        <f t="shared" si="360"/>
        <v>9688</v>
      </c>
      <c r="U11409" s="4">
        <v>44071</v>
      </c>
    </row>
    <row r="11410" spans="19:21" hidden="1" x14ac:dyDescent="0.2">
      <c r="S11410" s="3">
        <f t="shared" si="359"/>
        <v>0</v>
      </c>
      <c r="T11410" s="3">
        <f t="shared" si="360"/>
        <v>9689</v>
      </c>
      <c r="U11410" s="4">
        <v>44102</v>
      </c>
    </row>
    <row r="11411" spans="19:21" hidden="1" x14ac:dyDescent="0.2">
      <c r="S11411" s="3">
        <f t="shared" si="359"/>
        <v>0</v>
      </c>
      <c r="T11411" s="3">
        <f t="shared" si="360"/>
        <v>9690</v>
      </c>
      <c r="U11411" s="4">
        <v>44132</v>
      </c>
    </row>
    <row r="11412" spans="19:21" hidden="1" x14ac:dyDescent="0.2">
      <c r="S11412" s="3">
        <f t="shared" si="359"/>
        <v>0</v>
      </c>
      <c r="T11412" s="3">
        <f t="shared" si="360"/>
        <v>9691</v>
      </c>
      <c r="U11412" s="4">
        <v>44163</v>
      </c>
    </row>
    <row r="11413" spans="19:21" hidden="1" x14ac:dyDescent="0.2">
      <c r="S11413" s="3">
        <f t="shared" si="359"/>
        <v>0</v>
      </c>
      <c r="T11413" s="3">
        <f t="shared" si="360"/>
        <v>9692</v>
      </c>
      <c r="U11413" s="4">
        <v>44193</v>
      </c>
    </row>
    <row r="11414" spans="19:21" hidden="1" x14ac:dyDescent="0.2">
      <c r="S11414" s="3">
        <f t="shared" si="359"/>
        <v>0</v>
      </c>
      <c r="T11414" s="3">
        <f t="shared" si="360"/>
        <v>9693</v>
      </c>
      <c r="U11414" s="4">
        <v>44224</v>
      </c>
    </row>
    <row r="11415" spans="19:21" hidden="1" x14ac:dyDescent="0.2">
      <c r="S11415" s="3">
        <f t="shared" si="359"/>
        <v>0</v>
      </c>
      <c r="T11415" s="3">
        <f t="shared" si="360"/>
        <v>9694</v>
      </c>
      <c r="U11415" s="4">
        <v>44255</v>
      </c>
    </row>
    <row r="11416" spans="19:21" hidden="1" x14ac:dyDescent="0.2">
      <c r="S11416" s="3">
        <f t="shared" si="359"/>
        <v>0</v>
      </c>
      <c r="T11416" s="3">
        <f t="shared" si="360"/>
        <v>9695</v>
      </c>
      <c r="U11416" s="4">
        <v>44283</v>
      </c>
    </row>
    <row r="11417" spans="19:21" hidden="1" x14ac:dyDescent="0.2">
      <c r="S11417" s="3">
        <f t="shared" si="359"/>
        <v>0</v>
      </c>
      <c r="T11417" s="3">
        <f t="shared" si="360"/>
        <v>9696</v>
      </c>
      <c r="U11417" s="4">
        <v>44314</v>
      </c>
    </row>
    <row r="11418" spans="19:21" hidden="1" x14ac:dyDescent="0.2">
      <c r="S11418" s="3">
        <f t="shared" si="359"/>
        <v>0</v>
      </c>
      <c r="T11418" s="3">
        <f t="shared" si="360"/>
        <v>9697</v>
      </c>
      <c r="U11418" s="4">
        <v>44344</v>
      </c>
    </row>
    <row r="11419" spans="19:21" hidden="1" x14ac:dyDescent="0.2">
      <c r="S11419" s="3">
        <f t="shared" si="359"/>
        <v>0</v>
      </c>
      <c r="T11419" s="3">
        <f t="shared" si="360"/>
        <v>9698</v>
      </c>
      <c r="U11419" s="4">
        <v>44375</v>
      </c>
    </row>
    <row r="11420" spans="19:21" hidden="1" x14ac:dyDescent="0.2">
      <c r="S11420" s="3">
        <f t="shared" si="359"/>
        <v>0</v>
      </c>
      <c r="T11420" s="3">
        <f t="shared" si="360"/>
        <v>9699</v>
      </c>
      <c r="U11420" s="4">
        <v>44405</v>
      </c>
    </row>
    <row r="11421" spans="19:21" hidden="1" x14ac:dyDescent="0.2">
      <c r="S11421" s="3">
        <f t="shared" si="359"/>
        <v>0</v>
      </c>
      <c r="T11421" s="3">
        <f t="shared" si="360"/>
        <v>9700</v>
      </c>
      <c r="U11421" s="4">
        <v>44436</v>
      </c>
    </row>
    <row r="11422" spans="19:21" hidden="1" x14ac:dyDescent="0.2">
      <c r="S11422" s="3">
        <f t="shared" si="359"/>
        <v>0</v>
      </c>
      <c r="T11422" s="3">
        <f t="shared" si="360"/>
        <v>9701</v>
      </c>
      <c r="U11422" s="4">
        <v>44467</v>
      </c>
    </row>
    <row r="11423" spans="19:21" hidden="1" x14ac:dyDescent="0.2">
      <c r="S11423" s="3">
        <f t="shared" si="359"/>
        <v>0</v>
      </c>
      <c r="T11423" s="3">
        <f t="shared" si="360"/>
        <v>9702</v>
      </c>
      <c r="U11423" s="4">
        <v>44497</v>
      </c>
    </row>
    <row r="11424" spans="19:21" hidden="1" x14ac:dyDescent="0.2">
      <c r="S11424" s="3">
        <f t="shared" si="359"/>
        <v>0</v>
      </c>
      <c r="T11424" s="3">
        <f t="shared" si="360"/>
        <v>9703</v>
      </c>
      <c r="U11424" s="4">
        <v>44528</v>
      </c>
    </row>
    <row r="11425" spans="19:21" hidden="1" x14ac:dyDescent="0.2">
      <c r="S11425" s="3">
        <f t="shared" si="359"/>
        <v>0</v>
      </c>
      <c r="T11425" s="3">
        <f t="shared" si="360"/>
        <v>9704</v>
      </c>
      <c r="U11425" s="4">
        <v>44558</v>
      </c>
    </row>
    <row r="11426" spans="19:21" hidden="1" x14ac:dyDescent="0.2">
      <c r="S11426" s="3">
        <f t="shared" si="359"/>
        <v>0</v>
      </c>
      <c r="T11426" s="3">
        <f t="shared" si="360"/>
        <v>9705</v>
      </c>
      <c r="U11426" s="4">
        <v>44589</v>
      </c>
    </row>
    <row r="11427" spans="19:21" hidden="1" x14ac:dyDescent="0.2">
      <c r="S11427" s="3">
        <f t="shared" si="359"/>
        <v>0</v>
      </c>
      <c r="T11427" s="3">
        <f t="shared" si="360"/>
        <v>9706</v>
      </c>
      <c r="U11427" s="4">
        <v>44620</v>
      </c>
    </row>
    <row r="11428" spans="19:21" hidden="1" x14ac:dyDescent="0.2">
      <c r="S11428" s="3">
        <f t="shared" si="359"/>
        <v>0</v>
      </c>
      <c r="T11428" s="3">
        <f t="shared" si="360"/>
        <v>9707</v>
      </c>
      <c r="U11428" s="4">
        <v>44648</v>
      </c>
    </row>
    <row r="11429" spans="19:21" hidden="1" x14ac:dyDescent="0.2">
      <c r="S11429" s="3">
        <f t="shared" si="359"/>
        <v>0</v>
      </c>
      <c r="T11429" s="3">
        <f t="shared" si="360"/>
        <v>9708</v>
      </c>
      <c r="U11429" s="4">
        <v>44679</v>
      </c>
    </row>
    <row r="11430" spans="19:21" hidden="1" x14ac:dyDescent="0.2">
      <c r="S11430" s="3">
        <f t="shared" si="359"/>
        <v>0</v>
      </c>
      <c r="T11430" s="3">
        <f t="shared" si="360"/>
        <v>9709</v>
      </c>
      <c r="U11430" s="4">
        <v>44709</v>
      </c>
    </row>
    <row r="11431" spans="19:21" hidden="1" x14ac:dyDescent="0.2">
      <c r="S11431" s="3">
        <f t="shared" si="359"/>
        <v>0</v>
      </c>
      <c r="T11431" s="3">
        <f t="shared" si="360"/>
        <v>9710</v>
      </c>
      <c r="U11431" s="4">
        <v>44740</v>
      </c>
    </row>
    <row r="11432" spans="19:21" hidden="1" x14ac:dyDescent="0.2">
      <c r="S11432" s="3">
        <f t="shared" si="359"/>
        <v>0</v>
      </c>
      <c r="T11432" s="3">
        <f t="shared" si="360"/>
        <v>9711</v>
      </c>
      <c r="U11432" s="4">
        <v>44770</v>
      </c>
    </row>
    <row r="11433" spans="19:21" hidden="1" x14ac:dyDescent="0.2">
      <c r="S11433" s="3">
        <f t="shared" si="359"/>
        <v>0</v>
      </c>
      <c r="T11433" s="3">
        <f t="shared" si="360"/>
        <v>9712</v>
      </c>
      <c r="U11433" s="4">
        <v>44801</v>
      </c>
    </row>
    <row r="11434" spans="19:21" hidden="1" x14ac:dyDescent="0.2">
      <c r="S11434" s="3">
        <f t="shared" si="359"/>
        <v>0</v>
      </c>
      <c r="T11434" s="3">
        <f t="shared" si="360"/>
        <v>9713</v>
      </c>
      <c r="U11434" s="4">
        <v>44832</v>
      </c>
    </row>
    <row r="11435" spans="19:21" hidden="1" x14ac:dyDescent="0.2">
      <c r="S11435" s="3">
        <f t="shared" si="359"/>
        <v>0</v>
      </c>
      <c r="T11435" s="3">
        <f t="shared" si="360"/>
        <v>9714</v>
      </c>
      <c r="U11435" s="4">
        <v>44862</v>
      </c>
    </row>
    <row r="11436" spans="19:21" hidden="1" x14ac:dyDescent="0.2">
      <c r="S11436" s="3">
        <f t="shared" si="359"/>
        <v>0</v>
      </c>
      <c r="T11436" s="3">
        <f t="shared" si="360"/>
        <v>9715</v>
      </c>
      <c r="U11436" s="4">
        <v>44893</v>
      </c>
    </row>
    <row r="11437" spans="19:21" hidden="1" x14ac:dyDescent="0.2">
      <c r="S11437" s="3">
        <f t="shared" si="359"/>
        <v>0</v>
      </c>
      <c r="T11437" s="3">
        <f t="shared" si="360"/>
        <v>9716</v>
      </c>
      <c r="U11437" s="4">
        <v>44923</v>
      </c>
    </row>
    <row r="11438" spans="19:21" hidden="1" x14ac:dyDescent="0.2">
      <c r="S11438" s="3">
        <f t="shared" si="359"/>
        <v>0</v>
      </c>
      <c r="T11438" s="3">
        <f t="shared" si="360"/>
        <v>9717</v>
      </c>
      <c r="U11438" s="4">
        <v>44954</v>
      </c>
    </row>
    <row r="11439" spans="19:21" hidden="1" x14ac:dyDescent="0.2">
      <c r="S11439" s="3">
        <f t="shared" si="359"/>
        <v>0</v>
      </c>
      <c r="T11439" s="3">
        <f t="shared" si="360"/>
        <v>9718</v>
      </c>
      <c r="U11439" s="4">
        <v>44985</v>
      </c>
    </row>
    <row r="11440" spans="19:21" hidden="1" x14ac:dyDescent="0.2">
      <c r="S11440" s="3">
        <f t="shared" si="359"/>
        <v>0</v>
      </c>
      <c r="T11440" s="3">
        <f t="shared" si="360"/>
        <v>9719</v>
      </c>
      <c r="U11440" s="4">
        <v>45013</v>
      </c>
    </row>
    <row r="11441" spans="19:21" hidden="1" x14ac:dyDescent="0.2">
      <c r="S11441" s="3">
        <f t="shared" si="359"/>
        <v>0</v>
      </c>
      <c r="T11441" s="3">
        <f t="shared" si="360"/>
        <v>9720</v>
      </c>
      <c r="U11441" s="4">
        <v>45044</v>
      </c>
    </row>
    <row r="11442" spans="19:21" hidden="1" x14ac:dyDescent="0.2">
      <c r="S11442" s="3">
        <f t="shared" si="359"/>
        <v>0</v>
      </c>
      <c r="T11442" s="3">
        <f t="shared" si="360"/>
        <v>9721</v>
      </c>
      <c r="U11442" s="4">
        <v>45074</v>
      </c>
    </row>
    <row r="11443" spans="19:21" hidden="1" x14ac:dyDescent="0.2">
      <c r="S11443" s="3">
        <f t="shared" si="359"/>
        <v>0</v>
      </c>
      <c r="T11443" s="3">
        <f t="shared" si="360"/>
        <v>9722</v>
      </c>
      <c r="U11443" s="4">
        <v>45105</v>
      </c>
    </row>
    <row r="11444" spans="19:21" hidden="1" x14ac:dyDescent="0.2">
      <c r="S11444" s="3">
        <f t="shared" si="359"/>
        <v>0</v>
      </c>
      <c r="T11444" s="3">
        <f t="shared" si="360"/>
        <v>9723</v>
      </c>
      <c r="U11444" s="4">
        <v>45135</v>
      </c>
    </row>
    <row r="11445" spans="19:21" hidden="1" x14ac:dyDescent="0.2">
      <c r="S11445" s="3">
        <f t="shared" si="359"/>
        <v>0</v>
      </c>
      <c r="T11445" s="3">
        <f t="shared" si="360"/>
        <v>9724</v>
      </c>
      <c r="U11445" s="4">
        <v>45166</v>
      </c>
    </row>
    <row r="11446" spans="19:21" hidden="1" x14ac:dyDescent="0.2">
      <c r="S11446" s="3">
        <f t="shared" si="359"/>
        <v>0</v>
      </c>
      <c r="T11446" s="3">
        <f t="shared" si="360"/>
        <v>9725</v>
      </c>
      <c r="U11446" s="4">
        <v>45197</v>
      </c>
    </row>
    <row r="11447" spans="19:21" hidden="1" x14ac:dyDescent="0.2">
      <c r="S11447" s="3">
        <f t="shared" si="359"/>
        <v>0</v>
      </c>
      <c r="T11447" s="3">
        <f t="shared" si="360"/>
        <v>9726</v>
      </c>
      <c r="U11447" s="4">
        <v>45227</v>
      </c>
    </row>
    <row r="11448" spans="19:21" hidden="1" x14ac:dyDescent="0.2">
      <c r="S11448" s="3">
        <f t="shared" si="359"/>
        <v>0</v>
      </c>
      <c r="T11448" s="3">
        <f t="shared" si="360"/>
        <v>9727</v>
      </c>
      <c r="U11448" s="4">
        <v>45258</v>
      </c>
    </row>
    <row r="11449" spans="19:21" hidden="1" x14ac:dyDescent="0.2">
      <c r="S11449" s="3">
        <f t="shared" si="359"/>
        <v>0</v>
      </c>
      <c r="T11449" s="3">
        <f t="shared" si="360"/>
        <v>9728</v>
      </c>
      <c r="U11449" s="4">
        <v>45288</v>
      </c>
    </row>
    <row r="11450" spans="19:21" hidden="1" x14ac:dyDescent="0.2">
      <c r="S11450" s="3">
        <f t="shared" si="359"/>
        <v>0</v>
      </c>
      <c r="T11450" s="3">
        <f t="shared" si="360"/>
        <v>9729</v>
      </c>
      <c r="U11450" s="4">
        <v>45319</v>
      </c>
    </row>
    <row r="11451" spans="19:21" hidden="1" x14ac:dyDescent="0.2">
      <c r="S11451" s="3">
        <f t="shared" si="359"/>
        <v>0</v>
      </c>
      <c r="T11451" s="3">
        <f t="shared" si="360"/>
        <v>9730</v>
      </c>
      <c r="U11451" s="4">
        <v>45350</v>
      </c>
    </row>
    <row r="11452" spans="19:21" hidden="1" x14ac:dyDescent="0.2">
      <c r="S11452" s="3">
        <f t="shared" si="359"/>
        <v>0</v>
      </c>
      <c r="T11452" s="3">
        <f t="shared" si="360"/>
        <v>9731</v>
      </c>
      <c r="U11452" s="4">
        <v>45379</v>
      </c>
    </row>
    <row r="11453" spans="19:21" hidden="1" x14ac:dyDescent="0.2">
      <c r="S11453" s="3">
        <f t="shared" si="359"/>
        <v>0</v>
      </c>
      <c r="T11453" s="3">
        <f t="shared" si="360"/>
        <v>9732</v>
      </c>
      <c r="U11453" s="4">
        <v>45410</v>
      </c>
    </row>
    <row r="11454" spans="19:21" hidden="1" x14ac:dyDescent="0.2">
      <c r="S11454" s="3">
        <f t="shared" si="359"/>
        <v>0</v>
      </c>
      <c r="T11454" s="3">
        <f t="shared" si="360"/>
        <v>9733</v>
      </c>
      <c r="U11454" s="4">
        <v>45440</v>
      </c>
    </row>
    <row r="11455" spans="19:21" hidden="1" x14ac:dyDescent="0.2">
      <c r="S11455" s="3">
        <f t="shared" si="359"/>
        <v>0</v>
      </c>
      <c r="T11455" s="3">
        <f t="shared" si="360"/>
        <v>9734</v>
      </c>
      <c r="U11455" s="4">
        <v>45471</v>
      </c>
    </row>
    <row r="11456" spans="19:21" hidden="1" x14ac:dyDescent="0.2">
      <c r="S11456" s="3">
        <f t="shared" si="359"/>
        <v>0</v>
      </c>
      <c r="T11456" s="3">
        <f t="shared" si="360"/>
        <v>9735</v>
      </c>
      <c r="U11456" s="4">
        <v>45501</v>
      </c>
    </row>
    <row r="11457" spans="19:21" hidden="1" x14ac:dyDescent="0.2">
      <c r="S11457" s="3">
        <f t="shared" si="359"/>
        <v>0</v>
      </c>
      <c r="T11457" s="3">
        <f t="shared" si="360"/>
        <v>9736</v>
      </c>
      <c r="U11457" s="4">
        <v>45532</v>
      </c>
    </row>
    <row r="11458" spans="19:21" hidden="1" x14ac:dyDescent="0.2">
      <c r="S11458" s="3">
        <f t="shared" si="359"/>
        <v>0</v>
      </c>
      <c r="T11458" s="3">
        <f t="shared" si="360"/>
        <v>9737</v>
      </c>
      <c r="U11458" s="4">
        <v>45563</v>
      </c>
    </row>
    <row r="11459" spans="19:21" hidden="1" x14ac:dyDescent="0.2">
      <c r="S11459" s="3">
        <f t="shared" si="359"/>
        <v>0</v>
      </c>
      <c r="T11459" s="3">
        <f t="shared" si="360"/>
        <v>9738</v>
      </c>
      <c r="U11459" s="4">
        <v>45593</v>
      </c>
    </row>
    <row r="11460" spans="19:21" hidden="1" x14ac:dyDescent="0.2">
      <c r="S11460" s="3">
        <f t="shared" si="359"/>
        <v>0</v>
      </c>
      <c r="T11460" s="3">
        <f t="shared" si="360"/>
        <v>9739</v>
      </c>
      <c r="U11460" s="4">
        <v>45624</v>
      </c>
    </row>
    <row r="11461" spans="19:21" hidden="1" x14ac:dyDescent="0.2">
      <c r="S11461" s="3">
        <f t="shared" si="359"/>
        <v>0</v>
      </c>
      <c r="T11461" s="3">
        <f t="shared" si="360"/>
        <v>9740</v>
      </c>
      <c r="U11461" s="4">
        <v>45654</v>
      </c>
    </row>
    <row r="11462" spans="19:21" hidden="1" x14ac:dyDescent="0.2">
      <c r="S11462" s="3">
        <f t="shared" si="359"/>
        <v>0</v>
      </c>
      <c r="T11462" s="3">
        <f t="shared" si="360"/>
        <v>9741</v>
      </c>
      <c r="U11462" s="4">
        <v>45685</v>
      </c>
    </row>
    <row r="11463" spans="19:21" hidden="1" x14ac:dyDescent="0.2">
      <c r="S11463" s="3">
        <f t="shared" si="359"/>
        <v>0</v>
      </c>
      <c r="T11463" s="3">
        <f t="shared" si="360"/>
        <v>9742</v>
      </c>
      <c r="U11463" s="4">
        <v>45716</v>
      </c>
    </row>
    <row r="11464" spans="19:21" hidden="1" x14ac:dyDescent="0.2">
      <c r="S11464" s="3">
        <f t="shared" si="359"/>
        <v>0</v>
      </c>
      <c r="T11464" s="3">
        <f t="shared" si="360"/>
        <v>9743</v>
      </c>
      <c r="U11464" s="4">
        <v>45744</v>
      </c>
    </row>
    <row r="11465" spans="19:21" hidden="1" x14ac:dyDescent="0.2">
      <c r="S11465" s="3">
        <f t="shared" si="359"/>
        <v>0</v>
      </c>
      <c r="T11465" s="3">
        <f t="shared" si="360"/>
        <v>9744</v>
      </c>
      <c r="U11465" s="4">
        <v>45775</v>
      </c>
    </row>
    <row r="11466" spans="19:21" hidden="1" x14ac:dyDescent="0.2">
      <c r="S11466" s="3">
        <f t="shared" si="359"/>
        <v>0</v>
      </c>
      <c r="T11466" s="3">
        <f t="shared" si="360"/>
        <v>9745</v>
      </c>
      <c r="U11466" s="4">
        <v>45805</v>
      </c>
    </row>
    <row r="11467" spans="19:21" hidden="1" x14ac:dyDescent="0.2">
      <c r="S11467" s="3">
        <f t="shared" si="359"/>
        <v>0</v>
      </c>
      <c r="T11467" s="3">
        <f t="shared" si="360"/>
        <v>9746</v>
      </c>
      <c r="U11467" s="4">
        <v>45836</v>
      </c>
    </row>
    <row r="11468" spans="19:21" hidden="1" x14ac:dyDescent="0.2">
      <c r="S11468" s="3">
        <f t="shared" si="359"/>
        <v>0</v>
      </c>
      <c r="T11468" s="3">
        <f t="shared" si="360"/>
        <v>9747</v>
      </c>
      <c r="U11468" s="4">
        <v>45866</v>
      </c>
    </row>
    <row r="11469" spans="19:21" hidden="1" x14ac:dyDescent="0.2">
      <c r="S11469" s="3">
        <f t="shared" si="359"/>
        <v>0</v>
      </c>
      <c r="T11469" s="3">
        <f t="shared" si="360"/>
        <v>9748</v>
      </c>
      <c r="U11469" s="4">
        <v>45897</v>
      </c>
    </row>
    <row r="11470" spans="19:21" hidden="1" x14ac:dyDescent="0.2">
      <c r="S11470" s="3">
        <f t="shared" si="359"/>
        <v>0</v>
      </c>
      <c r="T11470" s="3">
        <f t="shared" si="360"/>
        <v>9749</v>
      </c>
      <c r="U11470" s="4">
        <v>45928</v>
      </c>
    </row>
    <row r="11471" spans="19:21" hidden="1" x14ac:dyDescent="0.2">
      <c r="S11471" s="3">
        <f t="shared" ref="S11471:S11534" si="361">IF($I$10=U11470,1,0)</f>
        <v>0</v>
      </c>
      <c r="T11471" s="3">
        <f t="shared" si="360"/>
        <v>9750</v>
      </c>
      <c r="U11471" s="4">
        <v>45958</v>
      </c>
    </row>
    <row r="11472" spans="19:21" hidden="1" x14ac:dyDescent="0.2">
      <c r="S11472" s="3">
        <f t="shared" si="361"/>
        <v>0</v>
      </c>
      <c r="T11472" s="3">
        <f t="shared" ref="T11472:T11535" si="362">IF(S11472+T11471=0,0,T11471+1)</f>
        <v>9751</v>
      </c>
      <c r="U11472" s="4">
        <v>45989</v>
      </c>
    </row>
    <row r="11473" spans="19:21" hidden="1" x14ac:dyDescent="0.2">
      <c r="S11473" s="3">
        <f t="shared" si="361"/>
        <v>0</v>
      </c>
      <c r="T11473" s="3">
        <f t="shared" si="362"/>
        <v>9752</v>
      </c>
      <c r="U11473" s="4">
        <v>46019</v>
      </c>
    </row>
    <row r="11474" spans="19:21" hidden="1" x14ac:dyDescent="0.2">
      <c r="S11474" s="3">
        <f t="shared" si="361"/>
        <v>0</v>
      </c>
      <c r="T11474" s="3">
        <f t="shared" si="362"/>
        <v>9753</v>
      </c>
      <c r="U11474" s="4">
        <v>46050</v>
      </c>
    </row>
    <row r="11475" spans="19:21" hidden="1" x14ac:dyDescent="0.2">
      <c r="S11475" s="3">
        <f t="shared" si="361"/>
        <v>0</v>
      </c>
      <c r="T11475" s="3">
        <f t="shared" si="362"/>
        <v>9754</v>
      </c>
      <c r="U11475" s="4">
        <v>46081</v>
      </c>
    </row>
    <row r="11476" spans="19:21" hidden="1" x14ac:dyDescent="0.2">
      <c r="S11476" s="3">
        <f t="shared" si="361"/>
        <v>0</v>
      </c>
      <c r="T11476" s="3">
        <f t="shared" si="362"/>
        <v>9755</v>
      </c>
      <c r="U11476" s="4">
        <v>46109</v>
      </c>
    </row>
    <row r="11477" spans="19:21" hidden="1" x14ac:dyDescent="0.2">
      <c r="S11477" s="3">
        <f t="shared" si="361"/>
        <v>0</v>
      </c>
      <c r="T11477" s="3">
        <f t="shared" si="362"/>
        <v>9756</v>
      </c>
      <c r="U11477" s="4">
        <v>46140</v>
      </c>
    </row>
    <row r="11478" spans="19:21" hidden="1" x14ac:dyDescent="0.2">
      <c r="S11478" s="3">
        <f t="shared" si="361"/>
        <v>0</v>
      </c>
      <c r="T11478" s="3">
        <f t="shared" si="362"/>
        <v>9757</v>
      </c>
      <c r="U11478" s="4">
        <v>46170</v>
      </c>
    </row>
    <row r="11479" spans="19:21" hidden="1" x14ac:dyDescent="0.2">
      <c r="S11479" s="3">
        <f t="shared" si="361"/>
        <v>0</v>
      </c>
      <c r="T11479" s="3">
        <f t="shared" si="362"/>
        <v>9758</v>
      </c>
      <c r="U11479" s="4">
        <v>46201</v>
      </c>
    </row>
    <row r="11480" spans="19:21" hidden="1" x14ac:dyDescent="0.2">
      <c r="S11480" s="3">
        <f t="shared" si="361"/>
        <v>0</v>
      </c>
      <c r="T11480" s="3">
        <f t="shared" si="362"/>
        <v>9759</v>
      </c>
      <c r="U11480" s="4">
        <v>46231</v>
      </c>
    </row>
    <row r="11481" spans="19:21" hidden="1" x14ac:dyDescent="0.2">
      <c r="S11481" s="3">
        <f t="shared" si="361"/>
        <v>0</v>
      </c>
      <c r="T11481" s="3">
        <f t="shared" si="362"/>
        <v>9760</v>
      </c>
      <c r="U11481" s="4">
        <v>46262</v>
      </c>
    </row>
    <row r="11482" spans="19:21" hidden="1" x14ac:dyDescent="0.2">
      <c r="S11482" s="3">
        <f t="shared" si="361"/>
        <v>0</v>
      </c>
      <c r="T11482" s="3">
        <f t="shared" si="362"/>
        <v>9761</v>
      </c>
      <c r="U11482" s="4">
        <v>46293</v>
      </c>
    </row>
    <row r="11483" spans="19:21" hidden="1" x14ac:dyDescent="0.2">
      <c r="S11483" s="3">
        <f t="shared" si="361"/>
        <v>0</v>
      </c>
      <c r="T11483" s="3">
        <f t="shared" si="362"/>
        <v>9762</v>
      </c>
      <c r="U11483" s="4">
        <v>46323</v>
      </c>
    </row>
    <row r="11484" spans="19:21" hidden="1" x14ac:dyDescent="0.2">
      <c r="S11484" s="3">
        <f t="shared" si="361"/>
        <v>0</v>
      </c>
      <c r="T11484" s="3">
        <f t="shared" si="362"/>
        <v>9763</v>
      </c>
      <c r="U11484" s="4">
        <v>46354</v>
      </c>
    </row>
    <row r="11485" spans="19:21" hidden="1" x14ac:dyDescent="0.2">
      <c r="S11485" s="3">
        <f t="shared" si="361"/>
        <v>0</v>
      </c>
      <c r="T11485" s="3">
        <f t="shared" si="362"/>
        <v>9764</v>
      </c>
      <c r="U11485" s="4">
        <v>46384</v>
      </c>
    </row>
    <row r="11486" spans="19:21" hidden="1" x14ac:dyDescent="0.2">
      <c r="S11486" s="3">
        <f t="shared" si="361"/>
        <v>0</v>
      </c>
      <c r="T11486" s="3">
        <f t="shared" si="362"/>
        <v>9765</v>
      </c>
      <c r="U11486" s="4">
        <v>46415</v>
      </c>
    </row>
    <row r="11487" spans="19:21" hidden="1" x14ac:dyDescent="0.2">
      <c r="S11487" s="3">
        <f t="shared" si="361"/>
        <v>0</v>
      </c>
      <c r="T11487" s="3">
        <f t="shared" si="362"/>
        <v>9766</v>
      </c>
      <c r="U11487" s="4">
        <v>46446</v>
      </c>
    </row>
    <row r="11488" spans="19:21" hidden="1" x14ac:dyDescent="0.2">
      <c r="S11488" s="3">
        <f t="shared" si="361"/>
        <v>0</v>
      </c>
      <c r="T11488" s="3">
        <f t="shared" si="362"/>
        <v>9767</v>
      </c>
      <c r="U11488" s="4">
        <v>46474</v>
      </c>
    </row>
    <row r="11489" spans="19:21" hidden="1" x14ac:dyDescent="0.2">
      <c r="S11489" s="3">
        <f t="shared" si="361"/>
        <v>0</v>
      </c>
      <c r="T11489" s="3">
        <f t="shared" si="362"/>
        <v>9768</v>
      </c>
      <c r="U11489" s="4">
        <v>46505</v>
      </c>
    </row>
    <row r="11490" spans="19:21" hidden="1" x14ac:dyDescent="0.2">
      <c r="S11490" s="3">
        <f t="shared" si="361"/>
        <v>0</v>
      </c>
      <c r="T11490" s="3">
        <f t="shared" si="362"/>
        <v>9769</v>
      </c>
      <c r="U11490" s="4">
        <v>46535</v>
      </c>
    </row>
    <row r="11491" spans="19:21" hidden="1" x14ac:dyDescent="0.2">
      <c r="S11491" s="3">
        <f t="shared" si="361"/>
        <v>0</v>
      </c>
      <c r="T11491" s="3">
        <f t="shared" si="362"/>
        <v>9770</v>
      </c>
      <c r="U11491" s="4">
        <v>46566</v>
      </c>
    </row>
    <row r="11492" spans="19:21" hidden="1" x14ac:dyDescent="0.2">
      <c r="S11492" s="3">
        <f t="shared" si="361"/>
        <v>0</v>
      </c>
      <c r="T11492" s="3">
        <f t="shared" si="362"/>
        <v>9771</v>
      </c>
      <c r="U11492" s="4">
        <v>46596</v>
      </c>
    </row>
    <row r="11493" spans="19:21" hidden="1" x14ac:dyDescent="0.2">
      <c r="S11493" s="3">
        <f t="shared" si="361"/>
        <v>0</v>
      </c>
      <c r="T11493" s="3">
        <f t="shared" si="362"/>
        <v>9772</v>
      </c>
      <c r="U11493" s="4">
        <v>46627</v>
      </c>
    </row>
    <row r="11494" spans="19:21" hidden="1" x14ac:dyDescent="0.2">
      <c r="S11494" s="3">
        <f t="shared" si="361"/>
        <v>0</v>
      </c>
      <c r="T11494" s="3">
        <f t="shared" si="362"/>
        <v>9773</v>
      </c>
      <c r="U11494" s="4">
        <v>46658</v>
      </c>
    </row>
    <row r="11495" spans="19:21" hidden="1" x14ac:dyDescent="0.2">
      <c r="S11495" s="3">
        <f t="shared" si="361"/>
        <v>0</v>
      </c>
      <c r="T11495" s="3">
        <f t="shared" si="362"/>
        <v>9774</v>
      </c>
      <c r="U11495" s="4">
        <v>46688</v>
      </c>
    </row>
    <row r="11496" spans="19:21" hidden="1" x14ac:dyDescent="0.2">
      <c r="S11496" s="3">
        <f t="shared" si="361"/>
        <v>0</v>
      </c>
      <c r="T11496" s="3">
        <f t="shared" si="362"/>
        <v>9775</v>
      </c>
      <c r="U11496" s="4">
        <v>46719</v>
      </c>
    </row>
    <row r="11497" spans="19:21" hidden="1" x14ac:dyDescent="0.2">
      <c r="S11497" s="3">
        <f t="shared" si="361"/>
        <v>0</v>
      </c>
      <c r="T11497" s="3">
        <f t="shared" si="362"/>
        <v>9776</v>
      </c>
      <c r="U11497" s="4">
        <v>46749</v>
      </c>
    </row>
    <row r="11498" spans="19:21" hidden="1" x14ac:dyDescent="0.2">
      <c r="S11498" s="3">
        <f t="shared" si="361"/>
        <v>0</v>
      </c>
      <c r="T11498" s="3">
        <f t="shared" si="362"/>
        <v>9777</v>
      </c>
      <c r="U11498" s="4">
        <v>46780</v>
      </c>
    </row>
    <row r="11499" spans="19:21" hidden="1" x14ac:dyDescent="0.2">
      <c r="S11499" s="3">
        <f t="shared" si="361"/>
        <v>0</v>
      </c>
      <c r="T11499" s="3">
        <f t="shared" si="362"/>
        <v>9778</v>
      </c>
      <c r="U11499" s="4">
        <v>46811</v>
      </c>
    </row>
    <row r="11500" spans="19:21" hidden="1" x14ac:dyDescent="0.2">
      <c r="S11500" s="3">
        <f t="shared" si="361"/>
        <v>0</v>
      </c>
      <c r="T11500" s="3">
        <f t="shared" si="362"/>
        <v>9779</v>
      </c>
      <c r="U11500" s="4">
        <v>46840</v>
      </c>
    </row>
    <row r="11501" spans="19:21" hidden="1" x14ac:dyDescent="0.2">
      <c r="S11501" s="3">
        <f t="shared" si="361"/>
        <v>0</v>
      </c>
      <c r="T11501" s="3">
        <f t="shared" si="362"/>
        <v>9780</v>
      </c>
      <c r="U11501" s="4">
        <v>46871</v>
      </c>
    </row>
    <row r="11502" spans="19:21" hidden="1" x14ac:dyDescent="0.2">
      <c r="S11502" s="3">
        <f t="shared" si="361"/>
        <v>0</v>
      </c>
      <c r="T11502" s="3">
        <f t="shared" si="362"/>
        <v>9781</v>
      </c>
      <c r="U11502" s="4">
        <v>46901</v>
      </c>
    </row>
    <row r="11503" spans="19:21" hidden="1" x14ac:dyDescent="0.2">
      <c r="S11503" s="3">
        <f t="shared" si="361"/>
        <v>0</v>
      </c>
      <c r="T11503" s="3">
        <f t="shared" si="362"/>
        <v>9782</v>
      </c>
      <c r="U11503" s="4">
        <v>46932</v>
      </c>
    </row>
    <row r="11504" spans="19:21" hidden="1" x14ac:dyDescent="0.2">
      <c r="S11504" s="3">
        <f t="shared" si="361"/>
        <v>0</v>
      </c>
      <c r="T11504" s="3">
        <f t="shared" si="362"/>
        <v>9783</v>
      </c>
      <c r="U11504" s="4">
        <v>46962</v>
      </c>
    </row>
    <row r="11505" spans="19:21" hidden="1" x14ac:dyDescent="0.2">
      <c r="S11505" s="3">
        <f t="shared" si="361"/>
        <v>0</v>
      </c>
      <c r="T11505" s="3">
        <f t="shared" si="362"/>
        <v>9784</v>
      </c>
      <c r="U11505" s="4">
        <v>46993</v>
      </c>
    </row>
    <row r="11506" spans="19:21" hidden="1" x14ac:dyDescent="0.2">
      <c r="S11506" s="3">
        <f t="shared" si="361"/>
        <v>0</v>
      </c>
      <c r="T11506" s="3">
        <f t="shared" si="362"/>
        <v>9785</v>
      </c>
      <c r="U11506" s="4">
        <v>47024</v>
      </c>
    </row>
    <row r="11507" spans="19:21" hidden="1" x14ac:dyDescent="0.2">
      <c r="S11507" s="3">
        <f t="shared" si="361"/>
        <v>0</v>
      </c>
      <c r="T11507" s="3">
        <f t="shared" si="362"/>
        <v>9786</v>
      </c>
      <c r="U11507" s="4">
        <v>47054</v>
      </c>
    </row>
    <row r="11508" spans="19:21" hidden="1" x14ac:dyDescent="0.2">
      <c r="S11508" s="3">
        <f t="shared" si="361"/>
        <v>0</v>
      </c>
      <c r="T11508" s="3">
        <f t="shared" si="362"/>
        <v>9787</v>
      </c>
      <c r="U11508" s="4">
        <v>47085</v>
      </c>
    </row>
    <row r="11509" spans="19:21" hidden="1" x14ac:dyDescent="0.2">
      <c r="S11509" s="3">
        <f t="shared" si="361"/>
        <v>0</v>
      </c>
      <c r="T11509" s="3">
        <f t="shared" si="362"/>
        <v>9788</v>
      </c>
      <c r="U11509" s="4">
        <v>47115</v>
      </c>
    </row>
    <row r="11510" spans="19:21" hidden="1" x14ac:dyDescent="0.2">
      <c r="S11510" s="3">
        <f t="shared" si="361"/>
        <v>0</v>
      </c>
      <c r="T11510" s="3">
        <f t="shared" si="362"/>
        <v>9789</v>
      </c>
      <c r="U11510" s="4">
        <v>47146</v>
      </c>
    </row>
    <row r="11511" spans="19:21" hidden="1" x14ac:dyDescent="0.2">
      <c r="S11511" s="3">
        <f t="shared" si="361"/>
        <v>0</v>
      </c>
      <c r="T11511" s="3">
        <f t="shared" si="362"/>
        <v>9790</v>
      </c>
      <c r="U11511" s="4">
        <v>47177</v>
      </c>
    </row>
    <row r="11512" spans="19:21" hidden="1" x14ac:dyDescent="0.2">
      <c r="S11512" s="3">
        <f t="shared" si="361"/>
        <v>0</v>
      </c>
      <c r="T11512" s="3">
        <f t="shared" si="362"/>
        <v>9791</v>
      </c>
      <c r="U11512" s="4">
        <v>47205</v>
      </c>
    </row>
    <row r="11513" spans="19:21" hidden="1" x14ac:dyDescent="0.2">
      <c r="S11513" s="3">
        <f t="shared" si="361"/>
        <v>0</v>
      </c>
      <c r="T11513" s="3">
        <f t="shared" si="362"/>
        <v>9792</v>
      </c>
      <c r="U11513" s="4">
        <v>47236</v>
      </c>
    </row>
    <row r="11514" spans="19:21" hidden="1" x14ac:dyDescent="0.2">
      <c r="S11514" s="3">
        <f t="shared" si="361"/>
        <v>0</v>
      </c>
      <c r="T11514" s="3">
        <f t="shared" si="362"/>
        <v>9793</v>
      </c>
      <c r="U11514" s="4">
        <v>47266</v>
      </c>
    </row>
    <row r="11515" spans="19:21" hidden="1" x14ac:dyDescent="0.2">
      <c r="S11515" s="3">
        <f t="shared" si="361"/>
        <v>0</v>
      </c>
      <c r="T11515" s="3">
        <f t="shared" si="362"/>
        <v>9794</v>
      </c>
      <c r="U11515" s="4">
        <v>47297</v>
      </c>
    </row>
    <row r="11516" spans="19:21" hidden="1" x14ac:dyDescent="0.2">
      <c r="S11516" s="3">
        <f t="shared" si="361"/>
        <v>0</v>
      </c>
      <c r="T11516" s="3">
        <f t="shared" si="362"/>
        <v>9795</v>
      </c>
      <c r="U11516" s="4">
        <v>47327</v>
      </c>
    </row>
    <row r="11517" spans="19:21" hidden="1" x14ac:dyDescent="0.2">
      <c r="S11517" s="3">
        <f t="shared" si="361"/>
        <v>0</v>
      </c>
      <c r="T11517" s="3">
        <f t="shared" si="362"/>
        <v>9796</v>
      </c>
      <c r="U11517" s="4">
        <v>47358</v>
      </c>
    </row>
    <row r="11518" spans="19:21" hidden="1" x14ac:dyDescent="0.2">
      <c r="S11518" s="3">
        <f t="shared" si="361"/>
        <v>0</v>
      </c>
      <c r="T11518" s="3">
        <f t="shared" si="362"/>
        <v>9797</v>
      </c>
      <c r="U11518" s="4">
        <v>47389</v>
      </c>
    </row>
    <row r="11519" spans="19:21" hidden="1" x14ac:dyDescent="0.2">
      <c r="S11519" s="3">
        <f t="shared" si="361"/>
        <v>0</v>
      </c>
      <c r="T11519" s="3">
        <f t="shared" si="362"/>
        <v>9798</v>
      </c>
      <c r="U11519" s="4">
        <v>47419</v>
      </c>
    </row>
    <row r="11520" spans="19:21" hidden="1" x14ac:dyDescent="0.2">
      <c r="S11520" s="3">
        <f t="shared" si="361"/>
        <v>0</v>
      </c>
      <c r="T11520" s="3">
        <f t="shared" si="362"/>
        <v>9799</v>
      </c>
      <c r="U11520" s="4">
        <v>47450</v>
      </c>
    </row>
    <row r="11521" spans="19:21" hidden="1" x14ac:dyDescent="0.2">
      <c r="S11521" s="3">
        <f t="shared" si="361"/>
        <v>0</v>
      </c>
      <c r="T11521" s="3">
        <f t="shared" si="362"/>
        <v>9800</v>
      </c>
      <c r="U11521" s="4">
        <v>47480</v>
      </c>
    </row>
    <row r="11522" spans="19:21" hidden="1" x14ac:dyDescent="0.2">
      <c r="S11522" s="3">
        <f t="shared" si="361"/>
        <v>0</v>
      </c>
      <c r="T11522" s="3">
        <f t="shared" si="362"/>
        <v>9801</v>
      </c>
      <c r="U11522" s="4">
        <v>47511</v>
      </c>
    </row>
    <row r="11523" spans="19:21" hidden="1" x14ac:dyDescent="0.2">
      <c r="S11523" s="3">
        <f t="shared" si="361"/>
        <v>0</v>
      </c>
      <c r="T11523" s="3">
        <f t="shared" si="362"/>
        <v>9802</v>
      </c>
      <c r="U11523" s="4">
        <v>47542</v>
      </c>
    </row>
    <row r="11524" spans="19:21" hidden="1" x14ac:dyDescent="0.2">
      <c r="S11524" s="3">
        <f t="shared" si="361"/>
        <v>0</v>
      </c>
      <c r="T11524" s="3">
        <f t="shared" si="362"/>
        <v>9803</v>
      </c>
      <c r="U11524" s="4">
        <v>47570</v>
      </c>
    </row>
    <row r="11525" spans="19:21" hidden="1" x14ac:dyDescent="0.2">
      <c r="S11525" s="3">
        <f t="shared" si="361"/>
        <v>0</v>
      </c>
      <c r="T11525" s="3">
        <f t="shared" si="362"/>
        <v>9804</v>
      </c>
      <c r="U11525" s="4">
        <v>47601</v>
      </c>
    </row>
    <row r="11526" spans="19:21" hidden="1" x14ac:dyDescent="0.2">
      <c r="S11526" s="3">
        <f t="shared" si="361"/>
        <v>0</v>
      </c>
      <c r="T11526" s="3">
        <f t="shared" si="362"/>
        <v>9805</v>
      </c>
      <c r="U11526" s="4">
        <v>47631</v>
      </c>
    </row>
    <row r="11527" spans="19:21" hidden="1" x14ac:dyDescent="0.2">
      <c r="S11527" s="3">
        <f t="shared" si="361"/>
        <v>0</v>
      </c>
      <c r="T11527" s="3">
        <f t="shared" si="362"/>
        <v>9806</v>
      </c>
      <c r="U11527" s="4">
        <v>47662</v>
      </c>
    </row>
    <row r="11528" spans="19:21" hidden="1" x14ac:dyDescent="0.2">
      <c r="S11528" s="3">
        <f t="shared" si="361"/>
        <v>0</v>
      </c>
      <c r="T11528" s="3">
        <f t="shared" si="362"/>
        <v>9807</v>
      </c>
      <c r="U11528" s="4">
        <v>47692</v>
      </c>
    </row>
    <row r="11529" spans="19:21" hidden="1" x14ac:dyDescent="0.2">
      <c r="S11529" s="3">
        <f t="shared" si="361"/>
        <v>0</v>
      </c>
      <c r="T11529" s="3">
        <f t="shared" si="362"/>
        <v>9808</v>
      </c>
      <c r="U11529" s="4">
        <v>47723</v>
      </c>
    </row>
    <row r="11530" spans="19:21" hidden="1" x14ac:dyDescent="0.2">
      <c r="S11530" s="3">
        <f t="shared" si="361"/>
        <v>0</v>
      </c>
      <c r="T11530" s="3">
        <f t="shared" si="362"/>
        <v>9809</v>
      </c>
      <c r="U11530" s="4">
        <v>47754</v>
      </c>
    </row>
    <row r="11531" spans="19:21" hidden="1" x14ac:dyDescent="0.2">
      <c r="S11531" s="3">
        <f t="shared" si="361"/>
        <v>0</v>
      </c>
      <c r="T11531" s="3">
        <f t="shared" si="362"/>
        <v>9810</v>
      </c>
      <c r="U11531" s="4">
        <v>47784</v>
      </c>
    </row>
    <row r="11532" spans="19:21" hidden="1" x14ac:dyDescent="0.2">
      <c r="S11532" s="3">
        <f t="shared" si="361"/>
        <v>0</v>
      </c>
      <c r="T11532" s="3">
        <f t="shared" si="362"/>
        <v>9811</v>
      </c>
      <c r="U11532" s="4">
        <v>47815</v>
      </c>
    </row>
    <row r="11533" spans="19:21" hidden="1" x14ac:dyDescent="0.2">
      <c r="S11533" s="3">
        <f t="shared" si="361"/>
        <v>0</v>
      </c>
      <c r="T11533" s="3">
        <f t="shared" si="362"/>
        <v>9812</v>
      </c>
      <c r="U11533" s="4">
        <v>47845</v>
      </c>
    </row>
    <row r="11534" spans="19:21" hidden="1" x14ac:dyDescent="0.2">
      <c r="S11534" s="3">
        <f t="shared" si="361"/>
        <v>0</v>
      </c>
      <c r="T11534" s="3">
        <f t="shared" si="362"/>
        <v>9813</v>
      </c>
      <c r="U11534" s="4">
        <v>47876</v>
      </c>
    </row>
    <row r="11535" spans="19:21" hidden="1" x14ac:dyDescent="0.2">
      <c r="S11535" s="3">
        <f t="shared" ref="S11535:S11598" si="363">IF($I$10=U11534,1,0)</f>
        <v>0</v>
      </c>
      <c r="T11535" s="3">
        <f t="shared" si="362"/>
        <v>9814</v>
      </c>
      <c r="U11535" s="4">
        <v>47907</v>
      </c>
    </row>
    <row r="11536" spans="19:21" hidden="1" x14ac:dyDescent="0.2">
      <c r="S11536" s="3">
        <f t="shared" si="363"/>
        <v>0</v>
      </c>
      <c r="T11536" s="3">
        <f t="shared" ref="T11536:T11599" si="364">IF(S11536+T11535=0,0,T11535+1)</f>
        <v>9815</v>
      </c>
      <c r="U11536" s="4">
        <v>47935</v>
      </c>
    </row>
    <row r="11537" spans="19:21" hidden="1" x14ac:dyDescent="0.2">
      <c r="S11537" s="3">
        <f t="shared" si="363"/>
        <v>0</v>
      </c>
      <c r="T11537" s="3">
        <f t="shared" si="364"/>
        <v>9816</v>
      </c>
      <c r="U11537" s="4">
        <v>47966</v>
      </c>
    </row>
    <row r="11538" spans="19:21" hidden="1" x14ac:dyDescent="0.2">
      <c r="S11538" s="3">
        <f t="shared" si="363"/>
        <v>0</v>
      </c>
      <c r="T11538" s="3">
        <f t="shared" si="364"/>
        <v>9817</v>
      </c>
      <c r="U11538" s="4">
        <v>47996</v>
      </c>
    </row>
    <row r="11539" spans="19:21" hidden="1" x14ac:dyDescent="0.2">
      <c r="S11539" s="3">
        <f t="shared" si="363"/>
        <v>0</v>
      </c>
      <c r="T11539" s="3">
        <f t="shared" si="364"/>
        <v>9818</v>
      </c>
      <c r="U11539" s="4">
        <v>48027</v>
      </c>
    </row>
    <row r="11540" spans="19:21" hidden="1" x14ac:dyDescent="0.2">
      <c r="S11540" s="3">
        <f t="shared" si="363"/>
        <v>0</v>
      </c>
      <c r="T11540" s="3">
        <f t="shared" si="364"/>
        <v>9819</v>
      </c>
      <c r="U11540" s="4">
        <v>48057</v>
      </c>
    </row>
    <row r="11541" spans="19:21" hidden="1" x14ac:dyDescent="0.2">
      <c r="S11541" s="3">
        <f t="shared" si="363"/>
        <v>0</v>
      </c>
      <c r="T11541" s="3">
        <f t="shared" si="364"/>
        <v>9820</v>
      </c>
      <c r="U11541" s="4">
        <v>48088</v>
      </c>
    </row>
    <row r="11542" spans="19:21" hidden="1" x14ac:dyDescent="0.2">
      <c r="S11542" s="3">
        <f t="shared" si="363"/>
        <v>0</v>
      </c>
      <c r="T11542" s="3">
        <f t="shared" si="364"/>
        <v>9821</v>
      </c>
      <c r="U11542" s="4">
        <v>48119</v>
      </c>
    </row>
    <row r="11543" spans="19:21" hidden="1" x14ac:dyDescent="0.2">
      <c r="S11543" s="3">
        <f t="shared" si="363"/>
        <v>0</v>
      </c>
      <c r="T11543" s="3">
        <f t="shared" si="364"/>
        <v>9822</v>
      </c>
      <c r="U11543" s="4">
        <v>48149</v>
      </c>
    </row>
    <row r="11544" spans="19:21" hidden="1" x14ac:dyDescent="0.2">
      <c r="S11544" s="3">
        <f t="shared" si="363"/>
        <v>0</v>
      </c>
      <c r="T11544" s="3">
        <f t="shared" si="364"/>
        <v>9823</v>
      </c>
      <c r="U11544" s="4">
        <v>48180</v>
      </c>
    </row>
    <row r="11545" spans="19:21" hidden="1" x14ac:dyDescent="0.2">
      <c r="S11545" s="3">
        <f t="shared" si="363"/>
        <v>0</v>
      </c>
      <c r="T11545" s="3">
        <f t="shared" si="364"/>
        <v>9824</v>
      </c>
      <c r="U11545" s="4">
        <v>48210</v>
      </c>
    </row>
    <row r="11546" spans="19:21" hidden="1" x14ac:dyDescent="0.2">
      <c r="S11546" s="3">
        <f t="shared" si="363"/>
        <v>0</v>
      </c>
      <c r="T11546" s="3">
        <f t="shared" si="364"/>
        <v>9825</v>
      </c>
      <c r="U11546" s="4">
        <v>48241</v>
      </c>
    </row>
    <row r="11547" spans="19:21" hidden="1" x14ac:dyDescent="0.2">
      <c r="S11547" s="3">
        <f t="shared" si="363"/>
        <v>0</v>
      </c>
      <c r="T11547" s="3">
        <f t="shared" si="364"/>
        <v>9826</v>
      </c>
      <c r="U11547" s="4">
        <v>48272</v>
      </c>
    </row>
    <row r="11548" spans="19:21" hidden="1" x14ac:dyDescent="0.2">
      <c r="S11548" s="3">
        <f t="shared" si="363"/>
        <v>0</v>
      </c>
      <c r="T11548" s="3">
        <f t="shared" si="364"/>
        <v>9827</v>
      </c>
      <c r="U11548" s="4">
        <v>48301</v>
      </c>
    </row>
    <row r="11549" spans="19:21" hidden="1" x14ac:dyDescent="0.2">
      <c r="S11549" s="3">
        <f t="shared" si="363"/>
        <v>0</v>
      </c>
      <c r="T11549" s="3">
        <f t="shared" si="364"/>
        <v>9828</v>
      </c>
      <c r="U11549" s="4">
        <v>48332</v>
      </c>
    </row>
    <row r="11550" spans="19:21" hidden="1" x14ac:dyDescent="0.2">
      <c r="S11550" s="3">
        <f t="shared" si="363"/>
        <v>0</v>
      </c>
      <c r="T11550" s="3">
        <f t="shared" si="364"/>
        <v>9829</v>
      </c>
      <c r="U11550" s="4">
        <v>48362</v>
      </c>
    </row>
    <row r="11551" spans="19:21" hidden="1" x14ac:dyDescent="0.2">
      <c r="S11551" s="3">
        <f t="shared" si="363"/>
        <v>0</v>
      </c>
      <c r="T11551" s="3">
        <f t="shared" si="364"/>
        <v>9830</v>
      </c>
      <c r="U11551" s="4">
        <v>48393</v>
      </c>
    </row>
    <row r="11552" spans="19:21" hidden="1" x14ac:dyDescent="0.2">
      <c r="S11552" s="3">
        <f t="shared" si="363"/>
        <v>0</v>
      </c>
      <c r="T11552" s="3">
        <f t="shared" si="364"/>
        <v>9831</v>
      </c>
      <c r="U11552" s="4">
        <v>48423</v>
      </c>
    </row>
    <row r="11553" spans="19:21" hidden="1" x14ac:dyDescent="0.2">
      <c r="S11553" s="3">
        <f t="shared" si="363"/>
        <v>0</v>
      </c>
      <c r="T11553" s="3">
        <f t="shared" si="364"/>
        <v>9832</v>
      </c>
      <c r="U11553" s="4">
        <v>48454</v>
      </c>
    </row>
    <row r="11554" spans="19:21" hidden="1" x14ac:dyDescent="0.2">
      <c r="S11554" s="3">
        <f t="shared" si="363"/>
        <v>0</v>
      </c>
      <c r="T11554" s="3">
        <f t="shared" si="364"/>
        <v>9833</v>
      </c>
      <c r="U11554" s="4">
        <v>48485</v>
      </c>
    </row>
    <row r="11555" spans="19:21" hidden="1" x14ac:dyDescent="0.2">
      <c r="S11555" s="3">
        <f t="shared" si="363"/>
        <v>0</v>
      </c>
      <c r="T11555" s="3">
        <f t="shared" si="364"/>
        <v>9834</v>
      </c>
      <c r="U11555" s="4">
        <v>48515</v>
      </c>
    </row>
    <row r="11556" spans="19:21" hidden="1" x14ac:dyDescent="0.2">
      <c r="S11556" s="3">
        <f t="shared" si="363"/>
        <v>0</v>
      </c>
      <c r="T11556" s="3">
        <f t="shared" si="364"/>
        <v>9835</v>
      </c>
      <c r="U11556" s="4">
        <v>48546</v>
      </c>
    </row>
    <row r="11557" spans="19:21" hidden="1" x14ac:dyDescent="0.2">
      <c r="S11557" s="3">
        <f t="shared" si="363"/>
        <v>0</v>
      </c>
      <c r="T11557" s="3">
        <f t="shared" si="364"/>
        <v>9836</v>
      </c>
      <c r="U11557" s="4">
        <v>48576</v>
      </c>
    </row>
    <row r="11558" spans="19:21" hidden="1" x14ac:dyDescent="0.2">
      <c r="S11558" s="3">
        <f t="shared" si="363"/>
        <v>0</v>
      </c>
      <c r="T11558" s="3">
        <f t="shared" si="364"/>
        <v>9837</v>
      </c>
      <c r="U11558" s="4">
        <v>48607</v>
      </c>
    </row>
    <row r="11559" spans="19:21" hidden="1" x14ac:dyDescent="0.2">
      <c r="S11559" s="3">
        <f t="shared" si="363"/>
        <v>0</v>
      </c>
      <c r="T11559" s="3">
        <f t="shared" si="364"/>
        <v>9838</v>
      </c>
      <c r="U11559" s="4">
        <v>48638</v>
      </c>
    </row>
    <row r="11560" spans="19:21" hidden="1" x14ac:dyDescent="0.2">
      <c r="S11560" s="3">
        <f t="shared" si="363"/>
        <v>0</v>
      </c>
      <c r="T11560" s="3">
        <f t="shared" si="364"/>
        <v>9839</v>
      </c>
      <c r="U11560" s="4">
        <v>48666</v>
      </c>
    </row>
    <row r="11561" spans="19:21" hidden="1" x14ac:dyDescent="0.2">
      <c r="S11561" s="3">
        <f t="shared" si="363"/>
        <v>0</v>
      </c>
      <c r="T11561" s="3">
        <f t="shared" si="364"/>
        <v>9840</v>
      </c>
      <c r="U11561" s="4">
        <v>48697</v>
      </c>
    </row>
    <row r="11562" spans="19:21" hidden="1" x14ac:dyDescent="0.2">
      <c r="S11562" s="3">
        <f t="shared" si="363"/>
        <v>0</v>
      </c>
      <c r="T11562" s="3">
        <f t="shared" si="364"/>
        <v>9841</v>
      </c>
      <c r="U11562" s="4">
        <v>48727</v>
      </c>
    </row>
    <row r="11563" spans="19:21" hidden="1" x14ac:dyDescent="0.2">
      <c r="S11563" s="3">
        <f t="shared" si="363"/>
        <v>0</v>
      </c>
      <c r="T11563" s="3">
        <f t="shared" si="364"/>
        <v>9842</v>
      </c>
      <c r="U11563" s="4">
        <v>48758</v>
      </c>
    </row>
    <row r="11564" spans="19:21" hidden="1" x14ac:dyDescent="0.2">
      <c r="S11564" s="3">
        <f t="shared" si="363"/>
        <v>0</v>
      </c>
      <c r="T11564" s="3">
        <f t="shared" si="364"/>
        <v>9843</v>
      </c>
      <c r="U11564" s="4">
        <v>48788</v>
      </c>
    </row>
    <row r="11565" spans="19:21" hidden="1" x14ac:dyDescent="0.2">
      <c r="S11565" s="3">
        <f t="shared" si="363"/>
        <v>0</v>
      </c>
      <c r="T11565" s="3">
        <f t="shared" si="364"/>
        <v>9844</v>
      </c>
      <c r="U11565" s="4">
        <v>48819</v>
      </c>
    </row>
    <row r="11566" spans="19:21" hidden="1" x14ac:dyDescent="0.2">
      <c r="S11566" s="3">
        <f t="shared" si="363"/>
        <v>0</v>
      </c>
      <c r="T11566" s="3">
        <f t="shared" si="364"/>
        <v>9845</v>
      </c>
      <c r="U11566" s="4">
        <v>48850</v>
      </c>
    </row>
    <row r="11567" spans="19:21" hidden="1" x14ac:dyDescent="0.2">
      <c r="S11567" s="3">
        <f t="shared" si="363"/>
        <v>0</v>
      </c>
      <c r="T11567" s="3">
        <f t="shared" si="364"/>
        <v>9846</v>
      </c>
      <c r="U11567" s="4">
        <v>48880</v>
      </c>
    </row>
    <row r="11568" spans="19:21" hidden="1" x14ac:dyDescent="0.2">
      <c r="S11568" s="3">
        <f t="shared" si="363"/>
        <v>0</v>
      </c>
      <c r="T11568" s="3">
        <f t="shared" si="364"/>
        <v>9847</v>
      </c>
      <c r="U11568" s="4">
        <v>48911</v>
      </c>
    </row>
    <row r="11569" spans="19:21" hidden="1" x14ac:dyDescent="0.2">
      <c r="S11569" s="3">
        <f t="shared" si="363"/>
        <v>0</v>
      </c>
      <c r="T11569" s="3">
        <f t="shared" si="364"/>
        <v>9848</v>
      </c>
      <c r="U11569" s="4">
        <v>48941</v>
      </c>
    </row>
    <row r="11570" spans="19:21" hidden="1" x14ac:dyDescent="0.2">
      <c r="S11570" s="3">
        <f t="shared" si="363"/>
        <v>0</v>
      </c>
      <c r="T11570" s="3">
        <f t="shared" si="364"/>
        <v>9849</v>
      </c>
      <c r="U11570" s="4">
        <v>48972</v>
      </c>
    </row>
    <row r="11571" spans="19:21" hidden="1" x14ac:dyDescent="0.2">
      <c r="S11571" s="3">
        <f t="shared" si="363"/>
        <v>0</v>
      </c>
      <c r="T11571" s="3">
        <f t="shared" si="364"/>
        <v>9850</v>
      </c>
      <c r="U11571" s="4">
        <v>49003</v>
      </c>
    </row>
    <row r="11572" spans="19:21" hidden="1" x14ac:dyDescent="0.2">
      <c r="S11572" s="3">
        <f t="shared" si="363"/>
        <v>0</v>
      </c>
      <c r="T11572" s="3">
        <f t="shared" si="364"/>
        <v>9851</v>
      </c>
      <c r="U11572" s="4">
        <v>49031</v>
      </c>
    </row>
    <row r="11573" spans="19:21" hidden="1" x14ac:dyDescent="0.2">
      <c r="S11573" s="3">
        <f t="shared" si="363"/>
        <v>0</v>
      </c>
      <c r="T11573" s="3">
        <f t="shared" si="364"/>
        <v>9852</v>
      </c>
      <c r="U11573" s="4">
        <v>49062</v>
      </c>
    </row>
    <row r="11574" spans="19:21" hidden="1" x14ac:dyDescent="0.2">
      <c r="S11574" s="3">
        <f t="shared" si="363"/>
        <v>0</v>
      </c>
      <c r="T11574" s="3">
        <f t="shared" si="364"/>
        <v>9853</v>
      </c>
      <c r="U11574" s="4">
        <v>49092</v>
      </c>
    </row>
    <row r="11575" spans="19:21" hidden="1" x14ac:dyDescent="0.2">
      <c r="S11575" s="3">
        <f t="shared" si="363"/>
        <v>0</v>
      </c>
      <c r="T11575" s="3">
        <f t="shared" si="364"/>
        <v>9854</v>
      </c>
      <c r="U11575" s="4">
        <v>49123</v>
      </c>
    </row>
    <row r="11576" spans="19:21" hidden="1" x14ac:dyDescent="0.2">
      <c r="S11576" s="3">
        <f t="shared" si="363"/>
        <v>0</v>
      </c>
      <c r="T11576" s="3">
        <f t="shared" si="364"/>
        <v>9855</v>
      </c>
      <c r="U11576" s="4">
        <v>49153</v>
      </c>
    </row>
    <row r="11577" spans="19:21" hidden="1" x14ac:dyDescent="0.2">
      <c r="S11577" s="3">
        <f t="shared" si="363"/>
        <v>0</v>
      </c>
      <c r="T11577" s="3">
        <f t="shared" si="364"/>
        <v>9856</v>
      </c>
      <c r="U11577" s="4">
        <v>49184</v>
      </c>
    </row>
    <row r="11578" spans="19:21" hidden="1" x14ac:dyDescent="0.2">
      <c r="S11578" s="3">
        <f t="shared" si="363"/>
        <v>0</v>
      </c>
      <c r="T11578" s="3">
        <f t="shared" si="364"/>
        <v>9857</v>
      </c>
      <c r="U11578" s="4">
        <v>49215</v>
      </c>
    </row>
    <row r="11579" spans="19:21" hidden="1" x14ac:dyDescent="0.2">
      <c r="S11579" s="3">
        <f t="shared" si="363"/>
        <v>0</v>
      </c>
      <c r="T11579" s="3">
        <f t="shared" si="364"/>
        <v>9858</v>
      </c>
      <c r="U11579" s="4">
        <v>49245</v>
      </c>
    </row>
    <row r="11580" spans="19:21" hidden="1" x14ac:dyDescent="0.2">
      <c r="S11580" s="3">
        <f t="shared" si="363"/>
        <v>0</v>
      </c>
      <c r="T11580" s="3">
        <f t="shared" si="364"/>
        <v>9859</v>
      </c>
      <c r="U11580" s="4">
        <v>49276</v>
      </c>
    </row>
    <row r="11581" spans="19:21" hidden="1" x14ac:dyDescent="0.2">
      <c r="S11581" s="3">
        <f t="shared" si="363"/>
        <v>0</v>
      </c>
      <c r="T11581" s="3">
        <f t="shared" si="364"/>
        <v>9860</v>
      </c>
      <c r="U11581" s="4">
        <v>49306</v>
      </c>
    </row>
    <row r="11582" spans="19:21" hidden="1" x14ac:dyDescent="0.2">
      <c r="S11582" s="3">
        <f t="shared" si="363"/>
        <v>0</v>
      </c>
      <c r="T11582" s="3">
        <f t="shared" si="364"/>
        <v>9861</v>
      </c>
      <c r="U11582" s="4">
        <v>49337</v>
      </c>
    </row>
    <row r="11583" spans="19:21" hidden="1" x14ac:dyDescent="0.2">
      <c r="S11583" s="3">
        <f t="shared" si="363"/>
        <v>0</v>
      </c>
      <c r="T11583" s="3">
        <f t="shared" si="364"/>
        <v>9862</v>
      </c>
      <c r="U11583" s="4">
        <v>49368</v>
      </c>
    </row>
    <row r="11584" spans="19:21" hidden="1" x14ac:dyDescent="0.2">
      <c r="S11584" s="3">
        <f t="shared" si="363"/>
        <v>0</v>
      </c>
      <c r="T11584" s="3">
        <f t="shared" si="364"/>
        <v>9863</v>
      </c>
      <c r="U11584" s="4">
        <v>49396</v>
      </c>
    </row>
    <row r="11585" spans="19:21" hidden="1" x14ac:dyDescent="0.2">
      <c r="S11585" s="3">
        <f t="shared" si="363"/>
        <v>0</v>
      </c>
      <c r="T11585" s="3">
        <f t="shared" si="364"/>
        <v>9864</v>
      </c>
      <c r="U11585" s="4">
        <v>49427</v>
      </c>
    </row>
    <row r="11586" spans="19:21" hidden="1" x14ac:dyDescent="0.2">
      <c r="S11586" s="3">
        <f t="shared" si="363"/>
        <v>0</v>
      </c>
      <c r="T11586" s="3">
        <f t="shared" si="364"/>
        <v>9865</v>
      </c>
      <c r="U11586" s="4">
        <v>49457</v>
      </c>
    </row>
    <row r="11587" spans="19:21" hidden="1" x14ac:dyDescent="0.2">
      <c r="S11587" s="3">
        <f t="shared" si="363"/>
        <v>0</v>
      </c>
      <c r="T11587" s="3">
        <f t="shared" si="364"/>
        <v>9866</v>
      </c>
      <c r="U11587" s="4">
        <v>49488</v>
      </c>
    </row>
    <row r="11588" spans="19:21" hidden="1" x14ac:dyDescent="0.2">
      <c r="S11588" s="3">
        <f t="shared" si="363"/>
        <v>0</v>
      </c>
      <c r="T11588" s="3">
        <f t="shared" si="364"/>
        <v>9867</v>
      </c>
      <c r="U11588" s="4">
        <v>49518</v>
      </c>
    </row>
    <row r="11589" spans="19:21" hidden="1" x14ac:dyDescent="0.2">
      <c r="S11589" s="3">
        <f t="shared" si="363"/>
        <v>0</v>
      </c>
      <c r="T11589" s="3">
        <f t="shared" si="364"/>
        <v>9868</v>
      </c>
      <c r="U11589" s="4">
        <v>49549</v>
      </c>
    </row>
    <row r="11590" spans="19:21" hidden="1" x14ac:dyDescent="0.2">
      <c r="S11590" s="3">
        <f t="shared" si="363"/>
        <v>0</v>
      </c>
      <c r="T11590" s="3">
        <f t="shared" si="364"/>
        <v>9869</v>
      </c>
      <c r="U11590" s="4">
        <v>49580</v>
      </c>
    </row>
    <row r="11591" spans="19:21" hidden="1" x14ac:dyDescent="0.2">
      <c r="S11591" s="3">
        <f t="shared" si="363"/>
        <v>0</v>
      </c>
      <c r="T11591" s="3">
        <f t="shared" si="364"/>
        <v>9870</v>
      </c>
      <c r="U11591" s="4">
        <v>49610</v>
      </c>
    </row>
    <row r="11592" spans="19:21" hidden="1" x14ac:dyDescent="0.2">
      <c r="S11592" s="3">
        <f t="shared" si="363"/>
        <v>0</v>
      </c>
      <c r="T11592" s="3">
        <f t="shared" si="364"/>
        <v>9871</v>
      </c>
      <c r="U11592" s="4">
        <v>49641</v>
      </c>
    </row>
    <row r="11593" spans="19:21" hidden="1" x14ac:dyDescent="0.2">
      <c r="S11593" s="3">
        <f t="shared" si="363"/>
        <v>0</v>
      </c>
      <c r="T11593" s="3">
        <f t="shared" si="364"/>
        <v>9872</v>
      </c>
      <c r="U11593" s="4">
        <v>49671</v>
      </c>
    </row>
    <row r="11594" spans="19:21" hidden="1" x14ac:dyDescent="0.2">
      <c r="S11594" s="3">
        <f t="shared" si="363"/>
        <v>0</v>
      </c>
      <c r="T11594" s="3">
        <f t="shared" si="364"/>
        <v>9873</v>
      </c>
      <c r="U11594" s="4">
        <v>49702</v>
      </c>
    </row>
    <row r="11595" spans="19:21" hidden="1" x14ac:dyDescent="0.2">
      <c r="S11595" s="3">
        <f t="shared" si="363"/>
        <v>0</v>
      </c>
      <c r="T11595" s="3">
        <f t="shared" si="364"/>
        <v>9874</v>
      </c>
      <c r="U11595" s="4">
        <v>49733</v>
      </c>
    </row>
    <row r="11596" spans="19:21" hidden="1" x14ac:dyDescent="0.2">
      <c r="S11596" s="3">
        <f t="shared" si="363"/>
        <v>0</v>
      </c>
      <c r="T11596" s="3">
        <f t="shared" si="364"/>
        <v>9875</v>
      </c>
      <c r="U11596" s="4">
        <v>49762</v>
      </c>
    </row>
    <row r="11597" spans="19:21" hidden="1" x14ac:dyDescent="0.2">
      <c r="S11597" s="3">
        <f t="shared" si="363"/>
        <v>0</v>
      </c>
      <c r="T11597" s="3">
        <f t="shared" si="364"/>
        <v>9876</v>
      </c>
      <c r="U11597" s="4">
        <v>49793</v>
      </c>
    </row>
    <row r="11598" spans="19:21" hidden="1" x14ac:dyDescent="0.2">
      <c r="S11598" s="3">
        <f t="shared" si="363"/>
        <v>0</v>
      </c>
      <c r="T11598" s="3">
        <f t="shared" si="364"/>
        <v>9877</v>
      </c>
      <c r="U11598" s="4">
        <v>49823</v>
      </c>
    </row>
    <row r="11599" spans="19:21" hidden="1" x14ac:dyDescent="0.2">
      <c r="S11599" s="3">
        <f t="shared" ref="S11599:S11662" si="365">IF($I$10=U11598,1,0)</f>
        <v>0</v>
      </c>
      <c r="T11599" s="3">
        <f t="shared" si="364"/>
        <v>9878</v>
      </c>
      <c r="U11599" s="4">
        <v>49854</v>
      </c>
    </row>
    <row r="11600" spans="19:21" hidden="1" x14ac:dyDescent="0.2">
      <c r="S11600" s="3">
        <f t="shared" si="365"/>
        <v>0</v>
      </c>
      <c r="T11600" s="3">
        <f t="shared" ref="T11600:T11663" si="366">IF(S11600+T11599=0,0,T11599+1)</f>
        <v>9879</v>
      </c>
      <c r="U11600" s="4">
        <v>49884</v>
      </c>
    </row>
    <row r="11601" spans="19:21" hidden="1" x14ac:dyDescent="0.2">
      <c r="S11601" s="3">
        <f t="shared" si="365"/>
        <v>0</v>
      </c>
      <c r="T11601" s="3">
        <f t="shared" si="366"/>
        <v>9880</v>
      </c>
      <c r="U11601" s="4">
        <v>49915</v>
      </c>
    </row>
    <row r="11602" spans="19:21" hidden="1" x14ac:dyDescent="0.2">
      <c r="S11602" s="3">
        <f t="shared" si="365"/>
        <v>0</v>
      </c>
      <c r="T11602" s="3">
        <f t="shared" si="366"/>
        <v>9881</v>
      </c>
      <c r="U11602" s="4">
        <v>49946</v>
      </c>
    </row>
    <row r="11603" spans="19:21" hidden="1" x14ac:dyDescent="0.2">
      <c r="S11603" s="3">
        <f t="shared" si="365"/>
        <v>0</v>
      </c>
      <c r="T11603" s="3">
        <f t="shared" si="366"/>
        <v>9882</v>
      </c>
      <c r="U11603" s="4">
        <v>49976</v>
      </c>
    </row>
    <row r="11604" spans="19:21" hidden="1" x14ac:dyDescent="0.2">
      <c r="S11604" s="3">
        <f t="shared" si="365"/>
        <v>0</v>
      </c>
      <c r="T11604" s="3">
        <f t="shared" si="366"/>
        <v>9883</v>
      </c>
      <c r="U11604" s="4">
        <v>50007</v>
      </c>
    </row>
    <row r="11605" spans="19:21" hidden="1" x14ac:dyDescent="0.2">
      <c r="S11605" s="3">
        <f t="shared" si="365"/>
        <v>0</v>
      </c>
      <c r="T11605" s="3">
        <f t="shared" si="366"/>
        <v>9884</v>
      </c>
      <c r="U11605" s="4">
        <v>50037</v>
      </c>
    </row>
    <row r="11606" spans="19:21" hidden="1" x14ac:dyDescent="0.2">
      <c r="S11606" s="3">
        <f t="shared" si="365"/>
        <v>0</v>
      </c>
      <c r="T11606" s="3">
        <f t="shared" si="366"/>
        <v>9885</v>
      </c>
      <c r="U11606" s="4">
        <v>50068</v>
      </c>
    </row>
    <row r="11607" spans="19:21" hidden="1" x14ac:dyDescent="0.2">
      <c r="S11607" s="3">
        <f t="shared" si="365"/>
        <v>0</v>
      </c>
      <c r="T11607" s="3">
        <f t="shared" si="366"/>
        <v>9886</v>
      </c>
      <c r="U11607" s="4">
        <v>50099</v>
      </c>
    </row>
    <row r="11608" spans="19:21" hidden="1" x14ac:dyDescent="0.2">
      <c r="S11608" s="3">
        <f t="shared" si="365"/>
        <v>0</v>
      </c>
      <c r="T11608" s="3">
        <f t="shared" si="366"/>
        <v>9887</v>
      </c>
      <c r="U11608" s="4">
        <v>50127</v>
      </c>
    </row>
    <row r="11609" spans="19:21" hidden="1" x14ac:dyDescent="0.2">
      <c r="S11609" s="3">
        <f t="shared" si="365"/>
        <v>0</v>
      </c>
      <c r="T11609" s="3">
        <f t="shared" si="366"/>
        <v>9888</v>
      </c>
      <c r="U11609" s="4">
        <v>50158</v>
      </c>
    </row>
    <row r="11610" spans="19:21" hidden="1" x14ac:dyDescent="0.2">
      <c r="S11610" s="3">
        <f t="shared" si="365"/>
        <v>0</v>
      </c>
      <c r="T11610" s="3">
        <f t="shared" si="366"/>
        <v>9889</v>
      </c>
      <c r="U11610" s="4">
        <v>50188</v>
      </c>
    </row>
    <row r="11611" spans="19:21" hidden="1" x14ac:dyDescent="0.2">
      <c r="S11611" s="3">
        <f t="shared" si="365"/>
        <v>0</v>
      </c>
      <c r="T11611" s="3">
        <f t="shared" si="366"/>
        <v>9890</v>
      </c>
      <c r="U11611" s="4">
        <v>50219</v>
      </c>
    </row>
    <row r="11612" spans="19:21" hidden="1" x14ac:dyDescent="0.2">
      <c r="S11612" s="3">
        <f t="shared" si="365"/>
        <v>0</v>
      </c>
      <c r="T11612" s="3">
        <f t="shared" si="366"/>
        <v>9891</v>
      </c>
      <c r="U11612" s="4">
        <v>50249</v>
      </c>
    </row>
    <row r="11613" spans="19:21" hidden="1" x14ac:dyDescent="0.2">
      <c r="S11613" s="3">
        <f t="shared" si="365"/>
        <v>0</v>
      </c>
      <c r="T11613" s="3">
        <f t="shared" si="366"/>
        <v>9892</v>
      </c>
      <c r="U11613" s="4">
        <v>50280</v>
      </c>
    </row>
    <row r="11614" spans="19:21" hidden="1" x14ac:dyDescent="0.2">
      <c r="S11614" s="3">
        <f t="shared" si="365"/>
        <v>0</v>
      </c>
      <c r="T11614" s="3">
        <f t="shared" si="366"/>
        <v>9893</v>
      </c>
      <c r="U11614" s="4">
        <v>50311</v>
      </c>
    </row>
    <row r="11615" spans="19:21" hidden="1" x14ac:dyDescent="0.2">
      <c r="S11615" s="3">
        <f t="shared" si="365"/>
        <v>0</v>
      </c>
      <c r="T11615" s="3">
        <f t="shared" si="366"/>
        <v>9894</v>
      </c>
      <c r="U11615" s="4">
        <v>50341</v>
      </c>
    </row>
    <row r="11616" spans="19:21" hidden="1" x14ac:dyDescent="0.2">
      <c r="S11616" s="3">
        <f t="shared" si="365"/>
        <v>0</v>
      </c>
      <c r="T11616" s="3">
        <f t="shared" si="366"/>
        <v>9895</v>
      </c>
      <c r="U11616" s="4">
        <v>50372</v>
      </c>
    </row>
    <row r="11617" spans="19:21" hidden="1" x14ac:dyDescent="0.2">
      <c r="S11617" s="3">
        <f t="shared" si="365"/>
        <v>0</v>
      </c>
      <c r="T11617" s="3">
        <f t="shared" si="366"/>
        <v>9896</v>
      </c>
      <c r="U11617" s="4">
        <v>50402</v>
      </c>
    </row>
    <row r="11618" spans="19:21" hidden="1" x14ac:dyDescent="0.2">
      <c r="S11618" s="3">
        <f t="shared" si="365"/>
        <v>0</v>
      </c>
      <c r="T11618" s="3">
        <f t="shared" si="366"/>
        <v>9897</v>
      </c>
      <c r="U11618" s="4">
        <v>50433</v>
      </c>
    </row>
    <row r="11619" spans="19:21" hidden="1" x14ac:dyDescent="0.2">
      <c r="S11619" s="3">
        <f t="shared" si="365"/>
        <v>0</v>
      </c>
      <c r="T11619" s="3">
        <f t="shared" si="366"/>
        <v>9898</v>
      </c>
      <c r="U11619" s="4">
        <v>50464</v>
      </c>
    </row>
    <row r="11620" spans="19:21" hidden="1" x14ac:dyDescent="0.2">
      <c r="S11620" s="3">
        <f t="shared" si="365"/>
        <v>0</v>
      </c>
      <c r="T11620" s="3">
        <f t="shared" si="366"/>
        <v>9899</v>
      </c>
      <c r="U11620" s="4">
        <v>50492</v>
      </c>
    </row>
    <row r="11621" spans="19:21" hidden="1" x14ac:dyDescent="0.2">
      <c r="S11621" s="3">
        <f t="shared" si="365"/>
        <v>0</v>
      </c>
      <c r="T11621" s="3">
        <f t="shared" si="366"/>
        <v>9900</v>
      </c>
      <c r="U11621" s="4">
        <v>50523</v>
      </c>
    </row>
    <row r="11622" spans="19:21" hidden="1" x14ac:dyDescent="0.2">
      <c r="S11622" s="3">
        <f t="shared" si="365"/>
        <v>0</v>
      </c>
      <c r="T11622" s="3">
        <f t="shared" si="366"/>
        <v>9901</v>
      </c>
      <c r="U11622" s="4">
        <v>50553</v>
      </c>
    </row>
    <row r="11623" spans="19:21" hidden="1" x14ac:dyDescent="0.2">
      <c r="S11623" s="3">
        <f t="shared" si="365"/>
        <v>0</v>
      </c>
      <c r="T11623" s="3">
        <f t="shared" si="366"/>
        <v>9902</v>
      </c>
      <c r="U11623" s="4">
        <v>50584</v>
      </c>
    </row>
    <row r="11624" spans="19:21" hidden="1" x14ac:dyDescent="0.2">
      <c r="S11624" s="3">
        <f t="shared" si="365"/>
        <v>0</v>
      </c>
      <c r="T11624" s="3">
        <f t="shared" si="366"/>
        <v>9903</v>
      </c>
      <c r="U11624" s="4">
        <v>50614</v>
      </c>
    </row>
    <row r="11625" spans="19:21" hidden="1" x14ac:dyDescent="0.2">
      <c r="S11625" s="3">
        <f t="shared" si="365"/>
        <v>0</v>
      </c>
      <c r="T11625" s="3">
        <f t="shared" si="366"/>
        <v>9904</v>
      </c>
      <c r="U11625" s="4">
        <v>50645</v>
      </c>
    </row>
    <row r="11626" spans="19:21" hidden="1" x14ac:dyDescent="0.2">
      <c r="S11626" s="3">
        <f t="shared" si="365"/>
        <v>0</v>
      </c>
      <c r="T11626" s="3">
        <f t="shared" si="366"/>
        <v>9905</v>
      </c>
      <c r="U11626" s="4">
        <v>50676</v>
      </c>
    </row>
    <row r="11627" spans="19:21" hidden="1" x14ac:dyDescent="0.2">
      <c r="S11627" s="3">
        <f t="shared" si="365"/>
        <v>0</v>
      </c>
      <c r="T11627" s="3">
        <f t="shared" si="366"/>
        <v>9906</v>
      </c>
      <c r="U11627" s="4">
        <v>50706</v>
      </c>
    </row>
    <row r="11628" spans="19:21" hidden="1" x14ac:dyDescent="0.2">
      <c r="S11628" s="3">
        <f t="shared" si="365"/>
        <v>0</v>
      </c>
      <c r="T11628" s="3">
        <f t="shared" si="366"/>
        <v>9907</v>
      </c>
      <c r="U11628" s="4">
        <v>50737</v>
      </c>
    </row>
    <row r="11629" spans="19:21" hidden="1" x14ac:dyDescent="0.2">
      <c r="S11629" s="3">
        <f t="shared" si="365"/>
        <v>0</v>
      </c>
      <c r="T11629" s="3">
        <f t="shared" si="366"/>
        <v>9908</v>
      </c>
      <c r="U11629" s="4">
        <v>50767</v>
      </c>
    </row>
    <row r="11630" spans="19:21" hidden="1" x14ac:dyDescent="0.2">
      <c r="S11630" s="3">
        <f t="shared" si="365"/>
        <v>0</v>
      </c>
      <c r="T11630" s="3">
        <f t="shared" si="366"/>
        <v>9909</v>
      </c>
      <c r="U11630" s="4">
        <v>50798</v>
      </c>
    </row>
    <row r="11631" spans="19:21" hidden="1" x14ac:dyDescent="0.2">
      <c r="S11631" s="3">
        <f t="shared" si="365"/>
        <v>0</v>
      </c>
      <c r="T11631" s="3">
        <f t="shared" si="366"/>
        <v>9910</v>
      </c>
      <c r="U11631" s="4">
        <v>50829</v>
      </c>
    </row>
    <row r="11632" spans="19:21" hidden="1" x14ac:dyDescent="0.2">
      <c r="S11632" s="3">
        <f t="shared" si="365"/>
        <v>0</v>
      </c>
      <c r="T11632" s="3">
        <f t="shared" si="366"/>
        <v>9911</v>
      </c>
      <c r="U11632" s="4">
        <v>50857</v>
      </c>
    </row>
    <row r="11633" spans="19:21" hidden="1" x14ac:dyDescent="0.2">
      <c r="S11633" s="3">
        <f t="shared" si="365"/>
        <v>0</v>
      </c>
      <c r="T11633" s="3">
        <f t="shared" si="366"/>
        <v>9912</v>
      </c>
      <c r="U11633" s="4">
        <v>50888</v>
      </c>
    </row>
    <row r="11634" spans="19:21" hidden="1" x14ac:dyDescent="0.2">
      <c r="S11634" s="3">
        <f t="shared" si="365"/>
        <v>0</v>
      </c>
      <c r="T11634" s="3">
        <f t="shared" si="366"/>
        <v>9913</v>
      </c>
      <c r="U11634" s="4">
        <v>50918</v>
      </c>
    </row>
    <row r="11635" spans="19:21" hidden="1" x14ac:dyDescent="0.2">
      <c r="S11635" s="3">
        <f t="shared" si="365"/>
        <v>0</v>
      </c>
      <c r="T11635" s="3">
        <f t="shared" si="366"/>
        <v>9914</v>
      </c>
      <c r="U11635" s="4">
        <v>50949</v>
      </c>
    </row>
    <row r="11636" spans="19:21" hidden="1" x14ac:dyDescent="0.2">
      <c r="S11636" s="3">
        <f t="shared" si="365"/>
        <v>0</v>
      </c>
      <c r="T11636" s="3">
        <f t="shared" si="366"/>
        <v>9915</v>
      </c>
      <c r="U11636" s="4">
        <v>50979</v>
      </c>
    </row>
    <row r="11637" spans="19:21" hidden="1" x14ac:dyDescent="0.2">
      <c r="S11637" s="3">
        <f t="shared" si="365"/>
        <v>0</v>
      </c>
      <c r="T11637" s="3">
        <f t="shared" si="366"/>
        <v>9916</v>
      </c>
      <c r="U11637" s="4">
        <v>51010</v>
      </c>
    </row>
    <row r="11638" spans="19:21" hidden="1" x14ac:dyDescent="0.2">
      <c r="S11638" s="3">
        <f t="shared" si="365"/>
        <v>0</v>
      </c>
      <c r="T11638" s="3">
        <f t="shared" si="366"/>
        <v>9917</v>
      </c>
      <c r="U11638" s="4">
        <v>51041</v>
      </c>
    </row>
    <row r="11639" spans="19:21" hidden="1" x14ac:dyDescent="0.2">
      <c r="S11639" s="3">
        <f t="shared" si="365"/>
        <v>0</v>
      </c>
      <c r="T11639" s="3">
        <f t="shared" si="366"/>
        <v>9918</v>
      </c>
      <c r="U11639" s="4">
        <v>51071</v>
      </c>
    </row>
    <row r="11640" spans="19:21" hidden="1" x14ac:dyDescent="0.2">
      <c r="S11640" s="3">
        <f t="shared" si="365"/>
        <v>0</v>
      </c>
      <c r="T11640" s="3">
        <f t="shared" si="366"/>
        <v>9919</v>
      </c>
      <c r="U11640" s="4">
        <v>51102</v>
      </c>
    </row>
    <row r="11641" spans="19:21" hidden="1" x14ac:dyDescent="0.2">
      <c r="S11641" s="3">
        <f t="shared" si="365"/>
        <v>0</v>
      </c>
      <c r="T11641" s="3">
        <f t="shared" si="366"/>
        <v>9920</v>
      </c>
      <c r="U11641" s="4">
        <v>51132</v>
      </c>
    </row>
    <row r="11642" spans="19:21" hidden="1" x14ac:dyDescent="0.2">
      <c r="S11642" s="3">
        <f t="shared" si="365"/>
        <v>0</v>
      </c>
      <c r="T11642" s="3">
        <f t="shared" si="366"/>
        <v>9921</v>
      </c>
      <c r="U11642" s="4">
        <v>51163</v>
      </c>
    </row>
    <row r="11643" spans="19:21" hidden="1" x14ac:dyDescent="0.2">
      <c r="S11643" s="3">
        <f t="shared" si="365"/>
        <v>0</v>
      </c>
      <c r="T11643" s="3">
        <f t="shared" si="366"/>
        <v>9922</v>
      </c>
      <c r="U11643" s="4">
        <v>51194</v>
      </c>
    </row>
    <row r="11644" spans="19:21" hidden="1" x14ac:dyDescent="0.2">
      <c r="S11644" s="3">
        <f t="shared" si="365"/>
        <v>0</v>
      </c>
      <c r="T11644" s="3">
        <f t="shared" si="366"/>
        <v>9923</v>
      </c>
      <c r="U11644" s="4">
        <v>51223</v>
      </c>
    </row>
    <row r="11645" spans="19:21" hidden="1" x14ac:dyDescent="0.2">
      <c r="S11645" s="3">
        <f t="shared" si="365"/>
        <v>0</v>
      </c>
      <c r="T11645" s="3">
        <f t="shared" si="366"/>
        <v>9924</v>
      </c>
      <c r="U11645" s="4">
        <v>51254</v>
      </c>
    </row>
    <row r="11646" spans="19:21" hidden="1" x14ac:dyDescent="0.2">
      <c r="S11646" s="3">
        <f t="shared" si="365"/>
        <v>0</v>
      </c>
      <c r="T11646" s="3">
        <f t="shared" si="366"/>
        <v>9925</v>
      </c>
      <c r="U11646" s="4">
        <v>51284</v>
      </c>
    </row>
    <row r="11647" spans="19:21" hidden="1" x14ac:dyDescent="0.2">
      <c r="S11647" s="3">
        <f t="shared" si="365"/>
        <v>0</v>
      </c>
      <c r="T11647" s="3">
        <f t="shared" si="366"/>
        <v>9926</v>
      </c>
      <c r="U11647" s="4">
        <v>51315</v>
      </c>
    </row>
    <row r="11648" spans="19:21" hidden="1" x14ac:dyDescent="0.2">
      <c r="S11648" s="3">
        <f t="shared" si="365"/>
        <v>0</v>
      </c>
      <c r="T11648" s="3">
        <f t="shared" si="366"/>
        <v>9927</v>
      </c>
      <c r="U11648" s="4">
        <v>51345</v>
      </c>
    </row>
    <row r="11649" spans="19:21" hidden="1" x14ac:dyDescent="0.2">
      <c r="S11649" s="3">
        <f t="shared" si="365"/>
        <v>0</v>
      </c>
      <c r="T11649" s="3">
        <f t="shared" si="366"/>
        <v>9928</v>
      </c>
      <c r="U11649" s="4">
        <v>51376</v>
      </c>
    </row>
    <row r="11650" spans="19:21" hidden="1" x14ac:dyDescent="0.2">
      <c r="S11650" s="3">
        <f t="shared" si="365"/>
        <v>0</v>
      </c>
      <c r="T11650" s="3">
        <f t="shared" si="366"/>
        <v>9929</v>
      </c>
      <c r="U11650" s="4">
        <v>51407</v>
      </c>
    </row>
    <row r="11651" spans="19:21" hidden="1" x14ac:dyDescent="0.2">
      <c r="S11651" s="3">
        <f t="shared" si="365"/>
        <v>0</v>
      </c>
      <c r="T11651" s="3">
        <f t="shared" si="366"/>
        <v>9930</v>
      </c>
      <c r="U11651" s="4">
        <v>51437</v>
      </c>
    </row>
    <row r="11652" spans="19:21" hidden="1" x14ac:dyDescent="0.2">
      <c r="S11652" s="3">
        <f t="shared" si="365"/>
        <v>0</v>
      </c>
      <c r="T11652" s="3">
        <f t="shared" si="366"/>
        <v>9931</v>
      </c>
      <c r="U11652" s="4">
        <v>51468</v>
      </c>
    </row>
    <row r="11653" spans="19:21" hidden="1" x14ac:dyDescent="0.2">
      <c r="S11653" s="3">
        <f t="shared" si="365"/>
        <v>0</v>
      </c>
      <c r="T11653" s="3">
        <f t="shared" si="366"/>
        <v>9932</v>
      </c>
      <c r="U11653" s="4">
        <v>51498</v>
      </c>
    </row>
    <row r="11654" spans="19:21" hidden="1" x14ac:dyDescent="0.2">
      <c r="S11654" s="3">
        <f t="shared" si="365"/>
        <v>0</v>
      </c>
      <c r="T11654" s="3">
        <f t="shared" si="366"/>
        <v>9933</v>
      </c>
      <c r="U11654" s="4">
        <v>51529</v>
      </c>
    </row>
    <row r="11655" spans="19:21" hidden="1" x14ac:dyDescent="0.2">
      <c r="S11655" s="3">
        <f t="shared" si="365"/>
        <v>0</v>
      </c>
      <c r="T11655" s="3">
        <f t="shared" si="366"/>
        <v>9934</v>
      </c>
      <c r="U11655" s="4">
        <v>51560</v>
      </c>
    </row>
    <row r="11656" spans="19:21" hidden="1" x14ac:dyDescent="0.2">
      <c r="S11656" s="3">
        <f t="shared" si="365"/>
        <v>0</v>
      </c>
      <c r="T11656" s="3">
        <f t="shared" si="366"/>
        <v>9935</v>
      </c>
      <c r="U11656" s="4">
        <v>51588</v>
      </c>
    </row>
    <row r="11657" spans="19:21" hidden="1" x14ac:dyDescent="0.2">
      <c r="S11657" s="3">
        <f t="shared" si="365"/>
        <v>0</v>
      </c>
      <c r="T11657" s="3">
        <f t="shared" si="366"/>
        <v>9936</v>
      </c>
      <c r="U11657" s="4">
        <v>51619</v>
      </c>
    </row>
    <row r="11658" spans="19:21" hidden="1" x14ac:dyDescent="0.2">
      <c r="S11658" s="3">
        <f t="shared" si="365"/>
        <v>0</v>
      </c>
      <c r="T11658" s="3">
        <f t="shared" si="366"/>
        <v>9937</v>
      </c>
      <c r="U11658" s="4">
        <v>51649</v>
      </c>
    </row>
    <row r="11659" spans="19:21" hidden="1" x14ac:dyDescent="0.2">
      <c r="S11659" s="3">
        <f t="shared" si="365"/>
        <v>0</v>
      </c>
      <c r="T11659" s="3">
        <f t="shared" si="366"/>
        <v>9938</v>
      </c>
      <c r="U11659" s="4">
        <v>51680</v>
      </c>
    </row>
    <row r="11660" spans="19:21" hidden="1" x14ac:dyDescent="0.2">
      <c r="S11660" s="3">
        <f t="shared" si="365"/>
        <v>0</v>
      </c>
      <c r="T11660" s="3">
        <f t="shared" si="366"/>
        <v>9939</v>
      </c>
      <c r="U11660" s="4">
        <v>51710</v>
      </c>
    </row>
    <row r="11661" spans="19:21" hidden="1" x14ac:dyDescent="0.2">
      <c r="S11661" s="3">
        <f t="shared" si="365"/>
        <v>0</v>
      </c>
      <c r="T11661" s="3">
        <f t="shared" si="366"/>
        <v>9940</v>
      </c>
      <c r="U11661" s="4">
        <v>51741</v>
      </c>
    </row>
    <row r="11662" spans="19:21" hidden="1" x14ac:dyDescent="0.2">
      <c r="S11662" s="3">
        <f t="shared" si="365"/>
        <v>0</v>
      </c>
      <c r="T11662" s="3">
        <f t="shared" si="366"/>
        <v>9941</v>
      </c>
      <c r="U11662" s="4">
        <v>51772</v>
      </c>
    </row>
    <row r="11663" spans="19:21" hidden="1" x14ac:dyDescent="0.2">
      <c r="S11663" s="3">
        <f t="shared" ref="S11663:S11726" si="367">IF($I$10=U11662,1,0)</f>
        <v>0</v>
      </c>
      <c r="T11663" s="3">
        <f t="shared" si="366"/>
        <v>9942</v>
      </c>
      <c r="U11663" s="4">
        <v>51802</v>
      </c>
    </row>
    <row r="11664" spans="19:21" hidden="1" x14ac:dyDescent="0.2">
      <c r="S11664" s="3">
        <f t="shared" si="367"/>
        <v>0</v>
      </c>
      <c r="T11664" s="3">
        <f t="shared" ref="T11664:T11727" si="368">IF(S11664+T11663=0,0,T11663+1)</f>
        <v>9943</v>
      </c>
      <c r="U11664" s="4">
        <v>51833</v>
      </c>
    </row>
    <row r="11665" spans="19:21" hidden="1" x14ac:dyDescent="0.2">
      <c r="S11665" s="3">
        <f t="shared" si="367"/>
        <v>0</v>
      </c>
      <c r="T11665" s="3">
        <f t="shared" si="368"/>
        <v>9944</v>
      </c>
      <c r="U11665" s="4">
        <v>51863</v>
      </c>
    </row>
    <row r="11666" spans="19:21" hidden="1" x14ac:dyDescent="0.2">
      <c r="S11666" s="3">
        <f t="shared" si="367"/>
        <v>0</v>
      </c>
      <c r="T11666" s="3">
        <f t="shared" si="368"/>
        <v>9945</v>
      </c>
      <c r="U11666" s="4">
        <v>51894</v>
      </c>
    </row>
    <row r="11667" spans="19:21" hidden="1" x14ac:dyDescent="0.2">
      <c r="S11667" s="3">
        <f t="shared" si="367"/>
        <v>0</v>
      </c>
      <c r="T11667" s="3">
        <f t="shared" si="368"/>
        <v>9946</v>
      </c>
      <c r="U11667" s="4">
        <v>51925</v>
      </c>
    </row>
    <row r="11668" spans="19:21" hidden="1" x14ac:dyDescent="0.2">
      <c r="S11668" s="3">
        <f t="shared" si="367"/>
        <v>0</v>
      </c>
      <c r="T11668" s="3">
        <f t="shared" si="368"/>
        <v>9947</v>
      </c>
      <c r="U11668" s="4">
        <v>51953</v>
      </c>
    </row>
    <row r="11669" spans="19:21" hidden="1" x14ac:dyDescent="0.2">
      <c r="S11669" s="3">
        <f t="shared" si="367"/>
        <v>0</v>
      </c>
      <c r="T11669" s="3">
        <f t="shared" si="368"/>
        <v>9948</v>
      </c>
      <c r="U11669" s="4">
        <v>51984</v>
      </c>
    </row>
    <row r="11670" spans="19:21" hidden="1" x14ac:dyDescent="0.2">
      <c r="S11670" s="3">
        <f t="shared" si="367"/>
        <v>0</v>
      </c>
      <c r="T11670" s="3">
        <f t="shared" si="368"/>
        <v>9949</v>
      </c>
      <c r="U11670" s="4">
        <v>52014</v>
      </c>
    </row>
    <row r="11671" spans="19:21" hidden="1" x14ac:dyDescent="0.2">
      <c r="S11671" s="3">
        <f t="shared" si="367"/>
        <v>0</v>
      </c>
      <c r="T11671" s="3">
        <f t="shared" si="368"/>
        <v>9950</v>
      </c>
      <c r="U11671" s="4">
        <v>52045</v>
      </c>
    </row>
    <row r="11672" spans="19:21" hidden="1" x14ac:dyDescent="0.2">
      <c r="S11672" s="3">
        <f t="shared" si="367"/>
        <v>0</v>
      </c>
      <c r="T11672" s="3">
        <f t="shared" si="368"/>
        <v>9951</v>
      </c>
      <c r="U11672" s="4">
        <v>52075</v>
      </c>
    </row>
    <row r="11673" spans="19:21" hidden="1" x14ac:dyDescent="0.2">
      <c r="S11673" s="3">
        <f t="shared" si="367"/>
        <v>0</v>
      </c>
      <c r="T11673" s="3">
        <f t="shared" si="368"/>
        <v>9952</v>
      </c>
      <c r="U11673" s="4">
        <v>52106</v>
      </c>
    </row>
    <row r="11674" spans="19:21" hidden="1" x14ac:dyDescent="0.2">
      <c r="S11674" s="3">
        <f t="shared" si="367"/>
        <v>0</v>
      </c>
      <c r="T11674" s="3">
        <f t="shared" si="368"/>
        <v>9953</v>
      </c>
      <c r="U11674" s="4">
        <v>52137</v>
      </c>
    </row>
    <row r="11675" spans="19:21" hidden="1" x14ac:dyDescent="0.2">
      <c r="S11675" s="3">
        <f t="shared" si="367"/>
        <v>0</v>
      </c>
      <c r="T11675" s="3">
        <f t="shared" si="368"/>
        <v>9954</v>
      </c>
      <c r="U11675" s="4">
        <v>52167</v>
      </c>
    </row>
    <row r="11676" spans="19:21" hidden="1" x14ac:dyDescent="0.2">
      <c r="S11676" s="3">
        <f t="shared" si="367"/>
        <v>0</v>
      </c>
      <c r="T11676" s="3">
        <f t="shared" si="368"/>
        <v>9955</v>
      </c>
      <c r="U11676" s="4">
        <v>52198</v>
      </c>
    </row>
    <row r="11677" spans="19:21" hidden="1" x14ac:dyDescent="0.2">
      <c r="S11677" s="3">
        <f t="shared" si="367"/>
        <v>0</v>
      </c>
      <c r="T11677" s="3">
        <f t="shared" si="368"/>
        <v>9956</v>
      </c>
      <c r="U11677" s="4">
        <v>52228</v>
      </c>
    </row>
    <row r="11678" spans="19:21" hidden="1" x14ac:dyDescent="0.2">
      <c r="S11678" s="3">
        <f t="shared" si="367"/>
        <v>0</v>
      </c>
      <c r="T11678" s="3">
        <f t="shared" si="368"/>
        <v>9957</v>
      </c>
      <c r="U11678" s="4">
        <v>52259</v>
      </c>
    </row>
    <row r="11679" spans="19:21" hidden="1" x14ac:dyDescent="0.2">
      <c r="S11679" s="3">
        <f t="shared" si="367"/>
        <v>0</v>
      </c>
      <c r="T11679" s="3">
        <f t="shared" si="368"/>
        <v>9958</v>
      </c>
      <c r="U11679" s="4">
        <v>52290</v>
      </c>
    </row>
    <row r="11680" spans="19:21" hidden="1" x14ac:dyDescent="0.2">
      <c r="S11680" s="3">
        <f t="shared" si="367"/>
        <v>0</v>
      </c>
      <c r="T11680" s="3">
        <f t="shared" si="368"/>
        <v>9959</v>
      </c>
      <c r="U11680" s="4">
        <v>52318</v>
      </c>
    </row>
    <row r="11681" spans="19:21" hidden="1" x14ac:dyDescent="0.2">
      <c r="S11681" s="3">
        <f t="shared" si="367"/>
        <v>0</v>
      </c>
      <c r="T11681" s="3">
        <f t="shared" si="368"/>
        <v>9960</v>
      </c>
      <c r="U11681" s="4">
        <v>52349</v>
      </c>
    </row>
    <row r="11682" spans="19:21" hidden="1" x14ac:dyDescent="0.2">
      <c r="S11682" s="3">
        <f t="shared" si="367"/>
        <v>0</v>
      </c>
      <c r="T11682" s="3">
        <f t="shared" si="368"/>
        <v>9961</v>
      </c>
      <c r="U11682" s="4">
        <v>52379</v>
      </c>
    </row>
    <row r="11683" spans="19:21" hidden="1" x14ac:dyDescent="0.2">
      <c r="S11683" s="3">
        <f t="shared" si="367"/>
        <v>0</v>
      </c>
      <c r="T11683" s="3">
        <f t="shared" si="368"/>
        <v>9962</v>
      </c>
      <c r="U11683" s="4">
        <v>52410</v>
      </c>
    </row>
    <row r="11684" spans="19:21" hidden="1" x14ac:dyDescent="0.2">
      <c r="S11684" s="3">
        <f t="shared" si="367"/>
        <v>0</v>
      </c>
      <c r="T11684" s="3">
        <f t="shared" si="368"/>
        <v>9963</v>
      </c>
      <c r="U11684" s="4">
        <v>52440</v>
      </c>
    </row>
    <row r="11685" spans="19:21" hidden="1" x14ac:dyDescent="0.2">
      <c r="S11685" s="3">
        <f t="shared" si="367"/>
        <v>0</v>
      </c>
      <c r="T11685" s="3">
        <f t="shared" si="368"/>
        <v>9964</v>
      </c>
      <c r="U11685" s="4">
        <v>52471</v>
      </c>
    </row>
    <row r="11686" spans="19:21" hidden="1" x14ac:dyDescent="0.2">
      <c r="S11686" s="3">
        <f t="shared" si="367"/>
        <v>0</v>
      </c>
      <c r="T11686" s="3">
        <f t="shared" si="368"/>
        <v>9965</v>
      </c>
      <c r="U11686" s="4">
        <v>52502</v>
      </c>
    </row>
    <row r="11687" spans="19:21" hidden="1" x14ac:dyDescent="0.2">
      <c r="S11687" s="3">
        <f t="shared" si="367"/>
        <v>0</v>
      </c>
      <c r="T11687" s="3">
        <f t="shared" si="368"/>
        <v>9966</v>
      </c>
      <c r="U11687" s="4">
        <v>52532</v>
      </c>
    </row>
    <row r="11688" spans="19:21" hidden="1" x14ac:dyDescent="0.2">
      <c r="S11688" s="3">
        <f t="shared" si="367"/>
        <v>0</v>
      </c>
      <c r="T11688" s="3">
        <f t="shared" si="368"/>
        <v>9967</v>
      </c>
      <c r="U11688" s="4">
        <v>52563</v>
      </c>
    </row>
    <row r="11689" spans="19:21" hidden="1" x14ac:dyDescent="0.2">
      <c r="S11689" s="3">
        <f t="shared" si="367"/>
        <v>0</v>
      </c>
      <c r="T11689" s="3">
        <f t="shared" si="368"/>
        <v>9968</v>
      </c>
      <c r="U11689" s="4">
        <v>52593</v>
      </c>
    </row>
    <row r="11690" spans="19:21" hidden="1" x14ac:dyDescent="0.2">
      <c r="S11690" s="3">
        <f t="shared" si="367"/>
        <v>0</v>
      </c>
      <c r="T11690" s="3">
        <f t="shared" si="368"/>
        <v>9969</v>
      </c>
      <c r="U11690" s="4">
        <v>52624</v>
      </c>
    </row>
    <row r="11691" spans="19:21" hidden="1" x14ac:dyDescent="0.2">
      <c r="S11691" s="3">
        <f t="shared" si="367"/>
        <v>0</v>
      </c>
      <c r="T11691" s="3">
        <f t="shared" si="368"/>
        <v>9970</v>
      </c>
      <c r="U11691" s="4">
        <v>52655</v>
      </c>
    </row>
    <row r="11692" spans="19:21" hidden="1" x14ac:dyDescent="0.2">
      <c r="S11692" s="3">
        <f t="shared" si="367"/>
        <v>0</v>
      </c>
      <c r="T11692" s="3">
        <f t="shared" si="368"/>
        <v>9971</v>
      </c>
      <c r="U11692" s="4">
        <v>52684</v>
      </c>
    </row>
    <row r="11693" spans="19:21" hidden="1" x14ac:dyDescent="0.2">
      <c r="S11693" s="3">
        <f t="shared" si="367"/>
        <v>0</v>
      </c>
      <c r="T11693" s="3">
        <f t="shared" si="368"/>
        <v>9972</v>
      </c>
      <c r="U11693" s="4">
        <v>52715</v>
      </c>
    </row>
    <row r="11694" spans="19:21" hidden="1" x14ac:dyDescent="0.2">
      <c r="S11694" s="3">
        <f t="shared" si="367"/>
        <v>0</v>
      </c>
      <c r="T11694" s="3">
        <f t="shared" si="368"/>
        <v>9973</v>
      </c>
      <c r="U11694" s="4">
        <v>52745</v>
      </c>
    </row>
    <row r="11695" spans="19:21" hidden="1" x14ac:dyDescent="0.2">
      <c r="S11695" s="3">
        <f t="shared" si="367"/>
        <v>0</v>
      </c>
      <c r="T11695" s="3">
        <f t="shared" si="368"/>
        <v>9974</v>
      </c>
      <c r="U11695" s="4">
        <v>52776</v>
      </c>
    </row>
    <row r="11696" spans="19:21" hidden="1" x14ac:dyDescent="0.2">
      <c r="S11696" s="3">
        <f t="shared" si="367"/>
        <v>0</v>
      </c>
      <c r="T11696" s="3">
        <f t="shared" si="368"/>
        <v>9975</v>
      </c>
      <c r="U11696" s="4">
        <v>52806</v>
      </c>
    </row>
    <row r="11697" spans="19:21" hidden="1" x14ac:dyDescent="0.2">
      <c r="S11697" s="3">
        <f t="shared" si="367"/>
        <v>0</v>
      </c>
      <c r="T11697" s="3">
        <f t="shared" si="368"/>
        <v>9976</v>
      </c>
      <c r="U11697" s="4">
        <v>52837</v>
      </c>
    </row>
    <row r="11698" spans="19:21" hidden="1" x14ac:dyDescent="0.2">
      <c r="S11698" s="3">
        <f t="shared" si="367"/>
        <v>0</v>
      </c>
      <c r="T11698" s="3">
        <f t="shared" si="368"/>
        <v>9977</v>
      </c>
      <c r="U11698" s="4">
        <v>52868</v>
      </c>
    </row>
    <row r="11699" spans="19:21" hidden="1" x14ac:dyDescent="0.2">
      <c r="S11699" s="3">
        <f t="shared" si="367"/>
        <v>0</v>
      </c>
      <c r="T11699" s="3">
        <f t="shared" si="368"/>
        <v>9978</v>
      </c>
      <c r="U11699" s="4">
        <v>52898</v>
      </c>
    </row>
    <row r="11700" spans="19:21" hidden="1" x14ac:dyDescent="0.2">
      <c r="S11700" s="3">
        <f t="shared" si="367"/>
        <v>0</v>
      </c>
      <c r="T11700" s="3">
        <f t="shared" si="368"/>
        <v>9979</v>
      </c>
      <c r="U11700" s="4">
        <v>52929</v>
      </c>
    </row>
    <row r="11701" spans="19:21" hidden="1" x14ac:dyDescent="0.2">
      <c r="S11701" s="3">
        <f t="shared" si="367"/>
        <v>0</v>
      </c>
      <c r="T11701" s="3">
        <f t="shared" si="368"/>
        <v>9980</v>
      </c>
      <c r="U11701" s="4">
        <v>52959</v>
      </c>
    </row>
    <row r="11702" spans="19:21" hidden="1" x14ac:dyDescent="0.2">
      <c r="S11702" s="3">
        <f t="shared" si="367"/>
        <v>0</v>
      </c>
      <c r="T11702" s="3">
        <f t="shared" si="368"/>
        <v>9981</v>
      </c>
      <c r="U11702" s="4">
        <v>52990</v>
      </c>
    </row>
    <row r="11703" spans="19:21" hidden="1" x14ac:dyDescent="0.2">
      <c r="S11703" s="3">
        <f t="shared" si="367"/>
        <v>0</v>
      </c>
      <c r="T11703" s="3">
        <f t="shared" si="368"/>
        <v>9982</v>
      </c>
      <c r="U11703" s="4">
        <v>53021</v>
      </c>
    </row>
    <row r="11704" spans="19:21" hidden="1" x14ac:dyDescent="0.2">
      <c r="S11704" s="3">
        <f t="shared" si="367"/>
        <v>0</v>
      </c>
      <c r="T11704" s="3">
        <f t="shared" si="368"/>
        <v>9983</v>
      </c>
      <c r="U11704" s="4">
        <v>53049</v>
      </c>
    </row>
    <row r="11705" spans="19:21" hidden="1" x14ac:dyDescent="0.2">
      <c r="S11705" s="3">
        <f t="shared" si="367"/>
        <v>0</v>
      </c>
      <c r="T11705" s="3">
        <f t="shared" si="368"/>
        <v>9984</v>
      </c>
      <c r="U11705" s="4">
        <v>53080</v>
      </c>
    </row>
    <row r="11706" spans="19:21" hidden="1" x14ac:dyDescent="0.2">
      <c r="S11706" s="3">
        <f t="shared" si="367"/>
        <v>0</v>
      </c>
      <c r="T11706" s="3">
        <f t="shared" si="368"/>
        <v>9985</v>
      </c>
      <c r="U11706" s="4">
        <v>53110</v>
      </c>
    </row>
    <row r="11707" spans="19:21" hidden="1" x14ac:dyDescent="0.2">
      <c r="S11707" s="3">
        <f t="shared" si="367"/>
        <v>0</v>
      </c>
      <c r="T11707" s="3">
        <f t="shared" si="368"/>
        <v>9986</v>
      </c>
      <c r="U11707" s="4">
        <v>53141</v>
      </c>
    </row>
    <row r="11708" spans="19:21" hidden="1" x14ac:dyDescent="0.2">
      <c r="S11708" s="3">
        <f t="shared" si="367"/>
        <v>0</v>
      </c>
      <c r="T11708" s="3">
        <f t="shared" si="368"/>
        <v>9987</v>
      </c>
      <c r="U11708" s="4">
        <v>53171</v>
      </c>
    </row>
    <row r="11709" spans="19:21" hidden="1" x14ac:dyDescent="0.2">
      <c r="S11709" s="3">
        <f t="shared" si="367"/>
        <v>0</v>
      </c>
      <c r="T11709" s="3">
        <f t="shared" si="368"/>
        <v>9988</v>
      </c>
      <c r="U11709" s="4">
        <v>53202</v>
      </c>
    </row>
    <row r="11710" spans="19:21" hidden="1" x14ac:dyDescent="0.2">
      <c r="S11710" s="3">
        <f t="shared" si="367"/>
        <v>0</v>
      </c>
      <c r="T11710" s="3">
        <f t="shared" si="368"/>
        <v>9989</v>
      </c>
      <c r="U11710" s="4">
        <v>53233</v>
      </c>
    </row>
    <row r="11711" spans="19:21" hidden="1" x14ac:dyDescent="0.2">
      <c r="S11711" s="3">
        <f t="shared" si="367"/>
        <v>0</v>
      </c>
      <c r="T11711" s="3">
        <f t="shared" si="368"/>
        <v>9990</v>
      </c>
      <c r="U11711" s="4">
        <v>53263</v>
      </c>
    </row>
    <row r="11712" spans="19:21" hidden="1" x14ac:dyDescent="0.2">
      <c r="S11712" s="3">
        <f t="shared" si="367"/>
        <v>0</v>
      </c>
      <c r="T11712" s="3">
        <f t="shared" si="368"/>
        <v>9991</v>
      </c>
      <c r="U11712" s="4">
        <v>53294</v>
      </c>
    </row>
    <row r="11713" spans="19:21" hidden="1" x14ac:dyDescent="0.2">
      <c r="S11713" s="3">
        <f t="shared" si="367"/>
        <v>0</v>
      </c>
      <c r="T11713" s="3">
        <f t="shared" si="368"/>
        <v>9992</v>
      </c>
      <c r="U11713" s="4">
        <v>53324</v>
      </c>
    </row>
    <row r="11714" spans="19:21" hidden="1" x14ac:dyDescent="0.2">
      <c r="S11714" s="3">
        <f t="shared" si="367"/>
        <v>0</v>
      </c>
      <c r="T11714" s="3">
        <f t="shared" si="368"/>
        <v>9993</v>
      </c>
      <c r="U11714" s="4">
        <v>53355</v>
      </c>
    </row>
    <row r="11715" spans="19:21" hidden="1" x14ac:dyDescent="0.2">
      <c r="S11715" s="3">
        <f t="shared" si="367"/>
        <v>0</v>
      </c>
      <c r="T11715" s="3">
        <f t="shared" si="368"/>
        <v>9994</v>
      </c>
      <c r="U11715" s="4">
        <v>53386</v>
      </c>
    </row>
    <row r="11716" spans="19:21" hidden="1" x14ac:dyDescent="0.2">
      <c r="S11716" s="3">
        <f t="shared" si="367"/>
        <v>0</v>
      </c>
      <c r="T11716" s="3">
        <f t="shared" si="368"/>
        <v>9995</v>
      </c>
      <c r="U11716" s="4">
        <v>53414</v>
      </c>
    </row>
    <row r="11717" spans="19:21" hidden="1" x14ac:dyDescent="0.2">
      <c r="S11717" s="3">
        <f t="shared" si="367"/>
        <v>0</v>
      </c>
      <c r="T11717" s="3">
        <f t="shared" si="368"/>
        <v>9996</v>
      </c>
      <c r="U11717" s="4">
        <v>53445</v>
      </c>
    </row>
    <row r="11718" spans="19:21" hidden="1" x14ac:dyDescent="0.2">
      <c r="S11718" s="3">
        <f t="shared" si="367"/>
        <v>0</v>
      </c>
      <c r="T11718" s="3">
        <f t="shared" si="368"/>
        <v>9997</v>
      </c>
      <c r="U11718" s="4">
        <v>53475</v>
      </c>
    </row>
    <row r="11719" spans="19:21" hidden="1" x14ac:dyDescent="0.2">
      <c r="S11719" s="3">
        <f t="shared" si="367"/>
        <v>0</v>
      </c>
      <c r="T11719" s="3">
        <f t="shared" si="368"/>
        <v>9998</v>
      </c>
      <c r="U11719" s="4">
        <v>53506</v>
      </c>
    </row>
    <row r="11720" spans="19:21" hidden="1" x14ac:dyDescent="0.2">
      <c r="S11720" s="3">
        <f t="shared" si="367"/>
        <v>0</v>
      </c>
      <c r="T11720" s="3">
        <f t="shared" si="368"/>
        <v>9999</v>
      </c>
      <c r="U11720" s="4">
        <v>53536</v>
      </c>
    </row>
    <row r="11721" spans="19:21" hidden="1" x14ac:dyDescent="0.2">
      <c r="S11721" s="3">
        <f t="shared" si="367"/>
        <v>0</v>
      </c>
      <c r="T11721" s="3">
        <f t="shared" si="368"/>
        <v>10000</v>
      </c>
      <c r="U11721" s="4">
        <v>53567</v>
      </c>
    </row>
    <row r="11722" spans="19:21" hidden="1" x14ac:dyDescent="0.2">
      <c r="S11722" s="3">
        <f t="shared" si="367"/>
        <v>0</v>
      </c>
      <c r="T11722" s="3">
        <f t="shared" si="368"/>
        <v>10001</v>
      </c>
      <c r="U11722" s="4">
        <v>53598</v>
      </c>
    </row>
    <row r="11723" spans="19:21" hidden="1" x14ac:dyDescent="0.2">
      <c r="S11723" s="3">
        <f t="shared" si="367"/>
        <v>0</v>
      </c>
      <c r="T11723" s="3">
        <f t="shared" si="368"/>
        <v>10002</v>
      </c>
      <c r="U11723" s="4">
        <v>53628</v>
      </c>
    </row>
    <row r="11724" spans="19:21" hidden="1" x14ac:dyDescent="0.2">
      <c r="S11724" s="3">
        <f t="shared" si="367"/>
        <v>0</v>
      </c>
      <c r="T11724" s="3">
        <f t="shared" si="368"/>
        <v>10003</v>
      </c>
      <c r="U11724" s="4">
        <v>53659</v>
      </c>
    </row>
    <row r="11725" spans="19:21" hidden="1" x14ac:dyDescent="0.2">
      <c r="S11725" s="3">
        <f t="shared" si="367"/>
        <v>0</v>
      </c>
      <c r="T11725" s="3">
        <f t="shared" si="368"/>
        <v>10004</v>
      </c>
      <c r="U11725" s="4">
        <v>53689</v>
      </c>
    </row>
    <row r="11726" spans="19:21" hidden="1" x14ac:dyDescent="0.2">
      <c r="S11726" s="3">
        <f t="shared" si="367"/>
        <v>0</v>
      </c>
      <c r="T11726" s="3">
        <f t="shared" si="368"/>
        <v>10005</v>
      </c>
      <c r="U11726" s="4">
        <v>53720</v>
      </c>
    </row>
    <row r="11727" spans="19:21" hidden="1" x14ac:dyDescent="0.2">
      <c r="S11727" s="3">
        <f t="shared" ref="S11727:S11790" si="369">IF($I$10=U11726,1,0)</f>
        <v>0</v>
      </c>
      <c r="T11727" s="3">
        <f t="shared" si="368"/>
        <v>10006</v>
      </c>
      <c r="U11727" s="4">
        <v>53751</v>
      </c>
    </row>
    <row r="11728" spans="19:21" hidden="1" x14ac:dyDescent="0.2">
      <c r="S11728" s="3">
        <f t="shared" si="369"/>
        <v>0</v>
      </c>
      <c r="T11728" s="3">
        <f t="shared" ref="T11728:T11791" si="370">IF(S11728+T11727=0,0,T11727+1)</f>
        <v>10007</v>
      </c>
      <c r="U11728" s="4">
        <v>53779</v>
      </c>
    </row>
    <row r="11729" spans="19:21" hidden="1" x14ac:dyDescent="0.2">
      <c r="S11729" s="3">
        <f t="shared" si="369"/>
        <v>0</v>
      </c>
      <c r="T11729" s="3">
        <f t="shared" si="370"/>
        <v>10008</v>
      </c>
      <c r="U11729" s="4">
        <v>53810</v>
      </c>
    </row>
    <row r="11730" spans="19:21" hidden="1" x14ac:dyDescent="0.2">
      <c r="S11730" s="3">
        <f t="shared" si="369"/>
        <v>0</v>
      </c>
      <c r="T11730" s="3">
        <f t="shared" si="370"/>
        <v>10009</v>
      </c>
      <c r="U11730" s="4">
        <v>53840</v>
      </c>
    </row>
    <row r="11731" spans="19:21" hidden="1" x14ac:dyDescent="0.2">
      <c r="S11731" s="3">
        <f t="shared" si="369"/>
        <v>0</v>
      </c>
      <c r="T11731" s="3">
        <f t="shared" si="370"/>
        <v>10010</v>
      </c>
      <c r="U11731" s="4">
        <v>53871</v>
      </c>
    </row>
    <row r="11732" spans="19:21" hidden="1" x14ac:dyDescent="0.2">
      <c r="S11732" s="3">
        <f t="shared" si="369"/>
        <v>0</v>
      </c>
      <c r="T11732" s="3">
        <f t="shared" si="370"/>
        <v>10011</v>
      </c>
      <c r="U11732" s="4">
        <v>53901</v>
      </c>
    </row>
    <row r="11733" spans="19:21" hidden="1" x14ac:dyDescent="0.2">
      <c r="S11733" s="3">
        <f t="shared" si="369"/>
        <v>0</v>
      </c>
      <c r="T11733" s="3">
        <f t="shared" si="370"/>
        <v>10012</v>
      </c>
      <c r="U11733" s="4">
        <v>53932</v>
      </c>
    </row>
    <row r="11734" spans="19:21" hidden="1" x14ac:dyDescent="0.2">
      <c r="S11734" s="3">
        <f t="shared" si="369"/>
        <v>0</v>
      </c>
      <c r="T11734" s="3">
        <f t="shared" si="370"/>
        <v>10013</v>
      </c>
      <c r="U11734" s="4">
        <v>53963</v>
      </c>
    </row>
    <row r="11735" spans="19:21" hidden="1" x14ac:dyDescent="0.2">
      <c r="S11735" s="3">
        <f t="shared" si="369"/>
        <v>0</v>
      </c>
      <c r="T11735" s="3">
        <f t="shared" si="370"/>
        <v>10014</v>
      </c>
      <c r="U11735" s="4">
        <v>53993</v>
      </c>
    </row>
    <row r="11736" spans="19:21" hidden="1" x14ac:dyDescent="0.2">
      <c r="S11736" s="3">
        <f t="shared" si="369"/>
        <v>0</v>
      </c>
      <c r="T11736" s="3">
        <f t="shared" si="370"/>
        <v>10015</v>
      </c>
      <c r="U11736" s="4">
        <v>54024</v>
      </c>
    </row>
    <row r="11737" spans="19:21" hidden="1" x14ac:dyDescent="0.2">
      <c r="S11737" s="3">
        <f t="shared" si="369"/>
        <v>0</v>
      </c>
      <c r="T11737" s="3">
        <f t="shared" si="370"/>
        <v>10016</v>
      </c>
      <c r="U11737" s="4">
        <v>54054</v>
      </c>
    </row>
    <row r="11738" spans="19:21" hidden="1" x14ac:dyDescent="0.2">
      <c r="S11738" s="3">
        <f t="shared" si="369"/>
        <v>0</v>
      </c>
      <c r="T11738" s="3">
        <f t="shared" si="370"/>
        <v>10017</v>
      </c>
      <c r="U11738" s="4">
        <v>54085</v>
      </c>
    </row>
    <row r="11739" spans="19:21" hidden="1" x14ac:dyDescent="0.2">
      <c r="S11739" s="3">
        <f t="shared" si="369"/>
        <v>0</v>
      </c>
      <c r="T11739" s="3">
        <f t="shared" si="370"/>
        <v>10018</v>
      </c>
      <c r="U11739" s="4">
        <v>54116</v>
      </c>
    </row>
    <row r="11740" spans="19:21" hidden="1" x14ac:dyDescent="0.2">
      <c r="S11740" s="3">
        <f t="shared" si="369"/>
        <v>0</v>
      </c>
      <c r="T11740" s="3">
        <f t="shared" si="370"/>
        <v>10019</v>
      </c>
      <c r="U11740" s="4">
        <v>54145</v>
      </c>
    </row>
    <row r="11741" spans="19:21" hidden="1" x14ac:dyDescent="0.2">
      <c r="S11741" s="3">
        <f t="shared" si="369"/>
        <v>0</v>
      </c>
      <c r="T11741" s="3">
        <f t="shared" si="370"/>
        <v>10020</v>
      </c>
      <c r="U11741" s="4">
        <v>54176</v>
      </c>
    </row>
    <row r="11742" spans="19:21" hidden="1" x14ac:dyDescent="0.2">
      <c r="S11742" s="3">
        <f t="shared" si="369"/>
        <v>0</v>
      </c>
      <c r="T11742" s="3">
        <f t="shared" si="370"/>
        <v>10021</v>
      </c>
      <c r="U11742" s="4">
        <v>54206</v>
      </c>
    </row>
    <row r="11743" spans="19:21" hidden="1" x14ac:dyDescent="0.2">
      <c r="S11743" s="3">
        <f t="shared" si="369"/>
        <v>0</v>
      </c>
      <c r="T11743" s="3">
        <f t="shared" si="370"/>
        <v>10022</v>
      </c>
      <c r="U11743" s="4">
        <v>54237</v>
      </c>
    </row>
    <row r="11744" spans="19:21" hidden="1" x14ac:dyDescent="0.2">
      <c r="S11744" s="3">
        <f t="shared" si="369"/>
        <v>0</v>
      </c>
      <c r="T11744" s="3">
        <f t="shared" si="370"/>
        <v>10023</v>
      </c>
      <c r="U11744" s="4">
        <v>54267</v>
      </c>
    </row>
    <row r="11745" spans="19:21" hidden="1" x14ac:dyDescent="0.2">
      <c r="S11745" s="3">
        <f t="shared" si="369"/>
        <v>0</v>
      </c>
      <c r="T11745" s="3">
        <f t="shared" si="370"/>
        <v>10024</v>
      </c>
      <c r="U11745" s="4">
        <v>54298</v>
      </c>
    </row>
    <row r="11746" spans="19:21" hidden="1" x14ac:dyDescent="0.2">
      <c r="S11746" s="3">
        <f t="shared" si="369"/>
        <v>0</v>
      </c>
      <c r="T11746" s="3">
        <f t="shared" si="370"/>
        <v>10025</v>
      </c>
      <c r="U11746" s="4">
        <v>54329</v>
      </c>
    </row>
    <row r="11747" spans="19:21" hidden="1" x14ac:dyDescent="0.2">
      <c r="S11747" s="3">
        <f t="shared" si="369"/>
        <v>0</v>
      </c>
      <c r="T11747" s="3">
        <f t="shared" si="370"/>
        <v>10026</v>
      </c>
      <c r="U11747" s="4">
        <v>54359</v>
      </c>
    </row>
    <row r="11748" spans="19:21" hidden="1" x14ac:dyDescent="0.2">
      <c r="S11748" s="3">
        <f t="shared" si="369"/>
        <v>0</v>
      </c>
      <c r="T11748" s="3">
        <f t="shared" si="370"/>
        <v>10027</v>
      </c>
      <c r="U11748" s="4">
        <v>54390</v>
      </c>
    </row>
    <row r="11749" spans="19:21" hidden="1" x14ac:dyDescent="0.2">
      <c r="S11749" s="3">
        <f t="shared" si="369"/>
        <v>0</v>
      </c>
      <c r="T11749" s="3">
        <f t="shared" si="370"/>
        <v>10028</v>
      </c>
      <c r="U11749" s="4">
        <v>54420</v>
      </c>
    </row>
    <row r="11750" spans="19:21" hidden="1" x14ac:dyDescent="0.2">
      <c r="S11750" s="3">
        <f t="shared" si="369"/>
        <v>0</v>
      </c>
      <c r="T11750" s="3">
        <f t="shared" si="370"/>
        <v>10029</v>
      </c>
      <c r="U11750" s="4">
        <v>54451</v>
      </c>
    </row>
    <row r="11751" spans="19:21" hidden="1" x14ac:dyDescent="0.2">
      <c r="S11751" s="3">
        <f t="shared" si="369"/>
        <v>0</v>
      </c>
      <c r="T11751" s="3">
        <f t="shared" si="370"/>
        <v>10030</v>
      </c>
      <c r="U11751" s="4">
        <v>54482</v>
      </c>
    </row>
    <row r="11752" spans="19:21" hidden="1" x14ac:dyDescent="0.2">
      <c r="S11752" s="3">
        <f t="shared" si="369"/>
        <v>0</v>
      </c>
      <c r="T11752" s="3">
        <f t="shared" si="370"/>
        <v>10031</v>
      </c>
      <c r="U11752" s="4">
        <v>54510</v>
      </c>
    </row>
    <row r="11753" spans="19:21" hidden="1" x14ac:dyDescent="0.2">
      <c r="S11753" s="3">
        <f t="shared" si="369"/>
        <v>0</v>
      </c>
      <c r="T11753" s="3">
        <f t="shared" si="370"/>
        <v>10032</v>
      </c>
      <c r="U11753" s="4">
        <v>54541</v>
      </c>
    </row>
    <row r="11754" spans="19:21" hidden="1" x14ac:dyDescent="0.2">
      <c r="S11754" s="3">
        <f t="shared" si="369"/>
        <v>0</v>
      </c>
      <c r="T11754" s="3">
        <f t="shared" si="370"/>
        <v>10033</v>
      </c>
      <c r="U11754" s="4">
        <v>54571</v>
      </c>
    </row>
    <row r="11755" spans="19:21" hidden="1" x14ac:dyDescent="0.2">
      <c r="S11755" s="3">
        <f t="shared" si="369"/>
        <v>0</v>
      </c>
      <c r="T11755" s="3">
        <f t="shared" si="370"/>
        <v>10034</v>
      </c>
      <c r="U11755" s="4">
        <v>54602</v>
      </c>
    </row>
    <row r="11756" spans="19:21" hidden="1" x14ac:dyDescent="0.2">
      <c r="S11756" s="3">
        <f t="shared" si="369"/>
        <v>0</v>
      </c>
      <c r="T11756" s="3">
        <f t="shared" si="370"/>
        <v>10035</v>
      </c>
      <c r="U11756" s="4">
        <v>54632</v>
      </c>
    </row>
    <row r="11757" spans="19:21" hidden="1" x14ac:dyDescent="0.2">
      <c r="S11757" s="3">
        <f t="shared" si="369"/>
        <v>0</v>
      </c>
      <c r="T11757" s="3">
        <f t="shared" si="370"/>
        <v>10036</v>
      </c>
      <c r="U11757" s="4">
        <v>54663</v>
      </c>
    </row>
    <row r="11758" spans="19:21" hidden="1" x14ac:dyDescent="0.2">
      <c r="S11758" s="3">
        <f t="shared" si="369"/>
        <v>0</v>
      </c>
      <c r="T11758" s="3">
        <f t="shared" si="370"/>
        <v>10037</v>
      </c>
      <c r="U11758" s="4">
        <v>54694</v>
      </c>
    </row>
    <row r="11759" spans="19:21" hidden="1" x14ac:dyDescent="0.2">
      <c r="S11759" s="3">
        <f t="shared" si="369"/>
        <v>0</v>
      </c>
      <c r="T11759" s="3">
        <f t="shared" si="370"/>
        <v>10038</v>
      </c>
      <c r="U11759" s="4">
        <v>54724</v>
      </c>
    </row>
    <row r="11760" spans="19:21" hidden="1" x14ac:dyDescent="0.2">
      <c r="S11760" s="3">
        <f t="shared" si="369"/>
        <v>0</v>
      </c>
      <c r="T11760" s="3">
        <f t="shared" si="370"/>
        <v>10039</v>
      </c>
      <c r="U11760" s="4">
        <v>54755</v>
      </c>
    </row>
    <row r="11761" spans="19:21" hidden="1" x14ac:dyDescent="0.2">
      <c r="S11761" s="3">
        <f t="shared" si="369"/>
        <v>0</v>
      </c>
      <c r="T11761" s="3">
        <f t="shared" si="370"/>
        <v>10040</v>
      </c>
      <c r="U11761" s="4">
        <v>54785</v>
      </c>
    </row>
    <row r="11762" spans="19:21" hidden="1" x14ac:dyDescent="0.2">
      <c r="S11762" s="3">
        <f t="shared" si="369"/>
        <v>0</v>
      </c>
      <c r="T11762" s="3">
        <f t="shared" si="370"/>
        <v>10041</v>
      </c>
      <c r="U11762" s="4">
        <v>54816</v>
      </c>
    </row>
    <row r="11763" spans="19:21" hidden="1" x14ac:dyDescent="0.2">
      <c r="S11763" s="3">
        <f t="shared" si="369"/>
        <v>0</v>
      </c>
      <c r="T11763" s="3">
        <f t="shared" si="370"/>
        <v>10042</v>
      </c>
      <c r="U11763" s="4">
        <v>54847</v>
      </c>
    </row>
    <row r="11764" spans="19:21" hidden="1" x14ac:dyDescent="0.2">
      <c r="S11764" s="3">
        <f t="shared" si="369"/>
        <v>0</v>
      </c>
      <c r="T11764" s="3">
        <f t="shared" si="370"/>
        <v>10043</v>
      </c>
      <c r="U11764" s="4">
        <v>54875</v>
      </c>
    </row>
    <row r="11765" spans="19:21" hidden="1" x14ac:dyDescent="0.2">
      <c r="S11765" s="3">
        <f t="shared" si="369"/>
        <v>0</v>
      </c>
      <c r="T11765" s="3">
        <f t="shared" si="370"/>
        <v>10044</v>
      </c>
      <c r="U11765" s="4">
        <v>54906</v>
      </c>
    </row>
    <row r="11766" spans="19:21" hidden="1" x14ac:dyDescent="0.2">
      <c r="S11766" s="3">
        <f t="shared" si="369"/>
        <v>0</v>
      </c>
      <c r="T11766" s="3">
        <f t="shared" si="370"/>
        <v>10045</v>
      </c>
      <c r="U11766" s="4">
        <v>54936</v>
      </c>
    </row>
    <row r="11767" spans="19:21" hidden="1" x14ac:dyDescent="0.2">
      <c r="S11767" s="3">
        <f t="shared" si="369"/>
        <v>0</v>
      </c>
      <c r="T11767" s="3">
        <f t="shared" si="370"/>
        <v>10046</v>
      </c>
      <c r="U11767" s="4">
        <v>54967</v>
      </c>
    </row>
    <row r="11768" spans="19:21" hidden="1" x14ac:dyDescent="0.2">
      <c r="S11768" s="3">
        <f t="shared" si="369"/>
        <v>0</v>
      </c>
      <c r="T11768" s="3">
        <f t="shared" si="370"/>
        <v>10047</v>
      </c>
      <c r="U11768" s="4">
        <v>54997</v>
      </c>
    </row>
    <row r="11769" spans="19:21" hidden="1" x14ac:dyDescent="0.2">
      <c r="S11769" s="3">
        <f t="shared" si="369"/>
        <v>0</v>
      </c>
      <c r="T11769" s="3">
        <f t="shared" si="370"/>
        <v>10048</v>
      </c>
      <c r="U11769" s="4">
        <v>55028</v>
      </c>
    </row>
    <row r="11770" spans="19:21" hidden="1" x14ac:dyDescent="0.2">
      <c r="S11770" s="3">
        <f t="shared" si="369"/>
        <v>0</v>
      </c>
      <c r="T11770" s="3">
        <f t="shared" si="370"/>
        <v>10049</v>
      </c>
      <c r="U11770" s="4">
        <v>55059</v>
      </c>
    </row>
    <row r="11771" spans="19:21" hidden="1" x14ac:dyDescent="0.2">
      <c r="S11771" s="3">
        <f t="shared" si="369"/>
        <v>0</v>
      </c>
      <c r="T11771" s="3">
        <f t="shared" si="370"/>
        <v>10050</v>
      </c>
      <c r="U11771" s="4">
        <v>55089</v>
      </c>
    </row>
    <row r="11772" spans="19:21" hidden="1" x14ac:dyDescent="0.2">
      <c r="S11772" s="3">
        <f t="shared" si="369"/>
        <v>0</v>
      </c>
      <c r="T11772" s="3">
        <f t="shared" si="370"/>
        <v>10051</v>
      </c>
      <c r="U11772" s="4">
        <v>55120</v>
      </c>
    </row>
    <row r="11773" spans="19:21" hidden="1" x14ac:dyDescent="0.2">
      <c r="S11773" s="3">
        <f t="shared" si="369"/>
        <v>0</v>
      </c>
      <c r="T11773" s="3">
        <f t="shared" si="370"/>
        <v>10052</v>
      </c>
      <c r="U11773" s="4">
        <v>55150</v>
      </c>
    </row>
    <row r="11774" spans="19:21" hidden="1" x14ac:dyDescent="0.2">
      <c r="S11774" s="3">
        <f t="shared" si="369"/>
        <v>0</v>
      </c>
      <c r="T11774" s="3">
        <f t="shared" si="370"/>
        <v>10053</v>
      </c>
      <c r="U11774" s="4">
        <v>42398</v>
      </c>
    </row>
    <row r="11775" spans="19:21" hidden="1" x14ac:dyDescent="0.2">
      <c r="S11775" s="3">
        <f t="shared" si="369"/>
        <v>0</v>
      </c>
      <c r="T11775" s="3">
        <f t="shared" si="370"/>
        <v>10054</v>
      </c>
      <c r="U11775" s="4">
        <v>42429</v>
      </c>
    </row>
    <row r="11776" spans="19:21" hidden="1" x14ac:dyDescent="0.2">
      <c r="S11776" s="3">
        <f t="shared" si="369"/>
        <v>0</v>
      </c>
      <c r="T11776" s="3">
        <f t="shared" si="370"/>
        <v>10055</v>
      </c>
      <c r="U11776" s="4">
        <v>42458</v>
      </c>
    </row>
    <row r="11777" spans="19:21" hidden="1" x14ac:dyDescent="0.2">
      <c r="S11777" s="3">
        <f t="shared" si="369"/>
        <v>0</v>
      </c>
      <c r="T11777" s="3">
        <f t="shared" si="370"/>
        <v>10056</v>
      </c>
      <c r="U11777" s="4">
        <v>42489</v>
      </c>
    </row>
    <row r="11778" spans="19:21" hidden="1" x14ac:dyDescent="0.2">
      <c r="S11778" s="3">
        <f t="shared" si="369"/>
        <v>0</v>
      </c>
      <c r="T11778" s="3">
        <f t="shared" si="370"/>
        <v>10057</v>
      </c>
      <c r="U11778" s="4">
        <v>42519</v>
      </c>
    </row>
    <row r="11779" spans="19:21" hidden="1" x14ac:dyDescent="0.2">
      <c r="S11779" s="3">
        <f t="shared" si="369"/>
        <v>0</v>
      </c>
      <c r="T11779" s="3">
        <f t="shared" si="370"/>
        <v>10058</v>
      </c>
      <c r="U11779" s="4">
        <v>42550</v>
      </c>
    </row>
    <row r="11780" spans="19:21" hidden="1" x14ac:dyDescent="0.2">
      <c r="S11780" s="3">
        <f t="shared" si="369"/>
        <v>0</v>
      </c>
      <c r="T11780" s="3">
        <f t="shared" si="370"/>
        <v>10059</v>
      </c>
      <c r="U11780" s="4">
        <v>42580</v>
      </c>
    </row>
    <row r="11781" spans="19:21" hidden="1" x14ac:dyDescent="0.2">
      <c r="S11781" s="3">
        <f t="shared" si="369"/>
        <v>0</v>
      </c>
      <c r="T11781" s="3">
        <f t="shared" si="370"/>
        <v>10060</v>
      </c>
      <c r="U11781" s="4">
        <v>42611</v>
      </c>
    </row>
    <row r="11782" spans="19:21" hidden="1" x14ac:dyDescent="0.2">
      <c r="S11782" s="3">
        <f t="shared" si="369"/>
        <v>0</v>
      </c>
      <c r="T11782" s="3">
        <f t="shared" si="370"/>
        <v>10061</v>
      </c>
      <c r="U11782" s="4">
        <v>42642</v>
      </c>
    </row>
    <row r="11783" spans="19:21" hidden="1" x14ac:dyDescent="0.2">
      <c r="S11783" s="3">
        <f t="shared" si="369"/>
        <v>0</v>
      </c>
      <c r="T11783" s="3">
        <f t="shared" si="370"/>
        <v>10062</v>
      </c>
      <c r="U11783" s="4">
        <v>42672</v>
      </c>
    </row>
    <row r="11784" spans="19:21" hidden="1" x14ac:dyDescent="0.2">
      <c r="S11784" s="3">
        <f t="shared" si="369"/>
        <v>0</v>
      </c>
      <c r="T11784" s="3">
        <f t="shared" si="370"/>
        <v>10063</v>
      </c>
      <c r="U11784" s="4">
        <v>42703</v>
      </c>
    </row>
    <row r="11785" spans="19:21" hidden="1" x14ac:dyDescent="0.2">
      <c r="S11785" s="3">
        <f t="shared" si="369"/>
        <v>0</v>
      </c>
      <c r="T11785" s="3">
        <f t="shared" si="370"/>
        <v>10064</v>
      </c>
      <c r="U11785" s="4">
        <v>42733</v>
      </c>
    </row>
    <row r="11786" spans="19:21" hidden="1" x14ac:dyDescent="0.2">
      <c r="S11786" s="3">
        <f t="shared" si="369"/>
        <v>0</v>
      </c>
      <c r="T11786" s="3">
        <f t="shared" si="370"/>
        <v>10065</v>
      </c>
      <c r="U11786" s="4">
        <v>42764</v>
      </c>
    </row>
    <row r="11787" spans="19:21" hidden="1" x14ac:dyDescent="0.2">
      <c r="S11787" s="3">
        <f t="shared" si="369"/>
        <v>0</v>
      </c>
      <c r="T11787" s="3">
        <f t="shared" si="370"/>
        <v>10066</v>
      </c>
      <c r="U11787" s="4">
        <v>42794</v>
      </c>
    </row>
    <row r="11788" spans="19:21" hidden="1" x14ac:dyDescent="0.2">
      <c r="S11788" s="3">
        <f t="shared" si="369"/>
        <v>0</v>
      </c>
      <c r="T11788" s="3">
        <f t="shared" si="370"/>
        <v>10067</v>
      </c>
      <c r="U11788" s="4">
        <v>42823</v>
      </c>
    </row>
    <row r="11789" spans="19:21" hidden="1" x14ac:dyDescent="0.2">
      <c r="S11789" s="3">
        <f t="shared" si="369"/>
        <v>0</v>
      </c>
      <c r="T11789" s="3">
        <f t="shared" si="370"/>
        <v>10068</v>
      </c>
      <c r="U11789" s="4">
        <v>42854</v>
      </c>
    </row>
    <row r="11790" spans="19:21" hidden="1" x14ac:dyDescent="0.2">
      <c r="S11790" s="3">
        <f t="shared" si="369"/>
        <v>0</v>
      </c>
      <c r="T11790" s="3">
        <f t="shared" si="370"/>
        <v>10069</v>
      </c>
      <c r="U11790" s="4">
        <v>42884</v>
      </c>
    </row>
    <row r="11791" spans="19:21" hidden="1" x14ac:dyDescent="0.2">
      <c r="S11791" s="3">
        <f t="shared" ref="S11791:S11854" si="371">IF($I$10=U11790,1,0)</f>
        <v>0</v>
      </c>
      <c r="T11791" s="3">
        <f t="shared" si="370"/>
        <v>10070</v>
      </c>
      <c r="U11791" s="4">
        <v>42915</v>
      </c>
    </row>
    <row r="11792" spans="19:21" hidden="1" x14ac:dyDescent="0.2">
      <c r="S11792" s="3">
        <f t="shared" si="371"/>
        <v>0</v>
      </c>
      <c r="T11792" s="3">
        <f t="shared" ref="T11792:T11855" si="372">IF(S11792+T11791=0,0,T11791+1)</f>
        <v>10071</v>
      </c>
      <c r="U11792" s="4">
        <v>42945</v>
      </c>
    </row>
    <row r="11793" spans="19:21" hidden="1" x14ac:dyDescent="0.2">
      <c r="S11793" s="3">
        <f t="shared" si="371"/>
        <v>0</v>
      </c>
      <c r="T11793" s="3">
        <f t="shared" si="372"/>
        <v>10072</v>
      </c>
      <c r="U11793" s="4">
        <v>42976</v>
      </c>
    </row>
    <row r="11794" spans="19:21" hidden="1" x14ac:dyDescent="0.2">
      <c r="S11794" s="3">
        <f t="shared" si="371"/>
        <v>0</v>
      </c>
      <c r="T11794" s="3">
        <f t="shared" si="372"/>
        <v>10073</v>
      </c>
      <c r="U11794" s="4">
        <v>43007</v>
      </c>
    </row>
    <row r="11795" spans="19:21" hidden="1" x14ac:dyDescent="0.2">
      <c r="S11795" s="3">
        <f t="shared" si="371"/>
        <v>0</v>
      </c>
      <c r="T11795" s="3">
        <f t="shared" si="372"/>
        <v>10074</v>
      </c>
      <c r="U11795" s="4">
        <v>43037</v>
      </c>
    </row>
    <row r="11796" spans="19:21" hidden="1" x14ac:dyDescent="0.2">
      <c r="S11796" s="3">
        <f t="shared" si="371"/>
        <v>0</v>
      </c>
      <c r="T11796" s="3">
        <f t="shared" si="372"/>
        <v>10075</v>
      </c>
      <c r="U11796" s="4">
        <v>43068</v>
      </c>
    </row>
    <row r="11797" spans="19:21" hidden="1" x14ac:dyDescent="0.2">
      <c r="S11797" s="3">
        <f t="shared" si="371"/>
        <v>0</v>
      </c>
      <c r="T11797" s="3">
        <f t="shared" si="372"/>
        <v>10076</v>
      </c>
      <c r="U11797" s="4">
        <v>43098</v>
      </c>
    </row>
    <row r="11798" spans="19:21" hidden="1" x14ac:dyDescent="0.2">
      <c r="S11798" s="3">
        <f t="shared" si="371"/>
        <v>0</v>
      </c>
      <c r="T11798" s="3">
        <f t="shared" si="372"/>
        <v>10077</v>
      </c>
      <c r="U11798" s="4">
        <v>43129</v>
      </c>
    </row>
    <row r="11799" spans="19:21" hidden="1" x14ac:dyDescent="0.2">
      <c r="S11799" s="3">
        <f t="shared" si="371"/>
        <v>0</v>
      </c>
      <c r="T11799" s="3">
        <f t="shared" si="372"/>
        <v>10078</v>
      </c>
      <c r="U11799" s="4">
        <v>43159</v>
      </c>
    </row>
    <row r="11800" spans="19:21" hidden="1" x14ac:dyDescent="0.2">
      <c r="S11800" s="3">
        <f t="shared" si="371"/>
        <v>0</v>
      </c>
      <c r="T11800" s="3">
        <f t="shared" si="372"/>
        <v>10079</v>
      </c>
      <c r="U11800" s="4">
        <v>43188</v>
      </c>
    </row>
    <row r="11801" spans="19:21" hidden="1" x14ac:dyDescent="0.2">
      <c r="S11801" s="3">
        <f t="shared" si="371"/>
        <v>0</v>
      </c>
      <c r="T11801" s="3">
        <f t="shared" si="372"/>
        <v>10080</v>
      </c>
      <c r="U11801" s="4">
        <v>43219</v>
      </c>
    </row>
    <row r="11802" spans="19:21" hidden="1" x14ac:dyDescent="0.2">
      <c r="S11802" s="3">
        <f t="shared" si="371"/>
        <v>0</v>
      </c>
      <c r="T11802" s="3">
        <f t="shared" si="372"/>
        <v>10081</v>
      </c>
      <c r="U11802" s="4">
        <v>43249</v>
      </c>
    </row>
    <row r="11803" spans="19:21" hidden="1" x14ac:dyDescent="0.2">
      <c r="S11803" s="3">
        <f t="shared" si="371"/>
        <v>0</v>
      </c>
      <c r="T11803" s="3">
        <f t="shared" si="372"/>
        <v>10082</v>
      </c>
      <c r="U11803" s="4">
        <v>43280</v>
      </c>
    </row>
    <row r="11804" spans="19:21" hidden="1" x14ac:dyDescent="0.2">
      <c r="S11804" s="3">
        <f t="shared" si="371"/>
        <v>0</v>
      </c>
      <c r="T11804" s="3">
        <f t="shared" si="372"/>
        <v>10083</v>
      </c>
      <c r="U11804" s="4">
        <v>43310</v>
      </c>
    </row>
    <row r="11805" spans="19:21" hidden="1" x14ac:dyDescent="0.2">
      <c r="S11805" s="3">
        <f t="shared" si="371"/>
        <v>0</v>
      </c>
      <c r="T11805" s="3">
        <f t="shared" si="372"/>
        <v>10084</v>
      </c>
      <c r="U11805" s="4">
        <v>43341</v>
      </c>
    </row>
    <row r="11806" spans="19:21" hidden="1" x14ac:dyDescent="0.2">
      <c r="S11806" s="3">
        <f t="shared" si="371"/>
        <v>0</v>
      </c>
      <c r="T11806" s="3">
        <f t="shared" si="372"/>
        <v>10085</v>
      </c>
      <c r="U11806" s="4">
        <v>43372</v>
      </c>
    </row>
    <row r="11807" spans="19:21" hidden="1" x14ac:dyDescent="0.2">
      <c r="S11807" s="3">
        <f t="shared" si="371"/>
        <v>0</v>
      </c>
      <c r="T11807" s="3">
        <f t="shared" si="372"/>
        <v>10086</v>
      </c>
      <c r="U11807" s="4">
        <v>43402</v>
      </c>
    </row>
    <row r="11808" spans="19:21" hidden="1" x14ac:dyDescent="0.2">
      <c r="S11808" s="3">
        <f t="shared" si="371"/>
        <v>0</v>
      </c>
      <c r="T11808" s="3">
        <f t="shared" si="372"/>
        <v>10087</v>
      </c>
      <c r="U11808" s="4">
        <v>43433</v>
      </c>
    </row>
    <row r="11809" spans="19:21" hidden="1" x14ac:dyDescent="0.2">
      <c r="S11809" s="3">
        <f t="shared" si="371"/>
        <v>0</v>
      </c>
      <c r="T11809" s="3">
        <f t="shared" si="372"/>
        <v>10088</v>
      </c>
      <c r="U11809" s="4">
        <v>43463</v>
      </c>
    </row>
    <row r="11810" spans="19:21" hidden="1" x14ac:dyDescent="0.2">
      <c r="S11810" s="3">
        <f t="shared" si="371"/>
        <v>0</v>
      </c>
      <c r="T11810" s="3">
        <f t="shared" si="372"/>
        <v>10089</v>
      </c>
      <c r="U11810" s="4">
        <v>43494</v>
      </c>
    </row>
    <row r="11811" spans="19:21" hidden="1" x14ac:dyDescent="0.2">
      <c r="S11811" s="3">
        <f t="shared" si="371"/>
        <v>0</v>
      </c>
      <c r="T11811" s="3">
        <f t="shared" si="372"/>
        <v>10090</v>
      </c>
      <c r="U11811" s="4">
        <v>43524</v>
      </c>
    </row>
    <row r="11812" spans="19:21" hidden="1" x14ac:dyDescent="0.2">
      <c r="S11812" s="3">
        <f t="shared" si="371"/>
        <v>0</v>
      </c>
      <c r="T11812" s="3">
        <f t="shared" si="372"/>
        <v>10091</v>
      </c>
      <c r="U11812" s="4">
        <v>43553</v>
      </c>
    </row>
    <row r="11813" spans="19:21" hidden="1" x14ac:dyDescent="0.2">
      <c r="S11813" s="3">
        <f t="shared" si="371"/>
        <v>0</v>
      </c>
      <c r="T11813" s="3">
        <f t="shared" si="372"/>
        <v>10092</v>
      </c>
      <c r="U11813" s="4">
        <v>43584</v>
      </c>
    </row>
    <row r="11814" spans="19:21" hidden="1" x14ac:dyDescent="0.2">
      <c r="S11814" s="3">
        <f t="shared" si="371"/>
        <v>0</v>
      </c>
      <c r="T11814" s="3">
        <f t="shared" si="372"/>
        <v>10093</v>
      </c>
      <c r="U11814" s="4">
        <v>43614</v>
      </c>
    </row>
    <row r="11815" spans="19:21" hidden="1" x14ac:dyDescent="0.2">
      <c r="S11815" s="3">
        <f t="shared" si="371"/>
        <v>0</v>
      </c>
      <c r="T11815" s="3">
        <f t="shared" si="372"/>
        <v>10094</v>
      </c>
      <c r="U11815" s="4">
        <v>43645</v>
      </c>
    </row>
    <row r="11816" spans="19:21" hidden="1" x14ac:dyDescent="0.2">
      <c r="S11816" s="3">
        <f t="shared" si="371"/>
        <v>0</v>
      </c>
      <c r="T11816" s="3">
        <f t="shared" si="372"/>
        <v>10095</v>
      </c>
      <c r="U11816" s="4">
        <v>43675</v>
      </c>
    </row>
    <row r="11817" spans="19:21" hidden="1" x14ac:dyDescent="0.2">
      <c r="S11817" s="3">
        <f t="shared" si="371"/>
        <v>0</v>
      </c>
      <c r="T11817" s="3">
        <f t="shared" si="372"/>
        <v>10096</v>
      </c>
      <c r="U11817" s="4">
        <v>43706</v>
      </c>
    </row>
    <row r="11818" spans="19:21" hidden="1" x14ac:dyDescent="0.2">
      <c r="S11818" s="3">
        <f t="shared" si="371"/>
        <v>0</v>
      </c>
      <c r="T11818" s="3">
        <f t="shared" si="372"/>
        <v>10097</v>
      </c>
      <c r="U11818" s="4">
        <v>43737</v>
      </c>
    </row>
    <row r="11819" spans="19:21" hidden="1" x14ac:dyDescent="0.2">
      <c r="S11819" s="3">
        <f t="shared" si="371"/>
        <v>0</v>
      </c>
      <c r="T11819" s="3">
        <f t="shared" si="372"/>
        <v>10098</v>
      </c>
      <c r="U11819" s="4">
        <v>43767</v>
      </c>
    </row>
    <row r="11820" spans="19:21" hidden="1" x14ac:dyDescent="0.2">
      <c r="S11820" s="3">
        <f t="shared" si="371"/>
        <v>0</v>
      </c>
      <c r="T11820" s="3">
        <f t="shared" si="372"/>
        <v>10099</v>
      </c>
      <c r="U11820" s="4">
        <v>43798</v>
      </c>
    </row>
    <row r="11821" spans="19:21" hidden="1" x14ac:dyDescent="0.2">
      <c r="S11821" s="3">
        <f t="shared" si="371"/>
        <v>0</v>
      </c>
      <c r="T11821" s="3">
        <f t="shared" si="372"/>
        <v>10100</v>
      </c>
      <c r="U11821" s="4">
        <v>43828</v>
      </c>
    </row>
    <row r="11822" spans="19:21" hidden="1" x14ac:dyDescent="0.2">
      <c r="S11822" s="3">
        <f t="shared" si="371"/>
        <v>0</v>
      </c>
      <c r="T11822" s="3">
        <f t="shared" si="372"/>
        <v>10101</v>
      </c>
      <c r="U11822" s="4">
        <v>43859</v>
      </c>
    </row>
    <row r="11823" spans="19:21" hidden="1" x14ac:dyDescent="0.2">
      <c r="S11823" s="3">
        <f t="shared" si="371"/>
        <v>0</v>
      </c>
      <c r="T11823" s="3">
        <f t="shared" si="372"/>
        <v>10102</v>
      </c>
      <c r="U11823" s="4">
        <v>43890</v>
      </c>
    </row>
    <row r="11824" spans="19:21" hidden="1" x14ac:dyDescent="0.2">
      <c r="S11824" s="3">
        <f t="shared" si="371"/>
        <v>0</v>
      </c>
      <c r="T11824" s="3">
        <f t="shared" si="372"/>
        <v>10103</v>
      </c>
      <c r="U11824" s="4">
        <v>43919</v>
      </c>
    </row>
    <row r="11825" spans="19:21" hidden="1" x14ac:dyDescent="0.2">
      <c r="S11825" s="3">
        <f t="shared" si="371"/>
        <v>0</v>
      </c>
      <c r="T11825" s="3">
        <f t="shared" si="372"/>
        <v>10104</v>
      </c>
      <c r="U11825" s="4">
        <v>43950</v>
      </c>
    </row>
    <row r="11826" spans="19:21" hidden="1" x14ac:dyDescent="0.2">
      <c r="S11826" s="3">
        <f t="shared" si="371"/>
        <v>0</v>
      </c>
      <c r="T11826" s="3">
        <f t="shared" si="372"/>
        <v>10105</v>
      </c>
      <c r="U11826" s="4">
        <v>43980</v>
      </c>
    </row>
    <row r="11827" spans="19:21" hidden="1" x14ac:dyDescent="0.2">
      <c r="S11827" s="3">
        <f t="shared" si="371"/>
        <v>0</v>
      </c>
      <c r="T11827" s="3">
        <f t="shared" si="372"/>
        <v>10106</v>
      </c>
      <c r="U11827" s="4">
        <v>44011</v>
      </c>
    </row>
    <row r="11828" spans="19:21" hidden="1" x14ac:dyDescent="0.2">
      <c r="S11828" s="3">
        <f t="shared" si="371"/>
        <v>0</v>
      </c>
      <c r="T11828" s="3">
        <f t="shared" si="372"/>
        <v>10107</v>
      </c>
      <c r="U11828" s="4">
        <v>44041</v>
      </c>
    </row>
    <row r="11829" spans="19:21" hidden="1" x14ac:dyDescent="0.2">
      <c r="S11829" s="3">
        <f t="shared" si="371"/>
        <v>0</v>
      </c>
      <c r="T11829" s="3">
        <f t="shared" si="372"/>
        <v>10108</v>
      </c>
      <c r="U11829" s="4">
        <v>44072</v>
      </c>
    </row>
    <row r="11830" spans="19:21" hidden="1" x14ac:dyDescent="0.2">
      <c r="S11830" s="3">
        <f t="shared" si="371"/>
        <v>0</v>
      </c>
      <c r="T11830" s="3">
        <f t="shared" si="372"/>
        <v>10109</v>
      </c>
      <c r="U11830" s="4">
        <v>44103</v>
      </c>
    </row>
    <row r="11831" spans="19:21" hidden="1" x14ac:dyDescent="0.2">
      <c r="S11831" s="3">
        <f t="shared" si="371"/>
        <v>0</v>
      </c>
      <c r="T11831" s="3">
        <f t="shared" si="372"/>
        <v>10110</v>
      </c>
      <c r="U11831" s="4">
        <v>44133</v>
      </c>
    </row>
    <row r="11832" spans="19:21" hidden="1" x14ac:dyDescent="0.2">
      <c r="S11832" s="3">
        <f t="shared" si="371"/>
        <v>0</v>
      </c>
      <c r="T11832" s="3">
        <f t="shared" si="372"/>
        <v>10111</v>
      </c>
      <c r="U11832" s="4">
        <v>44164</v>
      </c>
    </row>
    <row r="11833" spans="19:21" hidden="1" x14ac:dyDescent="0.2">
      <c r="S11833" s="3">
        <f t="shared" si="371"/>
        <v>0</v>
      </c>
      <c r="T11833" s="3">
        <f t="shared" si="372"/>
        <v>10112</v>
      </c>
      <c r="U11833" s="4">
        <v>44194</v>
      </c>
    </row>
    <row r="11834" spans="19:21" hidden="1" x14ac:dyDescent="0.2">
      <c r="S11834" s="3">
        <f t="shared" si="371"/>
        <v>0</v>
      </c>
      <c r="T11834" s="3">
        <f t="shared" si="372"/>
        <v>10113</v>
      </c>
      <c r="U11834" s="4">
        <v>44225</v>
      </c>
    </row>
    <row r="11835" spans="19:21" hidden="1" x14ac:dyDescent="0.2">
      <c r="S11835" s="3">
        <f t="shared" si="371"/>
        <v>0</v>
      </c>
      <c r="T11835" s="3">
        <f t="shared" si="372"/>
        <v>10114</v>
      </c>
      <c r="U11835" s="4">
        <v>44255</v>
      </c>
    </row>
    <row r="11836" spans="19:21" hidden="1" x14ac:dyDescent="0.2">
      <c r="S11836" s="3">
        <f t="shared" si="371"/>
        <v>0</v>
      </c>
      <c r="T11836" s="3">
        <f t="shared" si="372"/>
        <v>10115</v>
      </c>
      <c r="U11836" s="4">
        <v>44284</v>
      </c>
    </row>
    <row r="11837" spans="19:21" hidden="1" x14ac:dyDescent="0.2">
      <c r="S11837" s="3">
        <f t="shared" si="371"/>
        <v>0</v>
      </c>
      <c r="T11837" s="3">
        <f t="shared" si="372"/>
        <v>10116</v>
      </c>
      <c r="U11837" s="4">
        <v>44315</v>
      </c>
    </row>
    <row r="11838" spans="19:21" hidden="1" x14ac:dyDescent="0.2">
      <c r="S11838" s="3">
        <f t="shared" si="371"/>
        <v>0</v>
      </c>
      <c r="T11838" s="3">
        <f t="shared" si="372"/>
        <v>10117</v>
      </c>
      <c r="U11838" s="4">
        <v>44345</v>
      </c>
    </row>
    <row r="11839" spans="19:21" hidden="1" x14ac:dyDescent="0.2">
      <c r="S11839" s="3">
        <f t="shared" si="371"/>
        <v>0</v>
      </c>
      <c r="T11839" s="3">
        <f t="shared" si="372"/>
        <v>10118</v>
      </c>
      <c r="U11839" s="4">
        <v>44376</v>
      </c>
    </row>
    <row r="11840" spans="19:21" hidden="1" x14ac:dyDescent="0.2">
      <c r="S11840" s="3">
        <f t="shared" si="371"/>
        <v>0</v>
      </c>
      <c r="T11840" s="3">
        <f t="shared" si="372"/>
        <v>10119</v>
      </c>
      <c r="U11840" s="4">
        <v>44406</v>
      </c>
    </row>
    <row r="11841" spans="19:21" hidden="1" x14ac:dyDescent="0.2">
      <c r="S11841" s="3">
        <f t="shared" si="371"/>
        <v>0</v>
      </c>
      <c r="T11841" s="3">
        <f t="shared" si="372"/>
        <v>10120</v>
      </c>
      <c r="U11841" s="4">
        <v>44437</v>
      </c>
    </row>
    <row r="11842" spans="19:21" hidden="1" x14ac:dyDescent="0.2">
      <c r="S11842" s="3">
        <f t="shared" si="371"/>
        <v>0</v>
      </c>
      <c r="T11842" s="3">
        <f t="shared" si="372"/>
        <v>10121</v>
      </c>
      <c r="U11842" s="4">
        <v>44468</v>
      </c>
    </row>
    <row r="11843" spans="19:21" hidden="1" x14ac:dyDescent="0.2">
      <c r="S11843" s="3">
        <f t="shared" si="371"/>
        <v>0</v>
      </c>
      <c r="T11843" s="3">
        <f t="shared" si="372"/>
        <v>10122</v>
      </c>
      <c r="U11843" s="4">
        <v>44498</v>
      </c>
    </row>
    <row r="11844" spans="19:21" hidden="1" x14ac:dyDescent="0.2">
      <c r="S11844" s="3">
        <f t="shared" si="371"/>
        <v>0</v>
      </c>
      <c r="T11844" s="3">
        <f t="shared" si="372"/>
        <v>10123</v>
      </c>
      <c r="U11844" s="4">
        <v>44529</v>
      </c>
    </row>
    <row r="11845" spans="19:21" hidden="1" x14ac:dyDescent="0.2">
      <c r="S11845" s="3">
        <f t="shared" si="371"/>
        <v>0</v>
      </c>
      <c r="T11845" s="3">
        <f t="shared" si="372"/>
        <v>10124</v>
      </c>
      <c r="U11845" s="4">
        <v>44559</v>
      </c>
    </row>
    <row r="11846" spans="19:21" hidden="1" x14ac:dyDescent="0.2">
      <c r="S11846" s="3">
        <f t="shared" si="371"/>
        <v>0</v>
      </c>
      <c r="T11846" s="3">
        <f t="shared" si="372"/>
        <v>10125</v>
      </c>
      <c r="U11846" s="4">
        <v>44590</v>
      </c>
    </row>
    <row r="11847" spans="19:21" hidden="1" x14ac:dyDescent="0.2">
      <c r="S11847" s="3">
        <f t="shared" si="371"/>
        <v>0</v>
      </c>
      <c r="T11847" s="3">
        <f t="shared" si="372"/>
        <v>10126</v>
      </c>
      <c r="U11847" s="4">
        <v>44620</v>
      </c>
    </row>
    <row r="11848" spans="19:21" hidden="1" x14ac:dyDescent="0.2">
      <c r="S11848" s="3">
        <f t="shared" si="371"/>
        <v>0</v>
      </c>
      <c r="T11848" s="3">
        <f t="shared" si="372"/>
        <v>10127</v>
      </c>
      <c r="U11848" s="4">
        <v>44649</v>
      </c>
    </row>
    <row r="11849" spans="19:21" hidden="1" x14ac:dyDescent="0.2">
      <c r="S11849" s="3">
        <f t="shared" si="371"/>
        <v>0</v>
      </c>
      <c r="T11849" s="3">
        <f t="shared" si="372"/>
        <v>10128</v>
      </c>
      <c r="U11849" s="4">
        <v>44680</v>
      </c>
    </row>
    <row r="11850" spans="19:21" hidden="1" x14ac:dyDescent="0.2">
      <c r="S11850" s="3">
        <f t="shared" si="371"/>
        <v>0</v>
      </c>
      <c r="T11850" s="3">
        <f t="shared" si="372"/>
        <v>10129</v>
      </c>
      <c r="U11850" s="4">
        <v>44710</v>
      </c>
    </row>
    <row r="11851" spans="19:21" hidden="1" x14ac:dyDescent="0.2">
      <c r="S11851" s="3">
        <f t="shared" si="371"/>
        <v>0</v>
      </c>
      <c r="T11851" s="3">
        <f t="shared" si="372"/>
        <v>10130</v>
      </c>
      <c r="U11851" s="4">
        <v>44741</v>
      </c>
    </row>
    <row r="11852" spans="19:21" hidden="1" x14ac:dyDescent="0.2">
      <c r="S11852" s="3">
        <f t="shared" si="371"/>
        <v>0</v>
      </c>
      <c r="T11852" s="3">
        <f t="shared" si="372"/>
        <v>10131</v>
      </c>
      <c r="U11852" s="4">
        <v>44771</v>
      </c>
    </row>
    <row r="11853" spans="19:21" hidden="1" x14ac:dyDescent="0.2">
      <c r="S11853" s="3">
        <f t="shared" si="371"/>
        <v>0</v>
      </c>
      <c r="T11853" s="3">
        <f t="shared" si="372"/>
        <v>10132</v>
      </c>
      <c r="U11853" s="4">
        <v>44802</v>
      </c>
    </row>
    <row r="11854" spans="19:21" hidden="1" x14ac:dyDescent="0.2">
      <c r="S11854" s="3">
        <f t="shared" si="371"/>
        <v>0</v>
      </c>
      <c r="T11854" s="3">
        <f t="shared" si="372"/>
        <v>10133</v>
      </c>
      <c r="U11854" s="4">
        <v>44833</v>
      </c>
    </row>
    <row r="11855" spans="19:21" hidden="1" x14ac:dyDescent="0.2">
      <c r="S11855" s="3">
        <f t="shared" ref="S11855:S11918" si="373">IF($I$10=U11854,1,0)</f>
        <v>0</v>
      </c>
      <c r="T11855" s="3">
        <f t="shared" si="372"/>
        <v>10134</v>
      </c>
      <c r="U11855" s="4">
        <v>44863</v>
      </c>
    </row>
    <row r="11856" spans="19:21" hidden="1" x14ac:dyDescent="0.2">
      <c r="S11856" s="3">
        <f t="shared" si="373"/>
        <v>0</v>
      </c>
      <c r="T11856" s="3">
        <f t="shared" ref="T11856:T11919" si="374">IF(S11856+T11855=0,0,T11855+1)</f>
        <v>10135</v>
      </c>
      <c r="U11856" s="4">
        <v>44894</v>
      </c>
    </row>
    <row r="11857" spans="19:21" hidden="1" x14ac:dyDescent="0.2">
      <c r="S11857" s="3">
        <f t="shared" si="373"/>
        <v>0</v>
      </c>
      <c r="T11857" s="3">
        <f t="shared" si="374"/>
        <v>10136</v>
      </c>
      <c r="U11857" s="4">
        <v>44924</v>
      </c>
    </row>
    <row r="11858" spans="19:21" hidden="1" x14ac:dyDescent="0.2">
      <c r="S11858" s="3">
        <f t="shared" si="373"/>
        <v>0</v>
      </c>
      <c r="T11858" s="3">
        <f t="shared" si="374"/>
        <v>10137</v>
      </c>
      <c r="U11858" s="4">
        <v>44955</v>
      </c>
    </row>
    <row r="11859" spans="19:21" hidden="1" x14ac:dyDescent="0.2">
      <c r="S11859" s="3">
        <f t="shared" si="373"/>
        <v>0</v>
      </c>
      <c r="T11859" s="3">
        <f t="shared" si="374"/>
        <v>10138</v>
      </c>
      <c r="U11859" s="4">
        <v>44985</v>
      </c>
    </row>
    <row r="11860" spans="19:21" hidden="1" x14ac:dyDescent="0.2">
      <c r="S11860" s="3">
        <f t="shared" si="373"/>
        <v>0</v>
      </c>
      <c r="T11860" s="3">
        <f t="shared" si="374"/>
        <v>10139</v>
      </c>
      <c r="U11860" s="4">
        <v>45014</v>
      </c>
    </row>
    <row r="11861" spans="19:21" hidden="1" x14ac:dyDescent="0.2">
      <c r="S11861" s="3">
        <f t="shared" si="373"/>
        <v>0</v>
      </c>
      <c r="T11861" s="3">
        <f t="shared" si="374"/>
        <v>10140</v>
      </c>
      <c r="U11861" s="4">
        <v>45045</v>
      </c>
    </row>
    <row r="11862" spans="19:21" hidden="1" x14ac:dyDescent="0.2">
      <c r="S11862" s="3">
        <f t="shared" si="373"/>
        <v>0</v>
      </c>
      <c r="T11862" s="3">
        <f t="shared" si="374"/>
        <v>10141</v>
      </c>
      <c r="U11862" s="4">
        <v>45075</v>
      </c>
    </row>
    <row r="11863" spans="19:21" hidden="1" x14ac:dyDescent="0.2">
      <c r="S11863" s="3">
        <f t="shared" si="373"/>
        <v>0</v>
      </c>
      <c r="T11863" s="3">
        <f t="shared" si="374"/>
        <v>10142</v>
      </c>
      <c r="U11863" s="4">
        <v>45106</v>
      </c>
    </row>
    <row r="11864" spans="19:21" hidden="1" x14ac:dyDescent="0.2">
      <c r="S11864" s="3">
        <f t="shared" si="373"/>
        <v>0</v>
      </c>
      <c r="T11864" s="3">
        <f t="shared" si="374"/>
        <v>10143</v>
      </c>
      <c r="U11864" s="4">
        <v>45136</v>
      </c>
    </row>
    <row r="11865" spans="19:21" hidden="1" x14ac:dyDescent="0.2">
      <c r="S11865" s="3">
        <f t="shared" si="373"/>
        <v>0</v>
      </c>
      <c r="T11865" s="3">
        <f t="shared" si="374"/>
        <v>10144</v>
      </c>
      <c r="U11865" s="4">
        <v>45167</v>
      </c>
    </row>
    <row r="11866" spans="19:21" hidden="1" x14ac:dyDescent="0.2">
      <c r="S11866" s="3">
        <f t="shared" si="373"/>
        <v>0</v>
      </c>
      <c r="T11866" s="3">
        <f t="shared" si="374"/>
        <v>10145</v>
      </c>
      <c r="U11866" s="4">
        <v>45198</v>
      </c>
    </row>
    <row r="11867" spans="19:21" hidden="1" x14ac:dyDescent="0.2">
      <c r="S11867" s="3">
        <f t="shared" si="373"/>
        <v>0</v>
      </c>
      <c r="T11867" s="3">
        <f t="shared" si="374"/>
        <v>10146</v>
      </c>
      <c r="U11867" s="4">
        <v>45228</v>
      </c>
    </row>
    <row r="11868" spans="19:21" hidden="1" x14ac:dyDescent="0.2">
      <c r="S11868" s="3">
        <f t="shared" si="373"/>
        <v>0</v>
      </c>
      <c r="T11868" s="3">
        <f t="shared" si="374"/>
        <v>10147</v>
      </c>
      <c r="U11868" s="4">
        <v>45259</v>
      </c>
    </row>
    <row r="11869" spans="19:21" hidden="1" x14ac:dyDescent="0.2">
      <c r="S11869" s="3">
        <f t="shared" si="373"/>
        <v>0</v>
      </c>
      <c r="T11869" s="3">
        <f t="shared" si="374"/>
        <v>10148</v>
      </c>
      <c r="U11869" s="4">
        <v>45289</v>
      </c>
    </row>
    <row r="11870" spans="19:21" hidden="1" x14ac:dyDescent="0.2">
      <c r="S11870" s="3">
        <f t="shared" si="373"/>
        <v>0</v>
      </c>
      <c r="T11870" s="3">
        <f t="shared" si="374"/>
        <v>10149</v>
      </c>
      <c r="U11870" s="4">
        <v>45320</v>
      </c>
    </row>
    <row r="11871" spans="19:21" hidden="1" x14ac:dyDescent="0.2">
      <c r="S11871" s="3">
        <f t="shared" si="373"/>
        <v>0</v>
      </c>
      <c r="T11871" s="3">
        <f t="shared" si="374"/>
        <v>10150</v>
      </c>
      <c r="U11871" s="4">
        <v>45351</v>
      </c>
    </row>
    <row r="11872" spans="19:21" hidden="1" x14ac:dyDescent="0.2">
      <c r="S11872" s="3">
        <f t="shared" si="373"/>
        <v>0</v>
      </c>
      <c r="T11872" s="3">
        <f t="shared" si="374"/>
        <v>10151</v>
      </c>
      <c r="U11872" s="4">
        <v>45380</v>
      </c>
    </row>
    <row r="11873" spans="19:21" hidden="1" x14ac:dyDescent="0.2">
      <c r="S11873" s="3">
        <f t="shared" si="373"/>
        <v>0</v>
      </c>
      <c r="T11873" s="3">
        <f t="shared" si="374"/>
        <v>10152</v>
      </c>
      <c r="U11873" s="4">
        <v>45411</v>
      </c>
    </row>
    <row r="11874" spans="19:21" hidden="1" x14ac:dyDescent="0.2">
      <c r="S11874" s="3">
        <f t="shared" si="373"/>
        <v>0</v>
      </c>
      <c r="T11874" s="3">
        <f t="shared" si="374"/>
        <v>10153</v>
      </c>
      <c r="U11874" s="4">
        <v>45441</v>
      </c>
    </row>
    <row r="11875" spans="19:21" hidden="1" x14ac:dyDescent="0.2">
      <c r="S11875" s="3">
        <f t="shared" si="373"/>
        <v>0</v>
      </c>
      <c r="T11875" s="3">
        <f t="shared" si="374"/>
        <v>10154</v>
      </c>
      <c r="U11875" s="4">
        <v>45472</v>
      </c>
    </row>
    <row r="11876" spans="19:21" hidden="1" x14ac:dyDescent="0.2">
      <c r="S11876" s="3">
        <f t="shared" si="373"/>
        <v>0</v>
      </c>
      <c r="T11876" s="3">
        <f t="shared" si="374"/>
        <v>10155</v>
      </c>
      <c r="U11876" s="4">
        <v>45502</v>
      </c>
    </row>
    <row r="11877" spans="19:21" hidden="1" x14ac:dyDescent="0.2">
      <c r="S11877" s="3">
        <f t="shared" si="373"/>
        <v>0</v>
      </c>
      <c r="T11877" s="3">
        <f t="shared" si="374"/>
        <v>10156</v>
      </c>
      <c r="U11877" s="4">
        <v>45533</v>
      </c>
    </row>
    <row r="11878" spans="19:21" hidden="1" x14ac:dyDescent="0.2">
      <c r="S11878" s="3">
        <f t="shared" si="373"/>
        <v>0</v>
      </c>
      <c r="T11878" s="3">
        <f t="shared" si="374"/>
        <v>10157</v>
      </c>
      <c r="U11878" s="4">
        <v>45564</v>
      </c>
    </row>
    <row r="11879" spans="19:21" hidden="1" x14ac:dyDescent="0.2">
      <c r="S11879" s="3">
        <f t="shared" si="373"/>
        <v>0</v>
      </c>
      <c r="T11879" s="3">
        <f t="shared" si="374"/>
        <v>10158</v>
      </c>
      <c r="U11879" s="4">
        <v>45594</v>
      </c>
    </row>
    <row r="11880" spans="19:21" hidden="1" x14ac:dyDescent="0.2">
      <c r="S11880" s="3">
        <f t="shared" si="373"/>
        <v>0</v>
      </c>
      <c r="T11880" s="3">
        <f t="shared" si="374"/>
        <v>10159</v>
      </c>
      <c r="U11880" s="4">
        <v>45625</v>
      </c>
    </row>
    <row r="11881" spans="19:21" hidden="1" x14ac:dyDescent="0.2">
      <c r="S11881" s="3">
        <f t="shared" si="373"/>
        <v>0</v>
      </c>
      <c r="T11881" s="3">
        <f t="shared" si="374"/>
        <v>10160</v>
      </c>
      <c r="U11881" s="4">
        <v>45655</v>
      </c>
    </row>
    <row r="11882" spans="19:21" hidden="1" x14ac:dyDescent="0.2">
      <c r="S11882" s="3">
        <f t="shared" si="373"/>
        <v>0</v>
      </c>
      <c r="T11882" s="3">
        <f t="shared" si="374"/>
        <v>10161</v>
      </c>
      <c r="U11882" s="4">
        <v>45686</v>
      </c>
    </row>
    <row r="11883" spans="19:21" hidden="1" x14ac:dyDescent="0.2">
      <c r="S11883" s="3">
        <f t="shared" si="373"/>
        <v>0</v>
      </c>
      <c r="T11883" s="3">
        <f t="shared" si="374"/>
        <v>10162</v>
      </c>
      <c r="U11883" s="4">
        <v>45716</v>
      </c>
    </row>
    <row r="11884" spans="19:21" hidden="1" x14ac:dyDescent="0.2">
      <c r="S11884" s="3">
        <f t="shared" si="373"/>
        <v>0</v>
      </c>
      <c r="T11884" s="3">
        <f t="shared" si="374"/>
        <v>10163</v>
      </c>
      <c r="U11884" s="4">
        <v>45745</v>
      </c>
    </row>
    <row r="11885" spans="19:21" hidden="1" x14ac:dyDescent="0.2">
      <c r="S11885" s="3">
        <f t="shared" si="373"/>
        <v>0</v>
      </c>
      <c r="T11885" s="3">
        <f t="shared" si="374"/>
        <v>10164</v>
      </c>
      <c r="U11885" s="4">
        <v>45776</v>
      </c>
    </row>
    <row r="11886" spans="19:21" hidden="1" x14ac:dyDescent="0.2">
      <c r="S11886" s="3">
        <f t="shared" si="373"/>
        <v>0</v>
      </c>
      <c r="T11886" s="3">
        <f t="shared" si="374"/>
        <v>10165</v>
      </c>
      <c r="U11886" s="4">
        <v>45806</v>
      </c>
    </row>
    <row r="11887" spans="19:21" hidden="1" x14ac:dyDescent="0.2">
      <c r="S11887" s="3">
        <f t="shared" si="373"/>
        <v>0</v>
      </c>
      <c r="T11887" s="3">
        <f t="shared" si="374"/>
        <v>10166</v>
      </c>
      <c r="U11887" s="4">
        <v>45837</v>
      </c>
    </row>
    <row r="11888" spans="19:21" hidden="1" x14ac:dyDescent="0.2">
      <c r="S11888" s="3">
        <f t="shared" si="373"/>
        <v>0</v>
      </c>
      <c r="T11888" s="3">
        <f t="shared" si="374"/>
        <v>10167</v>
      </c>
      <c r="U11888" s="4">
        <v>45867</v>
      </c>
    </row>
    <row r="11889" spans="19:21" hidden="1" x14ac:dyDescent="0.2">
      <c r="S11889" s="3">
        <f t="shared" si="373"/>
        <v>0</v>
      </c>
      <c r="T11889" s="3">
        <f t="shared" si="374"/>
        <v>10168</v>
      </c>
      <c r="U11889" s="4">
        <v>45898</v>
      </c>
    </row>
    <row r="11890" spans="19:21" hidden="1" x14ac:dyDescent="0.2">
      <c r="S11890" s="3">
        <f t="shared" si="373"/>
        <v>0</v>
      </c>
      <c r="T11890" s="3">
        <f t="shared" si="374"/>
        <v>10169</v>
      </c>
      <c r="U11890" s="4">
        <v>45929</v>
      </c>
    </row>
    <row r="11891" spans="19:21" hidden="1" x14ac:dyDescent="0.2">
      <c r="S11891" s="3">
        <f t="shared" si="373"/>
        <v>0</v>
      </c>
      <c r="T11891" s="3">
        <f t="shared" si="374"/>
        <v>10170</v>
      </c>
      <c r="U11891" s="4">
        <v>45959</v>
      </c>
    </row>
    <row r="11892" spans="19:21" hidden="1" x14ac:dyDescent="0.2">
      <c r="S11892" s="3">
        <f t="shared" si="373"/>
        <v>0</v>
      </c>
      <c r="T11892" s="3">
        <f t="shared" si="374"/>
        <v>10171</v>
      </c>
      <c r="U11892" s="4">
        <v>45990</v>
      </c>
    </row>
    <row r="11893" spans="19:21" hidden="1" x14ac:dyDescent="0.2">
      <c r="S11893" s="3">
        <f t="shared" si="373"/>
        <v>0</v>
      </c>
      <c r="T11893" s="3">
        <f t="shared" si="374"/>
        <v>10172</v>
      </c>
      <c r="U11893" s="4">
        <v>46020</v>
      </c>
    </row>
    <row r="11894" spans="19:21" hidden="1" x14ac:dyDescent="0.2">
      <c r="S11894" s="3">
        <f t="shared" si="373"/>
        <v>0</v>
      </c>
      <c r="T11894" s="3">
        <f t="shared" si="374"/>
        <v>10173</v>
      </c>
      <c r="U11894" s="4">
        <v>46051</v>
      </c>
    </row>
    <row r="11895" spans="19:21" hidden="1" x14ac:dyDescent="0.2">
      <c r="S11895" s="3">
        <f t="shared" si="373"/>
        <v>0</v>
      </c>
      <c r="T11895" s="3">
        <f t="shared" si="374"/>
        <v>10174</v>
      </c>
      <c r="U11895" s="4">
        <v>46081</v>
      </c>
    </row>
    <row r="11896" spans="19:21" hidden="1" x14ac:dyDescent="0.2">
      <c r="S11896" s="3">
        <f t="shared" si="373"/>
        <v>0</v>
      </c>
      <c r="T11896" s="3">
        <f t="shared" si="374"/>
        <v>10175</v>
      </c>
      <c r="U11896" s="4">
        <v>46110</v>
      </c>
    </row>
    <row r="11897" spans="19:21" hidden="1" x14ac:dyDescent="0.2">
      <c r="S11897" s="3">
        <f t="shared" si="373"/>
        <v>0</v>
      </c>
      <c r="T11897" s="3">
        <f t="shared" si="374"/>
        <v>10176</v>
      </c>
      <c r="U11897" s="4">
        <v>46141</v>
      </c>
    </row>
    <row r="11898" spans="19:21" hidden="1" x14ac:dyDescent="0.2">
      <c r="S11898" s="3">
        <f t="shared" si="373"/>
        <v>0</v>
      </c>
      <c r="T11898" s="3">
        <f t="shared" si="374"/>
        <v>10177</v>
      </c>
      <c r="U11898" s="4">
        <v>46171</v>
      </c>
    </row>
    <row r="11899" spans="19:21" hidden="1" x14ac:dyDescent="0.2">
      <c r="S11899" s="3">
        <f t="shared" si="373"/>
        <v>0</v>
      </c>
      <c r="T11899" s="3">
        <f t="shared" si="374"/>
        <v>10178</v>
      </c>
      <c r="U11899" s="4">
        <v>46202</v>
      </c>
    </row>
    <row r="11900" spans="19:21" hidden="1" x14ac:dyDescent="0.2">
      <c r="S11900" s="3">
        <f t="shared" si="373"/>
        <v>0</v>
      </c>
      <c r="T11900" s="3">
        <f t="shared" si="374"/>
        <v>10179</v>
      </c>
      <c r="U11900" s="4">
        <v>46232</v>
      </c>
    </row>
    <row r="11901" spans="19:21" hidden="1" x14ac:dyDescent="0.2">
      <c r="S11901" s="3">
        <f t="shared" si="373"/>
        <v>0</v>
      </c>
      <c r="T11901" s="3">
        <f t="shared" si="374"/>
        <v>10180</v>
      </c>
      <c r="U11901" s="4">
        <v>46263</v>
      </c>
    </row>
    <row r="11902" spans="19:21" hidden="1" x14ac:dyDescent="0.2">
      <c r="S11902" s="3">
        <f t="shared" si="373"/>
        <v>0</v>
      </c>
      <c r="T11902" s="3">
        <f t="shared" si="374"/>
        <v>10181</v>
      </c>
      <c r="U11902" s="4">
        <v>46294</v>
      </c>
    </row>
    <row r="11903" spans="19:21" hidden="1" x14ac:dyDescent="0.2">
      <c r="S11903" s="3">
        <f t="shared" si="373"/>
        <v>0</v>
      </c>
      <c r="T11903" s="3">
        <f t="shared" si="374"/>
        <v>10182</v>
      </c>
      <c r="U11903" s="4">
        <v>46324</v>
      </c>
    </row>
    <row r="11904" spans="19:21" hidden="1" x14ac:dyDescent="0.2">
      <c r="S11904" s="3">
        <f t="shared" si="373"/>
        <v>0</v>
      </c>
      <c r="T11904" s="3">
        <f t="shared" si="374"/>
        <v>10183</v>
      </c>
      <c r="U11904" s="4">
        <v>46355</v>
      </c>
    </row>
    <row r="11905" spans="19:21" hidden="1" x14ac:dyDescent="0.2">
      <c r="S11905" s="3">
        <f t="shared" si="373"/>
        <v>0</v>
      </c>
      <c r="T11905" s="3">
        <f t="shared" si="374"/>
        <v>10184</v>
      </c>
      <c r="U11905" s="4">
        <v>46385</v>
      </c>
    </row>
    <row r="11906" spans="19:21" hidden="1" x14ac:dyDescent="0.2">
      <c r="S11906" s="3">
        <f t="shared" si="373"/>
        <v>0</v>
      </c>
      <c r="T11906" s="3">
        <f t="shared" si="374"/>
        <v>10185</v>
      </c>
      <c r="U11906" s="4">
        <v>46416</v>
      </c>
    </row>
    <row r="11907" spans="19:21" hidden="1" x14ac:dyDescent="0.2">
      <c r="S11907" s="3">
        <f t="shared" si="373"/>
        <v>0</v>
      </c>
      <c r="T11907" s="3">
        <f t="shared" si="374"/>
        <v>10186</v>
      </c>
      <c r="U11907" s="4">
        <v>46446</v>
      </c>
    </row>
    <row r="11908" spans="19:21" hidden="1" x14ac:dyDescent="0.2">
      <c r="S11908" s="3">
        <f t="shared" si="373"/>
        <v>0</v>
      </c>
      <c r="T11908" s="3">
        <f t="shared" si="374"/>
        <v>10187</v>
      </c>
      <c r="U11908" s="4">
        <v>46475</v>
      </c>
    </row>
    <row r="11909" spans="19:21" hidden="1" x14ac:dyDescent="0.2">
      <c r="S11909" s="3">
        <f t="shared" si="373"/>
        <v>0</v>
      </c>
      <c r="T11909" s="3">
        <f t="shared" si="374"/>
        <v>10188</v>
      </c>
      <c r="U11909" s="4">
        <v>46506</v>
      </c>
    </row>
    <row r="11910" spans="19:21" hidden="1" x14ac:dyDescent="0.2">
      <c r="S11910" s="3">
        <f t="shared" si="373"/>
        <v>0</v>
      </c>
      <c r="T11910" s="3">
        <f t="shared" si="374"/>
        <v>10189</v>
      </c>
      <c r="U11910" s="4">
        <v>46536</v>
      </c>
    </row>
    <row r="11911" spans="19:21" hidden="1" x14ac:dyDescent="0.2">
      <c r="S11911" s="3">
        <f t="shared" si="373"/>
        <v>0</v>
      </c>
      <c r="T11911" s="3">
        <f t="shared" si="374"/>
        <v>10190</v>
      </c>
      <c r="U11911" s="4">
        <v>46567</v>
      </c>
    </row>
    <row r="11912" spans="19:21" hidden="1" x14ac:dyDescent="0.2">
      <c r="S11912" s="3">
        <f t="shared" si="373"/>
        <v>0</v>
      </c>
      <c r="T11912" s="3">
        <f t="shared" si="374"/>
        <v>10191</v>
      </c>
      <c r="U11912" s="4">
        <v>46597</v>
      </c>
    </row>
    <row r="11913" spans="19:21" hidden="1" x14ac:dyDescent="0.2">
      <c r="S11913" s="3">
        <f t="shared" si="373"/>
        <v>0</v>
      </c>
      <c r="T11913" s="3">
        <f t="shared" si="374"/>
        <v>10192</v>
      </c>
      <c r="U11913" s="4">
        <v>46628</v>
      </c>
    </row>
    <row r="11914" spans="19:21" hidden="1" x14ac:dyDescent="0.2">
      <c r="S11914" s="3">
        <f t="shared" si="373"/>
        <v>0</v>
      </c>
      <c r="T11914" s="3">
        <f t="shared" si="374"/>
        <v>10193</v>
      </c>
      <c r="U11914" s="4">
        <v>46659</v>
      </c>
    </row>
    <row r="11915" spans="19:21" hidden="1" x14ac:dyDescent="0.2">
      <c r="S11915" s="3">
        <f t="shared" si="373"/>
        <v>0</v>
      </c>
      <c r="T11915" s="3">
        <f t="shared" si="374"/>
        <v>10194</v>
      </c>
      <c r="U11915" s="4">
        <v>46689</v>
      </c>
    </row>
    <row r="11916" spans="19:21" hidden="1" x14ac:dyDescent="0.2">
      <c r="S11916" s="3">
        <f t="shared" si="373"/>
        <v>0</v>
      </c>
      <c r="T11916" s="3">
        <f t="shared" si="374"/>
        <v>10195</v>
      </c>
      <c r="U11916" s="4">
        <v>46720</v>
      </c>
    </row>
    <row r="11917" spans="19:21" hidden="1" x14ac:dyDescent="0.2">
      <c r="S11917" s="3">
        <f t="shared" si="373"/>
        <v>0</v>
      </c>
      <c r="T11917" s="3">
        <f t="shared" si="374"/>
        <v>10196</v>
      </c>
      <c r="U11917" s="4">
        <v>46750</v>
      </c>
    </row>
    <row r="11918" spans="19:21" hidden="1" x14ac:dyDescent="0.2">
      <c r="S11918" s="3">
        <f t="shared" si="373"/>
        <v>0</v>
      </c>
      <c r="T11918" s="3">
        <f t="shared" si="374"/>
        <v>10197</v>
      </c>
      <c r="U11918" s="4">
        <v>46781</v>
      </c>
    </row>
    <row r="11919" spans="19:21" hidden="1" x14ac:dyDescent="0.2">
      <c r="S11919" s="3">
        <f t="shared" ref="S11919:S11982" si="375">IF($I$10=U11918,1,0)</f>
        <v>0</v>
      </c>
      <c r="T11919" s="3">
        <f t="shared" si="374"/>
        <v>10198</v>
      </c>
      <c r="U11919" s="4">
        <v>46812</v>
      </c>
    </row>
    <row r="11920" spans="19:21" hidden="1" x14ac:dyDescent="0.2">
      <c r="S11920" s="3">
        <f t="shared" si="375"/>
        <v>0</v>
      </c>
      <c r="T11920" s="3">
        <f t="shared" ref="T11920:T11983" si="376">IF(S11920+T11919=0,0,T11919+1)</f>
        <v>10199</v>
      </c>
      <c r="U11920" s="4">
        <v>46841</v>
      </c>
    </row>
    <row r="11921" spans="19:21" hidden="1" x14ac:dyDescent="0.2">
      <c r="S11921" s="3">
        <f t="shared" si="375"/>
        <v>0</v>
      </c>
      <c r="T11921" s="3">
        <f t="shared" si="376"/>
        <v>10200</v>
      </c>
      <c r="U11921" s="4">
        <v>46872</v>
      </c>
    </row>
    <row r="11922" spans="19:21" hidden="1" x14ac:dyDescent="0.2">
      <c r="S11922" s="3">
        <f t="shared" si="375"/>
        <v>0</v>
      </c>
      <c r="T11922" s="3">
        <f t="shared" si="376"/>
        <v>10201</v>
      </c>
      <c r="U11922" s="4">
        <v>46902</v>
      </c>
    </row>
    <row r="11923" spans="19:21" hidden="1" x14ac:dyDescent="0.2">
      <c r="S11923" s="3">
        <f t="shared" si="375"/>
        <v>0</v>
      </c>
      <c r="T11923" s="3">
        <f t="shared" si="376"/>
        <v>10202</v>
      </c>
      <c r="U11923" s="4">
        <v>46933</v>
      </c>
    </row>
    <row r="11924" spans="19:21" hidden="1" x14ac:dyDescent="0.2">
      <c r="S11924" s="3">
        <f t="shared" si="375"/>
        <v>0</v>
      </c>
      <c r="T11924" s="3">
        <f t="shared" si="376"/>
        <v>10203</v>
      </c>
      <c r="U11924" s="4">
        <v>46963</v>
      </c>
    </row>
    <row r="11925" spans="19:21" hidden="1" x14ac:dyDescent="0.2">
      <c r="S11925" s="3">
        <f t="shared" si="375"/>
        <v>0</v>
      </c>
      <c r="T11925" s="3">
        <f t="shared" si="376"/>
        <v>10204</v>
      </c>
      <c r="U11925" s="4">
        <v>46994</v>
      </c>
    </row>
    <row r="11926" spans="19:21" hidden="1" x14ac:dyDescent="0.2">
      <c r="S11926" s="3">
        <f t="shared" si="375"/>
        <v>0</v>
      </c>
      <c r="T11926" s="3">
        <f t="shared" si="376"/>
        <v>10205</v>
      </c>
      <c r="U11926" s="4">
        <v>47025</v>
      </c>
    </row>
    <row r="11927" spans="19:21" hidden="1" x14ac:dyDescent="0.2">
      <c r="S11927" s="3">
        <f t="shared" si="375"/>
        <v>0</v>
      </c>
      <c r="T11927" s="3">
        <f t="shared" si="376"/>
        <v>10206</v>
      </c>
      <c r="U11927" s="4">
        <v>47055</v>
      </c>
    </row>
    <row r="11928" spans="19:21" hidden="1" x14ac:dyDescent="0.2">
      <c r="S11928" s="3">
        <f t="shared" si="375"/>
        <v>0</v>
      </c>
      <c r="T11928" s="3">
        <f t="shared" si="376"/>
        <v>10207</v>
      </c>
      <c r="U11928" s="4">
        <v>47086</v>
      </c>
    </row>
    <row r="11929" spans="19:21" hidden="1" x14ac:dyDescent="0.2">
      <c r="S11929" s="3">
        <f t="shared" si="375"/>
        <v>0</v>
      </c>
      <c r="T11929" s="3">
        <f t="shared" si="376"/>
        <v>10208</v>
      </c>
      <c r="U11929" s="4">
        <v>47116</v>
      </c>
    </row>
    <row r="11930" spans="19:21" hidden="1" x14ac:dyDescent="0.2">
      <c r="S11930" s="3">
        <f t="shared" si="375"/>
        <v>0</v>
      </c>
      <c r="T11930" s="3">
        <f t="shared" si="376"/>
        <v>10209</v>
      </c>
      <c r="U11930" s="4">
        <v>47147</v>
      </c>
    </row>
    <row r="11931" spans="19:21" hidden="1" x14ac:dyDescent="0.2">
      <c r="S11931" s="3">
        <f t="shared" si="375"/>
        <v>0</v>
      </c>
      <c r="T11931" s="3">
        <f t="shared" si="376"/>
        <v>10210</v>
      </c>
      <c r="U11931" s="4">
        <v>47177</v>
      </c>
    </row>
    <row r="11932" spans="19:21" hidden="1" x14ac:dyDescent="0.2">
      <c r="S11932" s="3">
        <f t="shared" si="375"/>
        <v>0</v>
      </c>
      <c r="T11932" s="3">
        <f t="shared" si="376"/>
        <v>10211</v>
      </c>
      <c r="U11932" s="4">
        <v>47206</v>
      </c>
    </row>
    <row r="11933" spans="19:21" hidden="1" x14ac:dyDescent="0.2">
      <c r="S11933" s="3">
        <f t="shared" si="375"/>
        <v>0</v>
      </c>
      <c r="T11933" s="3">
        <f t="shared" si="376"/>
        <v>10212</v>
      </c>
      <c r="U11933" s="4">
        <v>47237</v>
      </c>
    </row>
    <row r="11934" spans="19:21" hidden="1" x14ac:dyDescent="0.2">
      <c r="S11934" s="3">
        <f t="shared" si="375"/>
        <v>0</v>
      </c>
      <c r="T11934" s="3">
        <f t="shared" si="376"/>
        <v>10213</v>
      </c>
      <c r="U11934" s="4">
        <v>47267</v>
      </c>
    </row>
    <row r="11935" spans="19:21" hidden="1" x14ac:dyDescent="0.2">
      <c r="S11935" s="3">
        <f t="shared" si="375"/>
        <v>0</v>
      </c>
      <c r="T11935" s="3">
        <f t="shared" si="376"/>
        <v>10214</v>
      </c>
      <c r="U11935" s="4">
        <v>47298</v>
      </c>
    </row>
    <row r="11936" spans="19:21" hidden="1" x14ac:dyDescent="0.2">
      <c r="S11936" s="3">
        <f t="shared" si="375"/>
        <v>0</v>
      </c>
      <c r="T11936" s="3">
        <f t="shared" si="376"/>
        <v>10215</v>
      </c>
      <c r="U11936" s="4">
        <v>47328</v>
      </c>
    </row>
    <row r="11937" spans="19:21" hidden="1" x14ac:dyDescent="0.2">
      <c r="S11937" s="3">
        <f t="shared" si="375"/>
        <v>0</v>
      </c>
      <c r="T11937" s="3">
        <f t="shared" si="376"/>
        <v>10216</v>
      </c>
      <c r="U11937" s="4">
        <v>47359</v>
      </c>
    </row>
    <row r="11938" spans="19:21" hidden="1" x14ac:dyDescent="0.2">
      <c r="S11938" s="3">
        <f t="shared" si="375"/>
        <v>0</v>
      </c>
      <c r="T11938" s="3">
        <f t="shared" si="376"/>
        <v>10217</v>
      </c>
      <c r="U11938" s="4">
        <v>47390</v>
      </c>
    </row>
    <row r="11939" spans="19:21" hidden="1" x14ac:dyDescent="0.2">
      <c r="S11939" s="3">
        <f t="shared" si="375"/>
        <v>0</v>
      </c>
      <c r="T11939" s="3">
        <f t="shared" si="376"/>
        <v>10218</v>
      </c>
      <c r="U11939" s="4">
        <v>47420</v>
      </c>
    </row>
    <row r="11940" spans="19:21" hidden="1" x14ac:dyDescent="0.2">
      <c r="S11940" s="3">
        <f t="shared" si="375"/>
        <v>0</v>
      </c>
      <c r="T11940" s="3">
        <f t="shared" si="376"/>
        <v>10219</v>
      </c>
      <c r="U11940" s="4">
        <v>47451</v>
      </c>
    </row>
    <row r="11941" spans="19:21" hidden="1" x14ac:dyDescent="0.2">
      <c r="S11941" s="3">
        <f t="shared" si="375"/>
        <v>0</v>
      </c>
      <c r="T11941" s="3">
        <f t="shared" si="376"/>
        <v>10220</v>
      </c>
      <c r="U11941" s="4">
        <v>47481</v>
      </c>
    </row>
    <row r="11942" spans="19:21" hidden="1" x14ac:dyDescent="0.2">
      <c r="S11942" s="3">
        <f t="shared" si="375"/>
        <v>0</v>
      </c>
      <c r="T11942" s="3">
        <f t="shared" si="376"/>
        <v>10221</v>
      </c>
      <c r="U11942" s="4">
        <v>47512</v>
      </c>
    </row>
    <row r="11943" spans="19:21" hidden="1" x14ac:dyDescent="0.2">
      <c r="S11943" s="3">
        <f t="shared" si="375"/>
        <v>0</v>
      </c>
      <c r="T11943" s="3">
        <f t="shared" si="376"/>
        <v>10222</v>
      </c>
      <c r="U11943" s="4">
        <v>47542</v>
      </c>
    </row>
    <row r="11944" spans="19:21" hidden="1" x14ac:dyDescent="0.2">
      <c r="S11944" s="3">
        <f t="shared" si="375"/>
        <v>0</v>
      </c>
      <c r="T11944" s="3">
        <f t="shared" si="376"/>
        <v>10223</v>
      </c>
      <c r="U11944" s="4">
        <v>47571</v>
      </c>
    </row>
    <row r="11945" spans="19:21" hidden="1" x14ac:dyDescent="0.2">
      <c r="S11945" s="3">
        <f t="shared" si="375"/>
        <v>0</v>
      </c>
      <c r="T11945" s="3">
        <f t="shared" si="376"/>
        <v>10224</v>
      </c>
      <c r="U11945" s="4">
        <v>47602</v>
      </c>
    </row>
    <row r="11946" spans="19:21" hidden="1" x14ac:dyDescent="0.2">
      <c r="S11946" s="3">
        <f t="shared" si="375"/>
        <v>0</v>
      </c>
      <c r="T11946" s="3">
        <f t="shared" si="376"/>
        <v>10225</v>
      </c>
      <c r="U11946" s="4">
        <v>47632</v>
      </c>
    </row>
    <row r="11947" spans="19:21" hidden="1" x14ac:dyDescent="0.2">
      <c r="S11947" s="3">
        <f t="shared" si="375"/>
        <v>0</v>
      </c>
      <c r="T11947" s="3">
        <f t="shared" si="376"/>
        <v>10226</v>
      </c>
      <c r="U11947" s="4">
        <v>47663</v>
      </c>
    </row>
    <row r="11948" spans="19:21" hidden="1" x14ac:dyDescent="0.2">
      <c r="S11948" s="3">
        <f t="shared" si="375"/>
        <v>0</v>
      </c>
      <c r="T11948" s="3">
        <f t="shared" si="376"/>
        <v>10227</v>
      </c>
      <c r="U11948" s="4">
        <v>47693</v>
      </c>
    </row>
    <row r="11949" spans="19:21" hidden="1" x14ac:dyDescent="0.2">
      <c r="S11949" s="3">
        <f t="shared" si="375"/>
        <v>0</v>
      </c>
      <c r="T11949" s="3">
        <f t="shared" si="376"/>
        <v>10228</v>
      </c>
      <c r="U11949" s="4">
        <v>47724</v>
      </c>
    </row>
    <row r="11950" spans="19:21" hidden="1" x14ac:dyDescent="0.2">
      <c r="S11950" s="3">
        <f t="shared" si="375"/>
        <v>0</v>
      </c>
      <c r="T11950" s="3">
        <f t="shared" si="376"/>
        <v>10229</v>
      </c>
      <c r="U11950" s="4">
        <v>47755</v>
      </c>
    </row>
    <row r="11951" spans="19:21" hidden="1" x14ac:dyDescent="0.2">
      <c r="S11951" s="3">
        <f t="shared" si="375"/>
        <v>0</v>
      </c>
      <c r="T11951" s="3">
        <f t="shared" si="376"/>
        <v>10230</v>
      </c>
      <c r="U11951" s="4">
        <v>47785</v>
      </c>
    </row>
    <row r="11952" spans="19:21" hidden="1" x14ac:dyDescent="0.2">
      <c r="S11952" s="3">
        <f t="shared" si="375"/>
        <v>0</v>
      </c>
      <c r="T11952" s="3">
        <f t="shared" si="376"/>
        <v>10231</v>
      </c>
      <c r="U11952" s="4">
        <v>47816</v>
      </c>
    </row>
    <row r="11953" spans="19:21" hidden="1" x14ac:dyDescent="0.2">
      <c r="S11953" s="3">
        <f t="shared" si="375"/>
        <v>0</v>
      </c>
      <c r="T11953" s="3">
        <f t="shared" si="376"/>
        <v>10232</v>
      </c>
      <c r="U11953" s="4">
        <v>47846</v>
      </c>
    </row>
    <row r="11954" spans="19:21" hidden="1" x14ac:dyDescent="0.2">
      <c r="S11954" s="3">
        <f t="shared" si="375"/>
        <v>0</v>
      </c>
      <c r="T11954" s="3">
        <f t="shared" si="376"/>
        <v>10233</v>
      </c>
      <c r="U11954" s="4">
        <v>47877</v>
      </c>
    </row>
    <row r="11955" spans="19:21" hidden="1" x14ac:dyDescent="0.2">
      <c r="S11955" s="3">
        <f t="shared" si="375"/>
        <v>0</v>
      </c>
      <c r="T11955" s="3">
        <f t="shared" si="376"/>
        <v>10234</v>
      </c>
      <c r="U11955" s="4">
        <v>47907</v>
      </c>
    </row>
    <row r="11956" spans="19:21" hidden="1" x14ac:dyDescent="0.2">
      <c r="S11956" s="3">
        <f t="shared" si="375"/>
        <v>0</v>
      </c>
      <c r="T11956" s="3">
        <f t="shared" si="376"/>
        <v>10235</v>
      </c>
      <c r="U11956" s="4">
        <v>47936</v>
      </c>
    </row>
    <row r="11957" spans="19:21" hidden="1" x14ac:dyDescent="0.2">
      <c r="S11957" s="3">
        <f t="shared" si="375"/>
        <v>0</v>
      </c>
      <c r="T11957" s="3">
        <f t="shared" si="376"/>
        <v>10236</v>
      </c>
      <c r="U11957" s="4">
        <v>47967</v>
      </c>
    </row>
    <row r="11958" spans="19:21" hidden="1" x14ac:dyDescent="0.2">
      <c r="S11958" s="3">
        <f t="shared" si="375"/>
        <v>0</v>
      </c>
      <c r="T11958" s="3">
        <f t="shared" si="376"/>
        <v>10237</v>
      </c>
      <c r="U11958" s="4">
        <v>47997</v>
      </c>
    </row>
    <row r="11959" spans="19:21" hidden="1" x14ac:dyDescent="0.2">
      <c r="S11959" s="3">
        <f t="shared" si="375"/>
        <v>0</v>
      </c>
      <c r="T11959" s="3">
        <f t="shared" si="376"/>
        <v>10238</v>
      </c>
      <c r="U11959" s="4">
        <v>48028</v>
      </c>
    </row>
    <row r="11960" spans="19:21" hidden="1" x14ac:dyDescent="0.2">
      <c r="S11960" s="3">
        <f t="shared" si="375"/>
        <v>0</v>
      </c>
      <c r="T11960" s="3">
        <f t="shared" si="376"/>
        <v>10239</v>
      </c>
      <c r="U11960" s="4">
        <v>48058</v>
      </c>
    </row>
    <row r="11961" spans="19:21" hidden="1" x14ac:dyDescent="0.2">
      <c r="S11961" s="3">
        <f t="shared" si="375"/>
        <v>0</v>
      </c>
      <c r="T11961" s="3">
        <f t="shared" si="376"/>
        <v>10240</v>
      </c>
      <c r="U11961" s="4">
        <v>48089</v>
      </c>
    </row>
    <row r="11962" spans="19:21" hidden="1" x14ac:dyDescent="0.2">
      <c r="S11962" s="3">
        <f t="shared" si="375"/>
        <v>0</v>
      </c>
      <c r="T11962" s="3">
        <f t="shared" si="376"/>
        <v>10241</v>
      </c>
      <c r="U11962" s="4">
        <v>48120</v>
      </c>
    </row>
    <row r="11963" spans="19:21" hidden="1" x14ac:dyDescent="0.2">
      <c r="S11963" s="3">
        <f t="shared" si="375"/>
        <v>0</v>
      </c>
      <c r="T11963" s="3">
        <f t="shared" si="376"/>
        <v>10242</v>
      </c>
      <c r="U11963" s="4">
        <v>48150</v>
      </c>
    </row>
    <row r="11964" spans="19:21" hidden="1" x14ac:dyDescent="0.2">
      <c r="S11964" s="3">
        <f t="shared" si="375"/>
        <v>0</v>
      </c>
      <c r="T11964" s="3">
        <f t="shared" si="376"/>
        <v>10243</v>
      </c>
      <c r="U11964" s="4">
        <v>48181</v>
      </c>
    </row>
    <row r="11965" spans="19:21" hidden="1" x14ac:dyDescent="0.2">
      <c r="S11965" s="3">
        <f t="shared" si="375"/>
        <v>0</v>
      </c>
      <c r="T11965" s="3">
        <f t="shared" si="376"/>
        <v>10244</v>
      </c>
      <c r="U11965" s="4">
        <v>48211</v>
      </c>
    </row>
    <row r="11966" spans="19:21" hidden="1" x14ac:dyDescent="0.2">
      <c r="S11966" s="3">
        <f t="shared" si="375"/>
        <v>0</v>
      </c>
      <c r="T11966" s="3">
        <f t="shared" si="376"/>
        <v>10245</v>
      </c>
      <c r="U11966" s="4">
        <v>48242</v>
      </c>
    </row>
    <row r="11967" spans="19:21" hidden="1" x14ac:dyDescent="0.2">
      <c r="S11967" s="3">
        <f t="shared" si="375"/>
        <v>0</v>
      </c>
      <c r="T11967" s="3">
        <f t="shared" si="376"/>
        <v>10246</v>
      </c>
      <c r="U11967" s="4">
        <v>48273</v>
      </c>
    </row>
    <row r="11968" spans="19:21" hidden="1" x14ac:dyDescent="0.2">
      <c r="S11968" s="3">
        <f t="shared" si="375"/>
        <v>0</v>
      </c>
      <c r="T11968" s="3">
        <f t="shared" si="376"/>
        <v>10247</v>
      </c>
      <c r="U11968" s="4">
        <v>48302</v>
      </c>
    </row>
    <row r="11969" spans="19:21" hidden="1" x14ac:dyDescent="0.2">
      <c r="S11969" s="3">
        <f t="shared" si="375"/>
        <v>0</v>
      </c>
      <c r="T11969" s="3">
        <f t="shared" si="376"/>
        <v>10248</v>
      </c>
      <c r="U11969" s="4">
        <v>48333</v>
      </c>
    </row>
    <row r="11970" spans="19:21" hidden="1" x14ac:dyDescent="0.2">
      <c r="S11970" s="3">
        <f t="shared" si="375"/>
        <v>0</v>
      </c>
      <c r="T11970" s="3">
        <f t="shared" si="376"/>
        <v>10249</v>
      </c>
      <c r="U11970" s="4">
        <v>48363</v>
      </c>
    </row>
    <row r="11971" spans="19:21" hidden="1" x14ac:dyDescent="0.2">
      <c r="S11971" s="3">
        <f t="shared" si="375"/>
        <v>0</v>
      </c>
      <c r="T11971" s="3">
        <f t="shared" si="376"/>
        <v>10250</v>
      </c>
      <c r="U11971" s="4">
        <v>48394</v>
      </c>
    </row>
    <row r="11972" spans="19:21" hidden="1" x14ac:dyDescent="0.2">
      <c r="S11972" s="3">
        <f t="shared" si="375"/>
        <v>0</v>
      </c>
      <c r="T11972" s="3">
        <f t="shared" si="376"/>
        <v>10251</v>
      </c>
      <c r="U11972" s="4">
        <v>48424</v>
      </c>
    </row>
    <row r="11973" spans="19:21" hidden="1" x14ac:dyDescent="0.2">
      <c r="S11973" s="3">
        <f t="shared" si="375"/>
        <v>0</v>
      </c>
      <c r="T11973" s="3">
        <f t="shared" si="376"/>
        <v>10252</v>
      </c>
      <c r="U11973" s="4">
        <v>48455</v>
      </c>
    </row>
    <row r="11974" spans="19:21" hidden="1" x14ac:dyDescent="0.2">
      <c r="S11974" s="3">
        <f t="shared" si="375"/>
        <v>0</v>
      </c>
      <c r="T11974" s="3">
        <f t="shared" si="376"/>
        <v>10253</v>
      </c>
      <c r="U11974" s="4">
        <v>48486</v>
      </c>
    </row>
    <row r="11975" spans="19:21" hidden="1" x14ac:dyDescent="0.2">
      <c r="S11975" s="3">
        <f t="shared" si="375"/>
        <v>0</v>
      </c>
      <c r="T11975" s="3">
        <f t="shared" si="376"/>
        <v>10254</v>
      </c>
      <c r="U11975" s="4">
        <v>48516</v>
      </c>
    </row>
    <row r="11976" spans="19:21" hidden="1" x14ac:dyDescent="0.2">
      <c r="S11976" s="3">
        <f t="shared" si="375"/>
        <v>0</v>
      </c>
      <c r="T11976" s="3">
        <f t="shared" si="376"/>
        <v>10255</v>
      </c>
      <c r="U11976" s="4">
        <v>48547</v>
      </c>
    </row>
    <row r="11977" spans="19:21" hidden="1" x14ac:dyDescent="0.2">
      <c r="S11977" s="3">
        <f t="shared" si="375"/>
        <v>0</v>
      </c>
      <c r="T11977" s="3">
        <f t="shared" si="376"/>
        <v>10256</v>
      </c>
      <c r="U11977" s="4">
        <v>48577</v>
      </c>
    </row>
    <row r="11978" spans="19:21" hidden="1" x14ac:dyDescent="0.2">
      <c r="S11978" s="3">
        <f t="shared" si="375"/>
        <v>0</v>
      </c>
      <c r="T11978" s="3">
        <f t="shared" si="376"/>
        <v>10257</v>
      </c>
      <c r="U11978" s="4">
        <v>48608</v>
      </c>
    </row>
    <row r="11979" spans="19:21" hidden="1" x14ac:dyDescent="0.2">
      <c r="S11979" s="3">
        <f t="shared" si="375"/>
        <v>0</v>
      </c>
      <c r="T11979" s="3">
        <f t="shared" si="376"/>
        <v>10258</v>
      </c>
      <c r="U11979" s="4">
        <v>48638</v>
      </c>
    </row>
    <row r="11980" spans="19:21" hidden="1" x14ac:dyDescent="0.2">
      <c r="S11980" s="3">
        <f t="shared" si="375"/>
        <v>0</v>
      </c>
      <c r="T11980" s="3">
        <f t="shared" si="376"/>
        <v>10259</v>
      </c>
      <c r="U11980" s="4">
        <v>48667</v>
      </c>
    </row>
    <row r="11981" spans="19:21" hidden="1" x14ac:dyDescent="0.2">
      <c r="S11981" s="3">
        <f t="shared" si="375"/>
        <v>0</v>
      </c>
      <c r="T11981" s="3">
        <f t="shared" si="376"/>
        <v>10260</v>
      </c>
      <c r="U11981" s="4">
        <v>48698</v>
      </c>
    </row>
    <row r="11982" spans="19:21" hidden="1" x14ac:dyDescent="0.2">
      <c r="S11982" s="3">
        <f t="shared" si="375"/>
        <v>0</v>
      </c>
      <c r="T11982" s="3">
        <f t="shared" si="376"/>
        <v>10261</v>
      </c>
      <c r="U11982" s="4">
        <v>48728</v>
      </c>
    </row>
    <row r="11983" spans="19:21" hidden="1" x14ac:dyDescent="0.2">
      <c r="S11983" s="3">
        <f t="shared" ref="S11983:S12046" si="377">IF($I$10=U11982,1,0)</f>
        <v>0</v>
      </c>
      <c r="T11983" s="3">
        <f t="shared" si="376"/>
        <v>10262</v>
      </c>
      <c r="U11983" s="4">
        <v>48759</v>
      </c>
    </row>
    <row r="11984" spans="19:21" hidden="1" x14ac:dyDescent="0.2">
      <c r="S11984" s="3">
        <f t="shared" si="377"/>
        <v>0</v>
      </c>
      <c r="T11984" s="3">
        <f t="shared" ref="T11984:T12047" si="378">IF(S11984+T11983=0,0,T11983+1)</f>
        <v>10263</v>
      </c>
      <c r="U11984" s="4">
        <v>48789</v>
      </c>
    </row>
    <row r="11985" spans="19:21" hidden="1" x14ac:dyDescent="0.2">
      <c r="S11985" s="3">
        <f t="shared" si="377"/>
        <v>0</v>
      </c>
      <c r="T11985" s="3">
        <f t="shared" si="378"/>
        <v>10264</v>
      </c>
      <c r="U11985" s="4">
        <v>48820</v>
      </c>
    </row>
    <row r="11986" spans="19:21" hidden="1" x14ac:dyDescent="0.2">
      <c r="S11986" s="3">
        <f t="shared" si="377"/>
        <v>0</v>
      </c>
      <c r="T11986" s="3">
        <f t="shared" si="378"/>
        <v>10265</v>
      </c>
      <c r="U11986" s="4">
        <v>48851</v>
      </c>
    </row>
    <row r="11987" spans="19:21" hidden="1" x14ac:dyDescent="0.2">
      <c r="S11987" s="3">
        <f t="shared" si="377"/>
        <v>0</v>
      </c>
      <c r="T11987" s="3">
        <f t="shared" si="378"/>
        <v>10266</v>
      </c>
      <c r="U11987" s="4">
        <v>48881</v>
      </c>
    </row>
    <row r="11988" spans="19:21" hidden="1" x14ac:dyDescent="0.2">
      <c r="S11988" s="3">
        <f t="shared" si="377"/>
        <v>0</v>
      </c>
      <c r="T11988" s="3">
        <f t="shared" si="378"/>
        <v>10267</v>
      </c>
      <c r="U11988" s="4">
        <v>48912</v>
      </c>
    </row>
    <row r="11989" spans="19:21" hidden="1" x14ac:dyDescent="0.2">
      <c r="S11989" s="3">
        <f t="shared" si="377"/>
        <v>0</v>
      </c>
      <c r="T11989" s="3">
        <f t="shared" si="378"/>
        <v>10268</v>
      </c>
      <c r="U11989" s="4">
        <v>48942</v>
      </c>
    </row>
    <row r="11990" spans="19:21" hidden="1" x14ac:dyDescent="0.2">
      <c r="S11990" s="3">
        <f t="shared" si="377"/>
        <v>0</v>
      </c>
      <c r="T11990" s="3">
        <f t="shared" si="378"/>
        <v>10269</v>
      </c>
      <c r="U11990" s="4">
        <v>48973</v>
      </c>
    </row>
    <row r="11991" spans="19:21" hidden="1" x14ac:dyDescent="0.2">
      <c r="S11991" s="3">
        <f t="shared" si="377"/>
        <v>0</v>
      </c>
      <c r="T11991" s="3">
        <f t="shared" si="378"/>
        <v>10270</v>
      </c>
      <c r="U11991" s="4">
        <v>49003</v>
      </c>
    </row>
    <row r="11992" spans="19:21" hidden="1" x14ac:dyDescent="0.2">
      <c r="S11992" s="3">
        <f t="shared" si="377"/>
        <v>0</v>
      </c>
      <c r="T11992" s="3">
        <f t="shared" si="378"/>
        <v>10271</v>
      </c>
      <c r="U11992" s="4">
        <v>49032</v>
      </c>
    </row>
    <row r="11993" spans="19:21" hidden="1" x14ac:dyDescent="0.2">
      <c r="S11993" s="3">
        <f t="shared" si="377"/>
        <v>0</v>
      </c>
      <c r="T11993" s="3">
        <f t="shared" si="378"/>
        <v>10272</v>
      </c>
      <c r="U11993" s="4">
        <v>49063</v>
      </c>
    </row>
    <row r="11994" spans="19:21" hidden="1" x14ac:dyDescent="0.2">
      <c r="S11994" s="3">
        <f t="shared" si="377"/>
        <v>0</v>
      </c>
      <c r="T11994" s="3">
        <f t="shared" si="378"/>
        <v>10273</v>
      </c>
      <c r="U11994" s="4">
        <v>49093</v>
      </c>
    </row>
    <row r="11995" spans="19:21" hidden="1" x14ac:dyDescent="0.2">
      <c r="S11995" s="3">
        <f t="shared" si="377"/>
        <v>0</v>
      </c>
      <c r="T11995" s="3">
        <f t="shared" si="378"/>
        <v>10274</v>
      </c>
      <c r="U11995" s="4">
        <v>49124</v>
      </c>
    </row>
    <row r="11996" spans="19:21" hidden="1" x14ac:dyDescent="0.2">
      <c r="S11996" s="3">
        <f t="shared" si="377"/>
        <v>0</v>
      </c>
      <c r="T11996" s="3">
        <f t="shared" si="378"/>
        <v>10275</v>
      </c>
      <c r="U11996" s="4">
        <v>49154</v>
      </c>
    </row>
    <row r="11997" spans="19:21" hidden="1" x14ac:dyDescent="0.2">
      <c r="S11997" s="3">
        <f t="shared" si="377"/>
        <v>0</v>
      </c>
      <c r="T11997" s="3">
        <f t="shared" si="378"/>
        <v>10276</v>
      </c>
      <c r="U11997" s="4">
        <v>49185</v>
      </c>
    </row>
    <row r="11998" spans="19:21" hidden="1" x14ac:dyDescent="0.2">
      <c r="S11998" s="3">
        <f t="shared" si="377"/>
        <v>0</v>
      </c>
      <c r="T11998" s="3">
        <f t="shared" si="378"/>
        <v>10277</v>
      </c>
      <c r="U11998" s="4">
        <v>49216</v>
      </c>
    </row>
    <row r="11999" spans="19:21" hidden="1" x14ac:dyDescent="0.2">
      <c r="S11999" s="3">
        <f t="shared" si="377"/>
        <v>0</v>
      </c>
      <c r="T11999" s="3">
        <f t="shared" si="378"/>
        <v>10278</v>
      </c>
      <c r="U11999" s="4">
        <v>49246</v>
      </c>
    </row>
    <row r="12000" spans="19:21" hidden="1" x14ac:dyDescent="0.2">
      <c r="S12000" s="3">
        <f t="shared" si="377"/>
        <v>0</v>
      </c>
      <c r="T12000" s="3">
        <f t="shared" si="378"/>
        <v>10279</v>
      </c>
      <c r="U12000" s="4">
        <v>49277</v>
      </c>
    </row>
    <row r="12001" spans="19:21" hidden="1" x14ac:dyDescent="0.2">
      <c r="S12001" s="3">
        <f t="shared" si="377"/>
        <v>0</v>
      </c>
      <c r="T12001" s="3">
        <f t="shared" si="378"/>
        <v>10280</v>
      </c>
      <c r="U12001" s="4">
        <v>49307</v>
      </c>
    </row>
    <row r="12002" spans="19:21" hidden="1" x14ac:dyDescent="0.2">
      <c r="S12002" s="3">
        <f t="shared" si="377"/>
        <v>0</v>
      </c>
      <c r="T12002" s="3">
        <f t="shared" si="378"/>
        <v>10281</v>
      </c>
      <c r="U12002" s="4">
        <v>49338</v>
      </c>
    </row>
    <row r="12003" spans="19:21" hidden="1" x14ac:dyDescent="0.2">
      <c r="S12003" s="3">
        <f t="shared" si="377"/>
        <v>0</v>
      </c>
      <c r="T12003" s="3">
        <f t="shared" si="378"/>
        <v>10282</v>
      </c>
      <c r="U12003" s="4">
        <v>49368</v>
      </c>
    </row>
    <row r="12004" spans="19:21" hidden="1" x14ac:dyDescent="0.2">
      <c r="S12004" s="3">
        <f t="shared" si="377"/>
        <v>0</v>
      </c>
      <c r="T12004" s="3">
        <f t="shared" si="378"/>
        <v>10283</v>
      </c>
      <c r="U12004" s="4">
        <v>49397</v>
      </c>
    </row>
    <row r="12005" spans="19:21" hidden="1" x14ac:dyDescent="0.2">
      <c r="S12005" s="3">
        <f t="shared" si="377"/>
        <v>0</v>
      </c>
      <c r="T12005" s="3">
        <f t="shared" si="378"/>
        <v>10284</v>
      </c>
      <c r="U12005" s="4">
        <v>49428</v>
      </c>
    </row>
    <row r="12006" spans="19:21" hidden="1" x14ac:dyDescent="0.2">
      <c r="S12006" s="3">
        <f t="shared" si="377"/>
        <v>0</v>
      </c>
      <c r="T12006" s="3">
        <f t="shared" si="378"/>
        <v>10285</v>
      </c>
      <c r="U12006" s="4">
        <v>49458</v>
      </c>
    </row>
    <row r="12007" spans="19:21" hidden="1" x14ac:dyDescent="0.2">
      <c r="S12007" s="3">
        <f t="shared" si="377"/>
        <v>0</v>
      </c>
      <c r="T12007" s="3">
        <f t="shared" si="378"/>
        <v>10286</v>
      </c>
      <c r="U12007" s="4">
        <v>49489</v>
      </c>
    </row>
    <row r="12008" spans="19:21" hidden="1" x14ac:dyDescent="0.2">
      <c r="S12008" s="3">
        <f t="shared" si="377"/>
        <v>0</v>
      </c>
      <c r="T12008" s="3">
        <f t="shared" si="378"/>
        <v>10287</v>
      </c>
      <c r="U12008" s="4">
        <v>49519</v>
      </c>
    </row>
    <row r="12009" spans="19:21" hidden="1" x14ac:dyDescent="0.2">
      <c r="S12009" s="3">
        <f t="shared" si="377"/>
        <v>0</v>
      </c>
      <c r="T12009" s="3">
        <f t="shared" si="378"/>
        <v>10288</v>
      </c>
      <c r="U12009" s="4">
        <v>49550</v>
      </c>
    </row>
    <row r="12010" spans="19:21" hidden="1" x14ac:dyDescent="0.2">
      <c r="S12010" s="3">
        <f t="shared" si="377"/>
        <v>0</v>
      </c>
      <c r="T12010" s="3">
        <f t="shared" si="378"/>
        <v>10289</v>
      </c>
      <c r="U12010" s="4">
        <v>49581</v>
      </c>
    </row>
    <row r="12011" spans="19:21" hidden="1" x14ac:dyDescent="0.2">
      <c r="S12011" s="3">
        <f t="shared" si="377"/>
        <v>0</v>
      </c>
      <c r="T12011" s="3">
        <f t="shared" si="378"/>
        <v>10290</v>
      </c>
      <c r="U12011" s="4">
        <v>49611</v>
      </c>
    </row>
    <row r="12012" spans="19:21" hidden="1" x14ac:dyDescent="0.2">
      <c r="S12012" s="3">
        <f t="shared" si="377"/>
        <v>0</v>
      </c>
      <c r="T12012" s="3">
        <f t="shared" si="378"/>
        <v>10291</v>
      </c>
      <c r="U12012" s="4">
        <v>49642</v>
      </c>
    </row>
    <row r="12013" spans="19:21" hidden="1" x14ac:dyDescent="0.2">
      <c r="S12013" s="3">
        <f t="shared" si="377"/>
        <v>0</v>
      </c>
      <c r="T12013" s="3">
        <f t="shared" si="378"/>
        <v>10292</v>
      </c>
      <c r="U12013" s="4">
        <v>49672</v>
      </c>
    </row>
    <row r="12014" spans="19:21" hidden="1" x14ac:dyDescent="0.2">
      <c r="S12014" s="3">
        <f t="shared" si="377"/>
        <v>0</v>
      </c>
      <c r="T12014" s="3">
        <f t="shared" si="378"/>
        <v>10293</v>
      </c>
      <c r="U12014" s="4">
        <v>49703</v>
      </c>
    </row>
    <row r="12015" spans="19:21" hidden="1" x14ac:dyDescent="0.2">
      <c r="S12015" s="3">
        <f t="shared" si="377"/>
        <v>0</v>
      </c>
      <c r="T12015" s="3">
        <f t="shared" si="378"/>
        <v>10294</v>
      </c>
      <c r="U12015" s="4">
        <v>49734</v>
      </c>
    </row>
    <row r="12016" spans="19:21" hidden="1" x14ac:dyDescent="0.2">
      <c r="S12016" s="3">
        <f t="shared" si="377"/>
        <v>0</v>
      </c>
      <c r="T12016" s="3">
        <f t="shared" si="378"/>
        <v>10295</v>
      </c>
      <c r="U12016" s="4">
        <v>49763</v>
      </c>
    </row>
    <row r="12017" spans="19:21" hidden="1" x14ac:dyDescent="0.2">
      <c r="S12017" s="3">
        <f t="shared" si="377"/>
        <v>0</v>
      </c>
      <c r="T12017" s="3">
        <f t="shared" si="378"/>
        <v>10296</v>
      </c>
      <c r="U12017" s="4">
        <v>49794</v>
      </c>
    </row>
    <row r="12018" spans="19:21" hidden="1" x14ac:dyDescent="0.2">
      <c r="S12018" s="3">
        <f t="shared" si="377"/>
        <v>0</v>
      </c>
      <c r="T12018" s="3">
        <f t="shared" si="378"/>
        <v>10297</v>
      </c>
      <c r="U12018" s="4">
        <v>49824</v>
      </c>
    </row>
    <row r="12019" spans="19:21" hidden="1" x14ac:dyDescent="0.2">
      <c r="S12019" s="3">
        <f t="shared" si="377"/>
        <v>0</v>
      </c>
      <c r="T12019" s="3">
        <f t="shared" si="378"/>
        <v>10298</v>
      </c>
      <c r="U12019" s="4">
        <v>49855</v>
      </c>
    </row>
    <row r="12020" spans="19:21" hidden="1" x14ac:dyDescent="0.2">
      <c r="S12020" s="3">
        <f t="shared" si="377"/>
        <v>0</v>
      </c>
      <c r="T12020" s="3">
        <f t="shared" si="378"/>
        <v>10299</v>
      </c>
      <c r="U12020" s="4">
        <v>49885</v>
      </c>
    </row>
    <row r="12021" spans="19:21" hidden="1" x14ac:dyDescent="0.2">
      <c r="S12021" s="3">
        <f t="shared" si="377"/>
        <v>0</v>
      </c>
      <c r="T12021" s="3">
        <f t="shared" si="378"/>
        <v>10300</v>
      </c>
      <c r="U12021" s="4">
        <v>49916</v>
      </c>
    </row>
    <row r="12022" spans="19:21" hidden="1" x14ac:dyDescent="0.2">
      <c r="S12022" s="3">
        <f t="shared" si="377"/>
        <v>0</v>
      </c>
      <c r="T12022" s="3">
        <f t="shared" si="378"/>
        <v>10301</v>
      </c>
      <c r="U12022" s="4">
        <v>49947</v>
      </c>
    </row>
    <row r="12023" spans="19:21" hidden="1" x14ac:dyDescent="0.2">
      <c r="S12023" s="3">
        <f t="shared" si="377"/>
        <v>0</v>
      </c>
      <c r="T12023" s="3">
        <f t="shared" si="378"/>
        <v>10302</v>
      </c>
      <c r="U12023" s="4">
        <v>49977</v>
      </c>
    </row>
    <row r="12024" spans="19:21" hidden="1" x14ac:dyDescent="0.2">
      <c r="S12024" s="3">
        <f t="shared" si="377"/>
        <v>0</v>
      </c>
      <c r="T12024" s="3">
        <f t="shared" si="378"/>
        <v>10303</v>
      </c>
      <c r="U12024" s="4">
        <v>50008</v>
      </c>
    </row>
    <row r="12025" spans="19:21" hidden="1" x14ac:dyDescent="0.2">
      <c r="S12025" s="3">
        <f t="shared" si="377"/>
        <v>0</v>
      </c>
      <c r="T12025" s="3">
        <f t="shared" si="378"/>
        <v>10304</v>
      </c>
      <c r="U12025" s="4">
        <v>50038</v>
      </c>
    </row>
    <row r="12026" spans="19:21" hidden="1" x14ac:dyDescent="0.2">
      <c r="S12026" s="3">
        <f t="shared" si="377"/>
        <v>0</v>
      </c>
      <c r="T12026" s="3">
        <f t="shared" si="378"/>
        <v>10305</v>
      </c>
      <c r="U12026" s="4">
        <v>50069</v>
      </c>
    </row>
    <row r="12027" spans="19:21" hidden="1" x14ac:dyDescent="0.2">
      <c r="S12027" s="3">
        <f t="shared" si="377"/>
        <v>0</v>
      </c>
      <c r="T12027" s="3">
        <f t="shared" si="378"/>
        <v>10306</v>
      </c>
      <c r="U12027" s="4">
        <v>50099</v>
      </c>
    </row>
    <row r="12028" spans="19:21" hidden="1" x14ac:dyDescent="0.2">
      <c r="S12028" s="3">
        <f t="shared" si="377"/>
        <v>0</v>
      </c>
      <c r="T12028" s="3">
        <f t="shared" si="378"/>
        <v>10307</v>
      </c>
      <c r="U12028" s="4">
        <v>50128</v>
      </c>
    </row>
    <row r="12029" spans="19:21" hidden="1" x14ac:dyDescent="0.2">
      <c r="S12029" s="3">
        <f t="shared" si="377"/>
        <v>0</v>
      </c>
      <c r="T12029" s="3">
        <f t="shared" si="378"/>
        <v>10308</v>
      </c>
      <c r="U12029" s="4">
        <v>50159</v>
      </c>
    </row>
    <row r="12030" spans="19:21" hidden="1" x14ac:dyDescent="0.2">
      <c r="S12030" s="3">
        <f t="shared" si="377"/>
        <v>0</v>
      </c>
      <c r="T12030" s="3">
        <f t="shared" si="378"/>
        <v>10309</v>
      </c>
      <c r="U12030" s="4">
        <v>50189</v>
      </c>
    </row>
    <row r="12031" spans="19:21" hidden="1" x14ac:dyDescent="0.2">
      <c r="S12031" s="3">
        <f t="shared" si="377"/>
        <v>0</v>
      </c>
      <c r="T12031" s="3">
        <f t="shared" si="378"/>
        <v>10310</v>
      </c>
      <c r="U12031" s="4">
        <v>50220</v>
      </c>
    </row>
    <row r="12032" spans="19:21" hidden="1" x14ac:dyDescent="0.2">
      <c r="S12032" s="3">
        <f t="shared" si="377"/>
        <v>0</v>
      </c>
      <c r="T12032" s="3">
        <f t="shared" si="378"/>
        <v>10311</v>
      </c>
      <c r="U12032" s="4">
        <v>50250</v>
      </c>
    </row>
    <row r="12033" spans="19:21" hidden="1" x14ac:dyDescent="0.2">
      <c r="S12033" s="3">
        <f t="shared" si="377"/>
        <v>0</v>
      </c>
      <c r="T12033" s="3">
        <f t="shared" si="378"/>
        <v>10312</v>
      </c>
      <c r="U12033" s="4">
        <v>50281</v>
      </c>
    </row>
    <row r="12034" spans="19:21" hidden="1" x14ac:dyDescent="0.2">
      <c r="S12034" s="3">
        <f t="shared" si="377"/>
        <v>0</v>
      </c>
      <c r="T12034" s="3">
        <f t="shared" si="378"/>
        <v>10313</v>
      </c>
      <c r="U12034" s="4">
        <v>50312</v>
      </c>
    </row>
    <row r="12035" spans="19:21" hidden="1" x14ac:dyDescent="0.2">
      <c r="S12035" s="3">
        <f t="shared" si="377"/>
        <v>0</v>
      </c>
      <c r="T12035" s="3">
        <f t="shared" si="378"/>
        <v>10314</v>
      </c>
      <c r="U12035" s="4">
        <v>50342</v>
      </c>
    </row>
    <row r="12036" spans="19:21" hidden="1" x14ac:dyDescent="0.2">
      <c r="S12036" s="3">
        <f t="shared" si="377"/>
        <v>0</v>
      </c>
      <c r="T12036" s="3">
        <f t="shared" si="378"/>
        <v>10315</v>
      </c>
      <c r="U12036" s="4">
        <v>50373</v>
      </c>
    </row>
    <row r="12037" spans="19:21" hidden="1" x14ac:dyDescent="0.2">
      <c r="S12037" s="3">
        <f t="shared" si="377"/>
        <v>0</v>
      </c>
      <c r="T12037" s="3">
        <f t="shared" si="378"/>
        <v>10316</v>
      </c>
      <c r="U12037" s="4">
        <v>50403</v>
      </c>
    </row>
    <row r="12038" spans="19:21" hidden="1" x14ac:dyDescent="0.2">
      <c r="S12038" s="3">
        <f t="shared" si="377"/>
        <v>0</v>
      </c>
      <c r="T12038" s="3">
        <f t="shared" si="378"/>
        <v>10317</v>
      </c>
      <c r="U12038" s="4">
        <v>50434</v>
      </c>
    </row>
    <row r="12039" spans="19:21" hidden="1" x14ac:dyDescent="0.2">
      <c r="S12039" s="3">
        <f t="shared" si="377"/>
        <v>0</v>
      </c>
      <c r="T12039" s="3">
        <f t="shared" si="378"/>
        <v>10318</v>
      </c>
      <c r="U12039" s="4">
        <v>50464</v>
      </c>
    </row>
    <row r="12040" spans="19:21" hidden="1" x14ac:dyDescent="0.2">
      <c r="S12040" s="3">
        <f t="shared" si="377"/>
        <v>0</v>
      </c>
      <c r="T12040" s="3">
        <f t="shared" si="378"/>
        <v>10319</v>
      </c>
      <c r="U12040" s="4">
        <v>50493</v>
      </c>
    </row>
    <row r="12041" spans="19:21" hidden="1" x14ac:dyDescent="0.2">
      <c r="S12041" s="3">
        <f t="shared" si="377"/>
        <v>0</v>
      </c>
      <c r="T12041" s="3">
        <f t="shared" si="378"/>
        <v>10320</v>
      </c>
      <c r="U12041" s="4">
        <v>50524</v>
      </c>
    </row>
    <row r="12042" spans="19:21" hidden="1" x14ac:dyDescent="0.2">
      <c r="S12042" s="3">
        <f t="shared" si="377"/>
        <v>0</v>
      </c>
      <c r="T12042" s="3">
        <f t="shared" si="378"/>
        <v>10321</v>
      </c>
      <c r="U12042" s="4">
        <v>50554</v>
      </c>
    </row>
    <row r="12043" spans="19:21" hidden="1" x14ac:dyDescent="0.2">
      <c r="S12043" s="3">
        <f t="shared" si="377"/>
        <v>0</v>
      </c>
      <c r="T12043" s="3">
        <f t="shared" si="378"/>
        <v>10322</v>
      </c>
      <c r="U12043" s="4">
        <v>50585</v>
      </c>
    </row>
    <row r="12044" spans="19:21" hidden="1" x14ac:dyDescent="0.2">
      <c r="S12044" s="3">
        <f t="shared" si="377"/>
        <v>0</v>
      </c>
      <c r="T12044" s="3">
        <f t="shared" si="378"/>
        <v>10323</v>
      </c>
      <c r="U12044" s="4">
        <v>50615</v>
      </c>
    </row>
    <row r="12045" spans="19:21" hidden="1" x14ac:dyDescent="0.2">
      <c r="S12045" s="3">
        <f t="shared" si="377"/>
        <v>0</v>
      </c>
      <c r="T12045" s="3">
        <f t="shared" si="378"/>
        <v>10324</v>
      </c>
      <c r="U12045" s="4">
        <v>50646</v>
      </c>
    </row>
    <row r="12046" spans="19:21" hidden="1" x14ac:dyDescent="0.2">
      <c r="S12046" s="3">
        <f t="shared" si="377"/>
        <v>0</v>
      </c>
      <c r="T12046" s="3">
        <f t="shared" si="378"/>
        <v>10325</v>
      </c>
      <c r="U12046" s="4">
        <v>50677</v>
      </c>
    </row>
    <row r="12047" spans="19:21" hidden="1" x14ac:dyDescent="0.2">
      <c r="S12047" s="3">
        <f t="shared" ref="S12047:S12110" si="379">IF($I$10=U12046,1,0)</f>
        <v>0</v>
      </c>
      <c r="T12047" s="3">
        <f t="shared" si="378"/>
        <v>10326</v>
      </c>
      <c r="U12047" s="4">
        <v>50707</v>
      </c>
    </row>
    <row r="12048" spans="19:21" hidden="1" x14ac:dyDescent="0.2">
      <c r="S12048" s="3">
        <f t="shared" si="379"/>
        <v>0</v>
      </c>
      <c r="T12048" s="3">
        <f t="shared" ref="T12048:T12111" si="380">IF(S12048+T12047=0,0,T12047+1)</f>
        <v>10327</v>
      </c>
      <c r="U12048" s="4">
        <v>50738</v>
      </c>
    </row>
    <row r="12049" spans="19:21" hidden="1" x14ac:dyDescent="0.2">
      <c r="S12049" s="3">
        <f t="shared" si="379"/>
        <v>0</v>
      </c>
      <c r="T12049" s="3">
        <f t="shared" si="380"/>
        <v>10328</v>
      </c>
      <c r="U12049" s="4">
        <v>50768</v>
      </c>
    </row>
    <row r="12050" spans="19:21" hidden="1" x14ac:dyDescent="0.2">
      <c r="S12050" s="3">
        <f t="shared" si="379"/>
        <v>0</v>
      </c>
      <c r="T12050" s="3">
        <f t="shared" si="380"/>
        <v>10329</v>
      </c>
      <c r="U12050" s="4">
        <v>50799</v>
      </c>
    </row>
    <row r="12051" spans="19:21" hidden="1" x14ac:dyDescent="0.2">
      <c r="S12051" s="3">
        <f t="shared" si="379"/>
        <v>0</v>
      </c>
      <c r="T12051" s="3">
        <f t="shared" si="380"/>
        <v>10330</v>
      </c>
      <c r="U12051" s="4">
        <v>50829</v>
      </c>
    </row>
    <row r="12052" spans="19:21" hidden="1" x14ac:dyDescent="0.2">
      <c r="S12052" s="3">
        <f t="shared" si="379"/>
        <v>0</v>
      </c>
      <c r="T12052" s="3">
        <f t="shared" si="380"/>
        <v>10331</v>
      </c>
      <c r="U12052" s="4">
        <v>50858</v>
      </c>
    </row>
    <row r="12053" spans="19:21" hidden="1" x14ac:dyDescent="0.2">
      <c r="S12053" s="3">
        <f t="shared" si="379"/>
        <v>0</v>
      </c>
      <c r="T12053" s="3">
        <f t="shared" si="380"/>
        <v>10332</v>
      </c>
      <c r="U12053" s="4">
        <v>50889</v>
      </c>
    </row>
    <row r="12054" spans="19:21" hidden="1" x14ac:dyDescent="0.2">
      <c r="S12054" s="3">
        <f t="shared" si="379"/>
        <v>0</v>
      </c>
      <c r="T12054" s="3">
        <f t="shared" si="380"/>
        <v>10333</v>
      </c>
      <c r="U12054" s="4">
        <v>50919</v>
      </c>
    </row>
    <row r="12055" spans="19:21" hidden="1" x14ac:dyDescent="0.2">
      <c r="S12055" s="3">
        <f t="shared" si="379"/>
        <v>0</v>
      </c>
      <c r="T12055" s="3">
        <f t="shared" si="380"/>
        <v>10334</v>
      </c>
      <c r="U12055" s="4">
        <v>50950</v>
      </c>
    </row>
    <row r="12056" spans="19:21" hidden="1" x14ac:dyDescent="0.2">
      <c r="S12056" s="3">
        <f t="shared" si="379"/>
        <v>0</v>
      </c>
      <c r="T12056" s="3">
        <f t="shared" si="380"/>
        <v>10335</v>
      </c>
      <c r="U12056" s="4">
        <v>50980</v>
      </c>
    </row>
    <row r="12057" spans="19:21" hidden="1" x14ac:dyDescent="0.2">
      <c r="S12057" s="3">
        <f t="shared" si="379"/>
        <v>0</v>
      </c>
      <c r="T12057" s="3">
        <f t="shared" si="380"/>
        <v>10336</v>
      </c>
      <c r="U12057" s="4">
        <v>51011</v>
      </c>
    </row>
    <row r="12058" spans="19:21" hidden="1" x14ac:dyDescent="0.2">
      <c r="S12058" s="3">
        <f t="shared" si="379"/>
        <v>0</v>
      </c>
      <c r="T12058" s="3">
        <f t="shared" si="380"/>
        <v>10337</v>
      </c>
      <c r="U12058" s="4">
        <v>51042</v>
      </c>
    </row>
    <row r="12059" spans="19:21" hidden="1" x14ac:dyDescent="0.2">
      <c r="S12059" s="3">
        <f t="shared" si="379"/>
        <v>0</v>
      </c>
      <c r="T12059" s="3">
        <f t="shared" si="380"/>
        <v>10338</v>
      </c>
      <c r="U12059" s="4">
        <v>51072</v>
      </c>
    </row>
    <row r="12060" spans="19:21" hidden="1" x14ac:dyDescent="0.2">
      <c r="S12060" s="3">
        <f t="shared" si="379"/>
        <v>0</v>
      </c>
      <c r="T12060" s="3">
        <f t="shared" si="380"/>
        <v>10339</v>
      </c>
      <c r="U12060" s="4">
        <v>51103</v>
      </c>
    </row>
    <row r="12061" spans="19:21" hidden="1" x14ac:dyDescent="0.2">
      <c r="S12061" s="3">
        <f t="shared" si="379"/>
        <v>0</v>
      </c>
      <c r="T12061" s="3">
        <f t="shared" si="380"/>
        <v>10340</v>
      </c>
      <c r="U12061" s="4">
        <v>51133</v>
      </c>
    </row>
    <row r="12062" spans="19:21" hidden="1" x14ac:dyDescent="0.2">
      <c r="S12062" s="3">
        <f t="shared" si="379"/>
        <v>0</v>
      </c>
      <c r="T12062" s="3">
        <f t="shared" si="380"/>
        <v>10341</v>
      </c>
      <c r="U12062" s="4">
        <v>51164</v>
      </c>
    </row>
    <row r="12063" spans="19:21" hidden="1" x14ac:dyDescent="0.2">
      <c r="S12063" s="3">
        <f t="shared" si="379"/>
        <v>0</v>
      </c>
      <c r="T12063" s="3">
        <f t="shared" si="380"/>
        <v>10342</v>
      </c>
      <c r="U12063" s="4">
        <v>51195</v>
      </c>
    </row>
    <row r="12064" spans="19:21" hidden="1" x14ac:dyDescent="0.2">
      <c r="S12064" s="3">
        <f t="shared" si="379"/>
        <v>0</v>
      </c>
      <c r="T12064" s="3">
        <f t="shared" si="380"/>
        <v>10343</v>
      </c>
      <c r="U12064" s="4">
        <v>51224</v>
      </c>
    </row>
    <row r="12065" spans="19:21" hidden="1" x14ac:dyDescent="0.2">
      <c r="S12065" s="3">
        <f t="shared" si="379"/>
        <v>0</v>
      </c>
      <c r="T12065" s="3">
        <f t="shared" si="380"/>
        <v>10344</v>
      </c>
      <c r="U12065" s="4">
        <v>51255</v>
      </c>
    </row>
    <row r="12066" spans="19:21" hidden="1" x14ac:dyDescent="0.2">
      <c r="S12066" s="3">
        <f t="shared" si="379"/>
        <v>0</v>
      </c>
      <c r="T12066" s="3">
        <f t="shared" si="380"/>
        <v>10345</v>
      </c>
      <c r="U12066" s="4">
        <v>51285</v>
      </c>
    </row>
    <row r="12067" spans="19:21" hidden="1" x14ac:dyDescent="0.2">
      <c r="S12067" s="3">
        <f t="shared" si="379"/>
        <v>0</v>
      </c>
      <c r="T12067" s="3">
        <f t="shared" si="380"/>
        <v>10346</v>
      </c>
      <c r="U12067" s="4">
        <v>51316</v>
      </c>
    </row>
    <row r="12068" spans="19:21" hidden="1" x14ac:dyDescent="0.2">
      <c r="S12068" s="3">
        <f t="shared" si="379"/>
        <v>0</v>
      </c>
      <c r="T12068" s="3">
        <f t="shared" si="380"/>
        <v>10347</v>
      </c>
      <c r="U12068" s="4">
        <v>51346</v>
      </c>
    </row>
    <row r="12069" spans="19:21" hidden="1" x14ac:dyDescent="0.2">
      <c r="S12069" s="3">
        <f t="shared" si="379"/>
        <v>0</v>
      </c>
      <c r="T12069" s="3">
        <f t="shared" si="380"/>
        <v>10348</v>
      </c>
      <c r="U12069" s="4">
        <v>51377</v>
      </c>
    </row>
    <row r="12070" spans="19:21" hidden="1" x14ac:dyDescent="0.2">
      <c r="S12070" s="3">
        <f t="shared" si="379"/>
        <v>0</v>
      </c>
      <c r="T12070" s="3">
        <f t="shared" si="380"/>
        <v>10349</v>
      </c>
      <c r="U12070" s="4">
        <v>51408</v>
      </c>
    </row>
    <row r="12071" spans="19:21" hidden="1" x14ac:dyDescent="0.2">
      <c r="S12071" s="3">
        <f t="shared" si="379"/>
        <v>0</v>
      </c>
      <c r="T12071" s="3">
        <f t="shared" si="380"/>
        <v>10350</v>
      </c>
      <c r="U12071" s="4">
        <v>51438</v>
      </c>
    </row>
    <row r="12072" spans="19:21" hidden="1" x14ac:dyDescent="0.2">
      <c r="S12072" s="3">
        <f t="shared" si="379"/>
        <v>0</v>
      </c>
      <c r="T12072" s="3">
        <f t="shared" si="380"/>
        <v>10351</v>
      </c>
      <c r="U12072" s="4">
        <v>51469</v>
      </c>
    </row>
    <row r="12073" spans="19:21" hidden="1" x14ac:dyDescent="0.2">
      <c r="S12073" s="3">
        <f t="shared" si="379"/>
        <v>0</v>
      </c>
      <c r="T12073" s="3">
        <f t="shared" si="380"/>
        <v>10352</v>
      </c>
      <c r="U12073" s="4">
        <v>51499</v>
      </c>
    </row>
    <row r="12074" spans="19:21" hidden="1" x14ac:dyDescent="0.2">
      <c r="S12074" s="3">
        <f t="shared" si="379"/>
        <v>0</v>
      </c>
      <c r="T12074" s="3">
        <f t="shared" si="380"/>
        <v>10353</v>
      </c>
      <c r="U12074" s="4">
        <v>51530</v>
      </c>
    </row>
    <row r="12075" spans="19:21" hidden="1" x14ac:dyDescent="0.2">
      <c r="S12075" s="3">
        <f t="shared" si="379"/>
        <v>0</v>
      </c>
      <c r="T12075" s="3">
        <f t="shared" si="380"/>
        <v>10354</v>
      </c>
      <c r="U12075" s="4">
        <v>51560</v>
      </c>
    </row>
    <row r="12076" spans="19:21" hidden="1" x14ac:dyDescent="0.2">
      <c r="S12076" s="3">
        <f t="shared" si="379"/>
        <v>0</v>
      </c>
      <c r="T12076" s="3">
        <f t="shared" si="380"/>
        <v>10355</v>
      </c>
      <c r="U12076" s="4">
        <v>51589</v>
      </c>
    </row>
    <row r="12077" spans="19:21" hidden="1" x14ac:dyDescent="0.2">
      <c r="S12077" s="3">
        <f t="shared" si="379"/>
        <v>0</v>
      </c>
      <c r="T12077" s="3">
        <f t="shared" si="380"/>
        <v>10356</v>
      </c>
      <c r="U12077" s="4">
        <v>51620</v>
      </c>
    </row>
    <row r="12078" spans="19:21" hidden="1" x14ac:dyDescent="0.2">
      <c r="S12078" s="3">
        <f t="shared" si="379"/>
        <v>0</v>
      </c>
      <c r="T12078" s="3">
        <f t="shared" si="380"/>
        <v>10357</v>
      </c>
      <c r="U12078" s="4">
        <v>51650</v>
      </c>
    </row>
    <row r="12079" spans="19:21" hidden="1" x14ac:dyDescent="0.2">
      <c r="S12079" s="3">
        <f t="shared" si="379"/>
        <v>0</v>
      </c>
      <c r="T12079" s="3">
        <f t="shared" si="380"/>
        <v>10358</v>
      </c>
      <c r="U12079" s="4">
        <v>51681</v>
      </c>
    </row>
    <row r="12080" spans="19:21" hidden="1" x14ac:dyDescent="0.2">
      <c r="S12080" s="3">
        <f t="shared" si="379"/>
        <v>0</v>
      </c>
      <c r="T12080" s="3">
        <f t="shared" si="380"/>
        <v>10359</v>
      </c>
      <c r="U12080" s="4">
        <v>51711</v>
      </c>
    </row>
    <row r="12081" spans="19:21" hidden="1" x14ac:dyDescent="0.2">
      <c r="S12081" s="3">
        <f t="shared" si="379"/>
        <v>0</v>
      </c>
      <c r="T12081" s="3">
        <f t="shared" si="380"/>
        <v>10360</v>
      </c>
      <c r="U12081" s="4">
        <v>51742</v>
      </c>
    </row>
    <row r="12082" spans="19:21" hidden="1" x14ac:dyDescent="0.2">
      <c r="S12082" s="3">
        <f t="shared" si="379"/>
        <v>0</v>
      </c>
      <c r="T12082" s="3">
        <f t="shared" si="380"/>
        <v>10361</v>
      </c>
      <c r="U12082" s="4">
        <v>51773</v>
      </c>
    </row>
    <row r="12083" spans="19:21" hidden="1" x14ac:dyDescent="0.2">
      <c r="S12083" s="3">
        <f t="shared" si="379"/>
        <v>0</v>
      </c>
      <c r="T12083" s="3">
        <f t="shared" si="380"/>
        <v>10362</v>
      </c>
      <c r="U12083" s="4">
        <v>51803</v>
      </c>
    </row>
    <row r="12084" spans="19:21" hidden="1" x14ac:dyDescent="0.2">
      <c r="S12084" s="3">
        <f t="shared" si="379"/>
        <v>0</v>
      </c>
      <c r="T12084" s="3">
        <f t="shared" si="380"/>
        <v>10363</v>
      </c>
      <c r="U12084" s="4">
        <v>51834</v>
      </c>
    </row>
    <row r="12085" spans="19:21" hidden="1" x14ac:dyDescent="0.2">
      <c r="S12085" s="3">
        <f t="shared" si="379"/>
        <v>0</v>
      </c>
      <c r="T12085" s="3">
        <f t="shared" si="380"/>
        <v>10364</v>
      </c>
      <c r="U12085" s="4">
        <v>51864</v>
      </c>
    </row>
    <row r="12086" spans="19:21" hidden="1" x14ac:dyDescent="0.2">
      <c r="S12086" s="3">
        <f t="shared" si="379"/>
        <v>0</v>
      </c>
      <c r="T12086" s="3">
        <f t="shared" si="380"/>
        <v>10365</v>
      </c>
      <c r="U12086" s="4">
        <v>51895</v>
      </c>
    </row>
    <row r="12087" spans="19:21" hidden="1" x14ac:dyDescent="0.2">
      <c r="S12087" s="3">
        <f t="shared" si="379"/>
        <v>0</v>
      </c>
      <c r="T12087" s="3">
        <f t="shared" si="380"/>
        <v>10366</v>
      </c>
      <c r="U12087" s="4">
        <v>51925</v>
      </c>
    </row>
    <row r="12088" spans="19:21" hidden="1" x14ac:dyDescent="0.2">
      <c r="S12088" s="3">
        <f t="shared" si="379"/>
        <v>0</v>
      </c>
      <c r="T12088" s="3">
        <f t="shared" si="380"/>
        <v>10367</v>
      </c>
      <c r="U12088" s="4">
        <v>51954</v>
      </c>
    </row>
    <row r="12089" spans="19:21" hidden="1" x14ac:dyDescent="0.2">
      <c r="S12089" s="3">
        <f t="shared" si="379"/>
        <v>0</v>
      </c>
      <c r="T12089" s="3">
        <f t="shared" si="380"/>
        <v>10368</v>
      </c>
      <c r="U12089" s="4">
        <v>51985</v>
      </c>
    </row>
    <row r="12090" spans="19:21" hidden="1" x14ac:dyDescent="0.2">
      <c r="S12090" s="3">
        <f t="shared" si="379"/>
        <v>0</v>
      </c>
      <c r="T12090" s="3">
        <f t="shared" si="380"/>
        <v>10369</v>
      </c>
      <c r="U12090" s="4">
        <v>52015</v>
      </c>
    </row>
    <row r="12091" spans="19:21" hidden="1" x14ac:dyDescent="0.2">
      <c r="S12091" s="3">
        <f t="shared" si="379"/>
        <v>0</v>
      </c>
      <c r="T12091" s="3">
        <f t="shared" si="380"/>
        <v>10370</v>
      </c>
      <c r="U12091" s="4">
        <v>52046</v>
      </c>
    </row>
    <row r="12092" spans="19:21" hidden="1" x14ac:dyDescent="0.2">
      <c r="S12092" s="3">
        <f t="shared" si="379"/>
        <v>0</v>
      </c>
      <c r="T12092" s="3">
        <f t="shared" si="380"/>
        <v>10371</v>
      </c>
      <c r="U12092" s="4">
        <v>52076</v>
      </c>
    </row>
    <row r="12093" spans="19:21" hidden="1" x14ac:dyDescent="0.2">
      <c r="S12093" s="3">
        <f t="shared" si="379"/>
        <v>0</v>
      </c>
      <c r="T12093" s="3">
        <f t="shared" si="380"/>
        <v>10372</v>
      </c>
      <c r="U12093" s="4">
        <v>52107</v>
      </c>
    </row>
    <row r="12094" spans="19:21" hidden="1" x14ac:dyDescent="0.2">
      <c r="S12094" s="3">
        <f t="shared" si="379"/>
        <v>0</v>
      </c>
      <c r="T12094" s="3">
        <f t="shared" si="380"/>
        <v>10373</v>
      </c>
      <c r="U12094" s="4">
        <v>52138</v>
      </c>
    </row>
    <row r="12095" spans="19:21" hidden="1" x14ac:dyDescent="0.2">
      <c r="S12095" s="3">
        <f t="shared" si="379"/>
        <v>0</v>
      </c>
      <c r="T12095" s="3">
        <f t="shared" si="380"/>
        <v>10374</v>
      </c>
      <c r="U12095" s="4">
        <v>52168</v>
      </c>
    </row>
    <row r="12096" spans="19:21" hidden="1" x14ac:dyDescent="0.2">
      <c r="S12096" s="3">
        <f t="shared" si="379"/>
        <v>0</v>
      </c>
      <c r="T12096" s="3">
        <f t="shared" si="380"/>
        <v>10375</v>
      </c>
      <c r="U12096" s="4">
        <v>52199</v>
      </c>
    </row>
    <row r="12097" spans="19:21" hidden="1" x14ac:dyDescent="0.2">
      <c r="S12097" s="3">
        <f t="shared" si="379"/>
        <v>0</v>
      </c>
      <c r="T12097" s="3">
        <f t="shared" si="380"/>
        <v>10376</v>
      </c>
      <c r="U12097" s="4">
        <v>52229</v>
      </c>
    </row>
    <row r="12098" spans="19:21" hidden="1" x14ac:dyDescent="0.2">
      <c r="S12098" s="3">
        <f t="shared" si="379"/>
        <v>0</v>
      </c>
      <c r="T12098" s="3">
        <f t="shared" si="380"/>
        <v>10377</v>
      </c>
      <c r="U12098" s="4">
        <v>52260</v>
      </c>
    </row>
    <row r="12099" spans="19:21" hidden="1" x14ac:dyDescent="0.2">
      <c r="S12099" s="3">
        <f t="shared" si="379"/>
        <v>0</v>
      </c>
      <c r="T12099" s="3">
        <f t="shared" si="380"/>
        <v>10378</v>
      </c>
      <c r="U12099" s="4">
        <v>52290</v>
      </c>
    </row>
    <row r="12100" spans="19:21" hidden="1" x14ac:dyDescent="0.2">
      <c r="S12100" s="3">
        <f t="shared" si="379"/>
        <v>0</v>
      </c>
      <c r="T12100" s="3">
        <f t="shared" si="380"/>
        <v>10379</v>
      </c>
      <c r="U12100" s="4">
        <v>52319</v>
      </c>
    </row>
    <row r="12101" spans="19:21" hidden="1" x14ac:dyDescent="0.2">
      <c r="S12101" s="3">
        <f t="shared" si="379"/>
        <v>0</v>
      </c>
      <c r="T12101" s="3">
        <f t="shared" si="380"/>
        <v>10380</v>
      </c>
      <c r="U12101" s="4">
        <v>52350</v>
      </c>
    </row>
    <row r="12102" spans="19:21" hidden="1" x14ac:dyDescent="0.2">
      <c r="S12102" s="3">
        <f t="shared" si="379"/>
        <v>0</v>
      </c>
      <c r="T12102" s="3">
        <f t="shared" si="380"/>
        <v>10381</v>
      </c>
      <c r="U12102" s="4">
        <v>52380</v>
      </c>
    </row>
    <row r="12103" spans="19:21" hidden="1" x14ac:dyDescent="0.2">
      <c r="S12103" s="3">
        <f t="shared" si="379"/>
        <v>0</v>
      </c>
      <c r="T12103" s="3">
        <f t="shared" si="380"/>
        <v>10382</v>
      </c>
      <c r="U12103" s="4">
        <v>52411</v>
      </c>
    </row>
    <row r="12104" spans="19:21" hidden="1" x14ac:dyDescent="0.2">
      <c r="S12104" s="3">
        <f t="shared" si="379"/>
        <v>0</v>
      </c>
      <c r="T12104" s="3">
        <f t="shared" si="380"/>
        <v>10383</v>
      </c>
      <c r="U12104" s="4">
        <v>52441</v>
      </c>
    </row>
    <row r="12105" spans="19:21" hidden="1" x14ac:dyDescent="0.2">
      <c r="S12105" s="3">
        <f t="shared" si="379"/>
        <v>0</v>
      </c>
      <c r="T12105" s="3">
        <f t="shared" si="380"/>
        <v>10384</v>
      </c>
      <c r="U12105" s="4">
        <v>52472</v>
      </c>
    </row>
    <row r="12106" spans="19:21" hidden="1" x14ac:dyDescent="0.2">
      <c r="S12106" s="3">
        <f t="shared" si="379"/>
        <v>0</v>
      </c>
      <c r="T12106" s="3">
        <f t="shared" si="380"/>
        <v>10385</v>
      </c>
      <c r="U12106" s="4">
        <v>52503</v>
      </c>
    </row>
    <row r="12107" spans="19:21" hidden="1" x14ac:dyDescent="0.2">
      <c r="S12107" s="3">
        <f t="shared" si="379"/>
        <v>0</v>
      </c>
      <c r="T12107" s="3">
        <f t="shared" si="380"/>
        <v>10386</v>
      </c>
      <c r="U12107" s="4">
        <v>52533</v>
      </c>
    </row>
    <row r="12108" spans="19:21" hidden="1" x14ac:dyDescent="0.2">
      <c r="S12108" s="3">
        <f t="shared" si="379"/>
        <v>0</v>
      </c>
      <c r="T12108" s="3">
        <f t="shared" si="380"/>
        <v>10387</v>
      </c>
      <c r="U12108" s="4">
        <v>52564</v>
      </c>
    </row>
    <row r="12109" spans="19:21" hidden="1" x14ac:dyDescent="0.2">
      <c r="S12109" s="3">
        <f t="shared" si="379"/>
        <v>0</v>
      </c>
      <c r="T12109" s="3">
        <f t="shared" si="380"/>
        <v>10388</v>
      </c>
      <c r="U12109" s="4">
        <v>52594</v>
      </c>
    </row>
    <row r="12110" spans="19:21" hidden="1" x14ac:dyDescent="0.2">
      <c r="S12110" s="3">
        <f t="shared" si="379"/>
        <v>0</v>
      </c>
      <c r="T12110" s="3">
        <f t="shared" si="380"/>
        <v>10389</v>
      </c>
      <c r="U12110" s="4">
        <v>52625</v>
      </c>
    </row>
    <row r="12111" spans="19:21" hidden="1" x14ac:dyDescent="0.2">
      <c r="S12111" s="3">
        <f t="shared" ref="S12111:S12174" si="381">IF($I$10=U12110,1,0)</f>
        <v>0</v>
      </c>
      <c r="T12111" s="3">
        <f t="shared" si="380"/>
        <v>10390</v>
      </c>
      <c r="U12111" s="4">
        <v>52656</v>
      </c>
    </row>
    <row r="12112" spans="19:21" hidden="1" x14ac:dyDescent="0.2">
      <c r="S12112" s="3">
        <f t="shared" si="381"/>
        <v>0</v>
      </c>
      <c r="T12112" s="3">
        <f t="shared" ref="T12112:T12175" si="382">IF(S12112+T12111=0,0,T12111+1)</f>
        <v>10391</v>
      </c>
      <c r="U12112" s="4">
        <v>52685</v>
      </c>
    </row>
    <row r="12113" spans="19:21" hidden="1" x14ac:dyDescent="0.2">
      <c r="S12113" s="3">
        <f t="shared" si="381"/>
        <v>0</v>
      </c>
      <c r="T12113" s="3">
        <f t="shared" si="382"/>
        <v>10392</v>
      </c>
      <c r="U12113" s="4">
        <v>52716</v>
      </c>
    </row>
    <row r="12114" spans="19:21" hidden="1" x14ac:dyDescent="0.2">
      <c r="S12114" s="3">
        <f t="shared" si="381"/>
        <v>0</v>
      </c>
      <c r="T12114" s="3">
        <f t="shared" si="382"/>
        <v>10393</v>
      </c>
      <c r="U12114" s="4">
        <v>52746</v>
      </c>
    </row>
    <row r="12115" spans="19:21" hidden="1" x14ac:dyDescent="0.2">
      <c r="S12115" s="3">
        <f t="shared" si="381"/>
        <v>0</v>
      </c>
      <c r="T12115" s="3">
        <f t="shared" si="382"/>
        <v>10394</v>
      </c>
      <c r="U12115" s="4">
        <v>52777</v>
      </c>
    </row>
    <row r="12116" spans="19:21" hidden="1" x14ac:dyDescent="0.2">
      <c r="S12116" s="3">
        <f t="shared" si="381"/>
        <v>0</v>
      </c>
      <c r="T12116" s="3">
        <f t="shared" si="382"/>
        <v>10395</v>
      </c>
      <c r="U12116" s="4">
        <v>52807</v>
      </c>
    </row>
    <row r="12117" spans="19:21" hidden="1" x14ac:dyDescent="0.2">
      <c r="S12117" s="3">
        <f t="shared" si="381"/>
        <v>0</v>
      </c>
      <c r="T12117" s="3">
        <f t="shared" si="382"/>
        <v>10396</v>
      </c>
      <c r="U12117" s="4">
        <v>52838</v>
      </c>
    </row>
    <row r="12118" spans="19:21" hidden="1" x14ac:dyDescent="0.2">
      <c r="S12118" s="3">
        <f t="shared" si="381"/>
        <v>0</v>
      </c>
      <c r="T12118" s="3">
        <f t="shared" si="382"/>
        <v>10397</v>
      </c>
      <c r="U12118" s="4">
        <v>52869</v>
      </c>
    </row>
    <row r="12119" spans="19:21" hidden="1" x14ac:dyDescent="0.2">
      <c r="S12119" s="3">
        <f t="shared" si="381"/>
        <v>0</v>
      </c>
      <c r="T12119" s="3">
        <f t="shared" si="382"/>
        <v>10398</v>
      </c>
      <c r="U12119" s="4">
        <v>52899</v>
      </c>
    </row>
    <row r="12120" spans="19:21" hidden="1" x14ac:dyDescent="0.2">
      <c r="S12120" s="3">
        <f t="shared" si="381"/>
        <v>0</v>
      </c>
      <c r="T12120" s="3">
        <f t="shared" si="382"/>
        <v>10399</v>
      </c>
      <c r="U12120" s="4">
        <v>52930</v>
      </c>
    </row>
    <row r="12121" spans="19:21" hidden="1" x14ac:dyDescent="0.2">
      <c r="S12121" s="3">
        <f t="shared" si="381"/>
        <v>0</v>
      </c>
      <c r="T12121" s="3">
        <f t="shared" si="382"/>
        <v>10400</v>
      </c>
      <c r="U12121" s="4">
        <v>52960</v>
      </c>
    </row>
    <row r="12122" spans="19:21" hidden="1" x14ac:dyDescent="0.2">
      <c r="S12122" s="3">
        <f t="shared" si="381"/>
        <v>0</v>
      </c>
      <c r="T12122" s="3">
        <f t="shared" si="382"/>
        <v>10401</v>
      </c>
      <c r="U12122" s="4">
        <v>52991</v>
      </c>
    </row>
    <row r="12123" spans="19:21" hidden="1" x14ac:dyDescent="0.2">
      <c r="S12123" s="3">
        <f t="shared" si="381"/>
        <v>0</v>
      </c>
      <c r="T12123" s="3">
        <f t="shared" si="382"/>
        <v>10402</v>
      </c>
      <c r="U12123" s="4">
        <v>53021</v>
      </c>
    </row>
    <row r="12124" spans="19:21" hidden="1" x14ac:dyDescent="0.2">
      <c r="S12124" s="3">
        <f t="shared" si="381"/>
        <v>0</v>
      </c>
      <c r="T12124" s="3">
        <f t="shared" si="382"/>
        <v>10403</v>
      </c>
      <c r="U12124" s="4">
        <v>53050</v>
      </c>
    </row>
    <row r="12125" spans="19:21" hidden="1" x14ac:dyDescent="0.2">
      <c r="S12125" s="3">
        <f t="shared" si="381"/>
        <v>0</v>
      </c>
      <c r="T12125" s="3">
        <f t="shared" si="382"/>
        <v>10404</v>
      </c>
      <c r="U12125" s="4">
        <v>53081</v>
      </c>
    </row>
    <row r="12126" spans="19:21" hidden="1" x14ac:dyDescent="0.2">
      <c r="S12126" s="3">
        <f t="shared" si="381"/>
        <v>0</v>
      </c>
      <c r="T12126" s="3">
        <f t="shared" si="382"/>
        <v>10405</v>
      </c>
      <c r="U12126" s="4">
        <v>53111</v>
      </c>
    </row>
    <row r="12127" spans="19:21" hidden="1" x14ac:dyDescent="0.2">
      <c r="S12127" s="3">
        <f t="shared" si="381"/>
        <v>0</v>
      </c>
      <c r="T12127" s="3">
        <f t="shared" si="382"/>
        <v>10406</v>
      </c>
      <c r="U12127" s="4">
        <v>53142</v>
      </c>
    </row>
    <row r="12128" spans="19:21" hidden="1" x14ac:dyDescent="0.2">
      <c r="S12128" s="3">
        <f t="shared" si="381"/>
        <v>0</v>
      </c>
      <c r="T12128" s="3">
        <f t="shared" si="382"/>
        <v>10407</v>
      </c>
      <c r="U12128" s="4">
        <v>53172</v>
      </c>
    </row>
    <row r="12129" spans="19:21" hidden="1" x14ac:dyDescent="0.2">
      <c r="S12129" s="3">
        <f t="shared" si="381"/>
        <v>0</v>
      </c>
      <c r="T12129" s="3">
        <f t="shared" si="382"/>
        <v>10408</v>
      </c>
      <c r="U12129" s="4">
        <v>53203</v>
      </c>
    </row>
    <row r="12130" spans="19:21" hidden="1" x14ac:dyDescent="0.2">
      <c r="S12130" s="3">
        <f t="shared" si="381"/>
        <v>0</v>
      </c>
      <c r="T12130" s="3">
        <f t="shared" si="382"/>
        <v>10409</v>
      </c>
      <c r="U12130" s="4">
        <v>53234</v>
      </c>
    </row>
    <row r="12131" spans="19:21" hidden="1" x14ac:dyDescent="0.2">
      <c r="S12131" s="3">
        <f t="shared" si="381"/>
        <v>0</v>
      </c>
      <c r="T12131" s="3">
        <f t="shared" si="382"/>
        <v>10410</v>
      </c>
      <c r="U12131" s="4">
        <v>53264</v>
      </c>
    </row>
    <row r="12132" spans="19:21" hidden="1" x14ac:dyDescent="0.2">
      <c r="S12132" s="3">
        <f t="shared" si="381"/>
        <v>0</v>
      </c>
      <c r="T12132" s="3">
        <f t="shared" si="382"/>
        <v>10411</v>
      </c>
      <c r="U12132" s="4">
        <v>53295</v>
      </c>
    </row>
    <row r="12133" spans="19:21" hidden="1" x14ac:dyDescent="0.2">
      <c r="S12133" s="3">
        <f t="shared" si="381"/>
        <v>0</v>
      </c>
      <c r="T12133" s="3">
        <f t="shared" si="382"/>
        <v>10412</v>
      </c>
      <c r="U12133" s="4">
        <v>53325</v>
      </c>
    </row>
    <row r="12134" spans="19:21" hidden="1" x14ac:dyDescent="0.2">
      <c r="S12134" s="3">
        <f t="shared" si="381"/>
        <v>0</v>
      </c>
      <c r="T12134" s="3">
        <f t="shared" si="382"/>
        <v>10413</v>
      </c>
      <c r="U12134" s="4">
        <v>53356</v>
      </c>
    </row>
    <row r="12135" spans="19:21" hidden="1" x14ac:dyDescent="0.2">
      <c r="S12135" s="3">
        <f t="shared" si="381"/>
        <v>0</v>
      </c>
      <c r="T12135" s="3">
        <f t="shared" si="382"/>
        <v>10414</v>
      </c>
      <c r="U12135" s="4">
        <v>53386</v>
      </c>
    </row>
    <row r="12136" spans="19:21" hidden="1" x14ac:dyDescent="0.2">
      <c r="S12136" s="3">
        <f t="shared" si="381"/>
        <v>0</v>
      </c>
      <c r="T12136" s="3">
        <f t="shared" si="382"/>
        <v>10415</v>
      </c>
      <c r="U12136" s="4">
        <v>53415</v>
      </c>
    </row>
    <row r="12137" spans="19:21" hidden="1" x14ac:dyDescent="0.2">
      <c r="S12137" s="3">
        <f t="shared" si="381"/>
        <v>0</v>
      </c>
      <c r="T12137" s="3">
        <f t="shared" si="382"/>
        <v>10416</v>
      </c>
      <c r="U12137" s="4">
        <v>53446</v>
      </c>
    </row>
    <row r="12138" spans="19:21" hidden="1" x14ac:dyDescent="0.2">
      <c r="S12138" s="3">
        <f t="shared" si="381"/>
        <v>0</v>
      </c>
      <c r="T12138" s="3">
        <f t="shared" si="382"/>
        <v>10417</v>
      </c>
      <c r="U12138" s="4">
        <v>53476</v>
      </c>
    </row>
    <row r="12139" spans="19:21" hidden="1" x14ac:dyDescent="0.2">
      <c r="S12139" s="3">
        <f t="shared" si="381"/>
        <v>0</v>
      </c>
      <c r="T12139" s="3">
        <f t="shared" si="382"/>
        <v>10418</v>
      </c>
      <c r="U12139" s="4">
        <v>53507</v>
      </c>
    </row>
    <row r="12140" spans="19:21" hidden="1" x14ac:dyDescent="0.2">
      <c r="S12140" s="3">
        <f t="shared" si="381"/>
        <v>0</v>
      </c>
      <c r="T12140" s="3">
        <f t="shared" si="382"/>
        <v>10419</v>
      </c>
      <c r="U12140" s="4">
        <v>53537</v>
      </c>
    </row>
    <row r="12141" spans="19:21" hidden="1" x14ac:dyDescent="0.2">
      <c r="S12141" s="3">
        <f t="shared" si="381"/>
        <v>0</v>
      </c>
      <c r="T12141" s="3">
        <f t="shared" si="382"/>
        <v>10420</v>
      </c>
      <c r="U12141" s="4">
        <v>53568</v>
      </c>
    </row>
    <row r="12142" spans="19:21" hidden="1" x14ac:dyDescent="0.2">
      <c r="S12142" s="3">
        <f t="shared" si="381"/>
        <v>0</v>
      </c>
      <c r="T12142" s="3">
        <f t="shared" si="382"/>
        <v>10421</v>
      </c>
      <c r="U12142" s="4">
        <v>53599</v>
      </c>
    </row>
    <row r="12143" spans="19:21" hidden="1" x14ac:dyDescent="0.2">
      <c r="S12143" s="3">
        <f t="shared" si="381"/>
        <v>0</v>
      </c>
      <c r="T12143" s="3">
        <f t="shared" si="382"/>
        <v>10422</v>
      </c>
      <c r="U12143" s="4">
        <v>53629</v>
      </c>
    </row>
    <row r="12144" spans="19:21" hidden="1" x14ac:dyDescent="0.2">
      <c r="S12144" s="3">
        <f t="shared" si="381"/>
        <v>0</v>
      </c>
      <c r="T12144" s="3">
        <f t="shared" si="382"/>
        <v>10423</v>
      </c>
      <c r="U12144" s="4">
        <v>53660</v>
      </c>
    </row>
    <row r="12145" spans="19:21" hidden="1" x14ac:dyDescent="0.2">
      <c r="S12145" s="3">
        <f t="shared" si="381"/>
        <v>0</v>
      </c>
      <c r="T12145" s="3">
        <f t="shared" si="382"/>
        <v>10424</v>
      </c>
      <c r="U12145" s="4">
        <v>53690</v>
      </c>
    </row>
    <row r="12146" spans="19:21" hidden="1" x14ac:dyDescent="0.2">
      <c r="S12146" s="3">
        <f t="shared" si="381"/>
        <v>0</v>
      </c>
      <c r="T12146" s="3">
        <f t="shared" si="382"/>
        <v>10425</v>
      </c>
      <c r="U12146" s="4">
        <v>53721</v>
      </c>
    </row>
    <row r="12147" spans="19:21" hidden="1" x14ac:dyDescent="0.2">
      <c r="S12147" s="3">
        <f t="shared" si="381"/>
        <v>0</v>
      </c>
      <c r="T12147" s="3">
        <f t="shared" si="382"/>
        <v>10426</v>
      </c>
      <c r="U12147" s="4">
        <v>53751</v>
      </c>
    </row>
    <row r="12148" spans="19:21" hidden="1" x14ac:dyDescent="0.2">
      <c r="S12148" s="3">
        <f t="shared" si="381"/>
        <v>0</v>
      </c>
      <c r="T12148" s="3">
        <f t="shared" si="382"/>
        <v>10427</v>
      </c>
      <c r="U12148" s="4">
        <v>53780</v>
      </c>
    </row>
    <row r="12149" spans="19:21" hidden="1" x14ac:dyDescent="0.2">
      <c r="S12149" s="3">
        <f t="shared" si="381"/>
        <v>0</v>
      </c>
      <c r="T12149" s="3">
        <f t="shared" si="382"/>
        <v>10428</v>
      </c>
      <c r="U12149" s="4">
        <v>53811</v>
      </c>
    </row>
    <row r="12150" spans="19:21" hidden="1" x14ac:dyDescent="0.2">
      <c r="S12150" s="3">
        <f t="shared" si="381"/>
        <v>0</v>
      </c>
      <c r="T12150" s="3">
        <f t="shared" si="382"/>
        <v>10429</v>
      </c>
      <c r="U12150" s="4">
        <v>53841</v>
      </c>
    </row>
    <row r="12151" spans="19:21" hidden="1" x14ac:dyDescent="0.2">
      <c r="S12151" s="3">
        <f t="shared" si="381"/>
        <v>0</v>
      </c>
      <c r="T12151" s="3">
        <f t="shared" si="382"/>
        <v>10430</v>
      </c>
      <c r="U12151" s="4">
        <v>53872</v>
      </c>
    </row>
    <row r="12152" spans="19:21" hidden="1" x14ac:dyDescent="0.2">
      <c r="S12152" s="3">
        <f t="shared" si="381"/>
        <v>0</v>
      </c>
      <c r="T12152" s="3">
        <f t="shared" si="382"/>
        <v>10431</v>
      </c>
      <c r="U12152" s="4">
        <v>53902</v>
      </c>
    </row>
    <row r="12153" spans="19:21" hidden="1" x14ac:dyDescent="0.2">
      <c r="S12153" s="3">
        <f t="shared" si="381"/>
        <v>0</v>
      </c>
      <c r="T12153" s="3">
        <f t="shared" si="382"/>
        <v>10432</v>
      </c>
      <c r="U12153" s="4">
        <v>53933</v>
      </c>
    </row>
    <row r="12154" spans="19:21" hidden="1" x14ac:dyDescent="0.2">
      <c r="S12154" s="3">
        <f t="shared" si="381"/>
        <v>0</v>
      </c>
      <c r="T12154" s="3">
        <f t="shared" si="382"/>
        <v>10433</v>
      </c>
      <c r="U12154" s="4">
        <v>53964</v>
      </c>
    </row>
    <row r="12155" spans="19:21" hidden="1" x14ac:dyDescent="0.2">
      <c r="S12155" s="3">
        <f t="shared" si="381"/>
        <v>0</v>
      </c>
      <c r="T12155" s="3">
        <f t="shared" si="382"/>
        <v>10434</v>
      </c>
      <c r="U12155" s="4">
        <v>53994</v>
      </c>
    </row>
    <row r="12156" spans="19:21" hidden="1" x14ac:dyDescent="0.2">
      <c r="S12156" s="3">
        <f t="shared" si="381"/>
        <v>0</v>
      </c>
      <c r="T12156" s="3">
        <f t="shared" si="382"/>
        <v>10435</v>
      </c>
      <c r="U12156" s="4">
        <v>54025</v>
      </c>
    </row>
    <row r="12157" spans="19:21" hidden="1" x14ac:dyDescent="0.2">
      <c r="S12157" s="3">
        <f t="shared" si="381"/>
        <v>0</v>
      </c>
      <c r="T12157" s="3">
        <f t="shared" si="382"/>
        <v>10436</v>
      </c>
      <c r="U12157" s="4">
        <v>54055</v>
      </c>
    </row>
    <row r="12158" spans="19:21" hidden="1" x14ac:dyDescent="0.2">
      <c r="S12158" s="3">
        <f t="shared" si="381"/>
        <v>0</v>
      </c>
      <c r="T12158" s="3">
        <f t="shared" si="382"/>
        <v>10437</v>
      </c>
      <c r="U12158" s="4">
        <v>54086</v>
      </c>
    </row>
    <row r="12159" spans="19:21" hidden="1" x14ac:dyDescent="0.2">
      <c r="S12159" s="3">
        <f t="shared" si="381"/>
        <v>0</v>
      </c>
      <c r="T12159" s="3">
        <f t="shared" si="382"/>
        <v>10438</v>
      </c>
      <c r="U12159" s="4">
        <v>54117</v>
      </c>
    </row>
    <row r="12160" spans="19:21" hidden="1" x14ac:dyDescent="0.2">
      <c r="S12160" s="3">
        <f t="shared" si="381"/>
        <v>0</v>
      </c>
      <c r="T12160" s="3">
        <f t="shared" si="382"/>
        <v>10439</v>
      </c>
      <c r="U12160" s="4">
        <v>54146</v>
      </c>
    </row>
    <row r="12161" spans="19:21" hidden="1" x14ac:dyDescent="0.2">
      <c r="S12161" s="3">
        <f t="shared" si="381"/>
        <v>0</v>
      </c>
      <c r="T12161" s="3">
        <f t="shared" si="382"/>
        <v>10440</v>
      </c>
      <c r="U12161" s="4">
        <v>54177</v>
      </c>
    </row>
    <row r="12162" spans="19:21" hidden="1" x14ac:dyDescent="0.2">
      <c r="S12162" s="3">
        <f t="shared" si="381"/>
        <v>0</v>
      </c>
      <c r="T12162" s="3">
        <f t="shared" si="382"/>
        <v>10441</v>
      </c>
      <c r="U12162" s="4">
        <v>54207</v>
      </c>
    </row>
    <row r="12163" spans="19:21" hidden="1" x14ac:dyDescent="0.2">
      <c r="S12163" s="3">
        <f t="shared" si="381"/>
        <v>0</v>
      </c>
      <c r="T12163" s="3">
        <f t="shared" si="382"/>
        <v>10442</v>
      </c>
      <c r="U12163" s="4">
        <v>54238</v>
      </c>
    </row>
    <row r="12164" spans="19:21" hidden="1" x14ac:dyDescent="0.2">
      <c r="S12164" s="3">
        <f t="shared" si="381"/>
        <v>0</v>
      </c>
      <c r="T12164" s="3">
        <f t="shared" si="382"/>
        <v>10443</v>
      </c>
      <c r="U12164" s="4">
        <v>54268</v>
      </c>
    </row>
    <row r="12165" spans="19:21" hidden="1" x14ac:dyDescent="0.2">
      <c r="S12165" s="3">
        <f t="shared" si="381"/>
        <v>0</v>
      </c>
      <c r="T12165" s="3">
        <f t="shared" si="382"/>
        <v>10444</v>
      </c>
      <c r="U12165" s="4">
        <v>54299</v>
      </c>
    </row>
    <row r="12166" spans="19:21" hidden="1" x14ac:dyDescent="0.2">
      <c r="S12166" s="3">
        <f t="shared" si="381"/>
        <v>0</v>
      </c>
      <c r="T12166" s="3">
        <f t="shared" si="382"/>
        <v>10445</v>
      </c>
      <c r="U12166" s="4">
        <v>54330</v>
      </c>
    </row>
    <row r="12167" spans="19:21" hidden="1" x14ac:dyDescent="0.2">
      <c r="S12167" s="3">
        <f t="shared" si="381"/>
        <v>0</v>
      </c>
      <c r="T12167" s="3">
        <f t="shared" si="382"/>
        <v>10446</v>
      </c>
      <c r="U12167" s="4">
        <v>54360</v>
      </c>
    </row>
    <row r="12168" spans="19:21" hidden="1" x14ac:dyDescent="0.2">
      <c r="S12168" s="3">
        <f t="shared" si="381"/>
        <v>0</v>
      </c>
      <c r="T12168" s="3">
        <f t="shared" si="382"/>
        <v>10447</v>
      </c>
      <c r="U12168" s="4">
        <v>54391</v>
      </c>
    </row>
    <row r="12169" spans="19:21" hidden="1" x14ac:dyDescent="0.2">
      <c r="S12169" s="3">
        <f t="shared" si="381"/>
        <v>0</v>
      </c>
      <c r="T12169" s="3">
        <f t="shared" si="382"/>
        <v>10448</v>
      </c>
      <c r="U12169" s="4">
        <v>54421</v>
      </c>
    </row>
    <row r="12170" spans="19:21" hidden="1" x14ac:dyDescent="0.2">
      <c r="S12170" s="3">
        <f t="shared" si="381"/>
        <v>0</v>
      </c>
      <c r="T12170" s="3">
        <f t="shared" si="382"/>
        <v>10449</v>
      </c>
      <c r="U12170" s="4">
        <v>54452</v>
      </c>
    </row>
    <row r="12171" spans="19:21" hidden="1" x14ac:dyDescent="0.2">
      <c r="S12171" s="3">
        <f t="shared" si="381"/>
        <v>0</v>
      </c>
      <c r="T12171" s="3">
        <f t="shared" si="382"/>
        <v>10450</v>
      </c>
      <c r="U12171" s="4">
        <v>54482</v>
      </c>
    </row>
    <row r="12172" spans="19:21" hidden="1" x14ac:dyDescent="0.2">
      <c r="S12172" s="3">
        <f t="shared" si="381"/>
        <v>0</v>
      </c>
      <c r="T12172" s="3">
        <f t="shared" si="382"/>
        <v>10451</v>
      </c>
      <c r="U12172" s="4">
        <v>54511</v>
      </c>
    </row>
    <row r="12173" spans="19:21" hidden="1" x14ac:dyDescent="0.2">
      <c r="S12173" s="3">
        <f t="shared" si="381"/>
        <v>0</v>
      </c>
      <c r="T12173" s="3">
        <f t="shared" si="382"/>
        <v>10452</v>
      </c>
      <c r="U12173" s="4">
        <v>54542</v>
      </c>
    </row>
    <row r="12174" spans="19:21" hidden="1" x14ac:dyDescent="0.2">
      <c r="S12174" s="3">
        <f t="shared" si="381"/>
        <v>0</v>
      </c>
      <c r="T12174" s="3">
        <f t="shared" si="382"/>
        <v>10453</v>
      </c>
      <c r="U12174" s="4">
        <v>54572</v>
      </c>
    </row>
    <row r="12175" spans="19:21" hidden="1" x14ac:dyDescent="0.2">
      <c r="S12175" s="3">
        <f t="shared" ref="S12175:S12193" si="383">IF($I$10=U12174,1,0)</f>
        <v>0</v>
      </c>
      <c r="T12175" s="3">
        <f t="shared" si="382"/>
        <v>10454</v>
      </c>
      <c r="U12175" s="4">
        <v>54603</v>
      </c>
    </row>
    <row r="12176" spans="19:21" hidden="1" x14ac:dyDescent="0.2">
      <c r="S12176" s="3">
        <f t="shared" si="383"/>
        <v>0</v>
      </c>
      <c r="T12176" s="3">
        <f t="shared" ref="T12176:T12193" si="384">IF(S12176+T12175=0,0,T12175+1)</f>
        <v>10455</v>
      </c>
      <c r="U12176" s="4">
        <v>54633</v>
      </c>
    </row>
    <row r="12177" spans="19:21" hidden="1" x14ac:dyDescent="0.2">
      <c r="S12177" s="3">
        <f t="shared" si="383"/>
        <v>0</v>
      </c>
      <c r="T12177" s="3">
        <f t="shared" si="384"/>
        <v>10456</v>
      </c>
      <c r="U12177" s="4">
        <v>54664</v>
      </c>
    </row>
    <row r="12178" spans="19:21" hidden="1" x14ac:dyDescent="0.2">
      <c r="S12178" s="3">
        <f t="shared" si="383"/>
        <v>0</v>
      </c>
      <c r="T12178" s="3">
        <f t="shared" si="384"/>
        <v>10457</v>
      </c>
      <c r="U12178" s="4">
        <v>54695</v>
      </c>
    </row>
    <row r="12179" spans="19:21" hidden="1" x14ac:dyDescent="0.2">
      <c r="S12179" s="3">
        <f t="shared" si="383"/>
        <v>0</v>
      </c>
      <c r="T12179" s="3">
        <f t="shared" si="384"/>
        <v>10458</v>
      </c>
      <c r="U12179" s="4">
        <v>54725</v>
      </c>
    </row>
    <row r="12180" spans="19:21" hidden="1" x14ac:dyDescent="0.2">
      <c r="S12180" s="3">
        <f t="shared" si="383"/>
        <v>0</v>
      </c>
      <c r="T12180" s="3">
        <f t="shared" si="384"/>
        <v>10459</v>
      </c>
      <c r="U12180" s="4">
        <v>54756</v>
      </c>
    </row>
    <row r="12181" spans="19:21" hidden="1" x14ac:dyDescent="0.2">
      <c r="S12181" s="3">
        <f t="shared" si="383"/>
        <v>0</v>
      </c>
      <c r="T12181" s="3">
        <f t="shared" si="384"/>
        <v>10460</v>
      </c>
      <c r="U12181" s="4">
        <v>54786</v>
      </c>
    </row>
    <row r="12182" spans="19:21" hidden="1" x14ac:dyDescent="0.2">
      <c r="S12182" s="3">
        <f t="shared" si="383"/>
        <v>0</v>
      </c>
      <c r="T12182" s="3">
        <f t="shared" si="384"/>
        <v>10461</v>
      </c>
      <c r="U12182" s="4">
        <v>54817</v>
      </c>
    </row>
    <row r="12183" spans="19:21" hidden="1" x14ac:dyDescent="0.2">
      <c r="S12183" s="3">
        <f t="shared" si="383"/>
        <v>0</v>
      </c>
      <c r="T12183" s="3">
        <f t="shared" si="384"/>
        <v>10462</v>
      </c>
      <c r="U12183" s="4">
        <v>54847</v>
      </c>
    </row>
    <row r="12184" spans="19:21" hidden="1" x14ac:dyDescent="0.2">
      <c r="S12184" s="3">
        <f t="shared" si="383"/>
        <v>0</v>
      </c>
      <c r="T12184" s="3">
        <f t="shared" si="384"/>
        <v>10463</v>
      </c>
      <c r="U12184" s="4">
        <v>54876</v>
      </c>
    </row>
    <row r="12185" spans="19:21" hidden="1" x14ac:dyDescent="0.2">
      <c r="S12185" s="3">
        <f t="shared" si="383"/>
        <v>0</v>
      </c>
      <c r="T12185" s="3">
        <f t="shared" si="384"/>
        <v>10464</v>
      </c>
      <c r="U12185" s="4">
        <v>54907</v>
      </c>
    </row>
    <row r="12186" spans="19:21" hidden="1" x14ac:dyDescent="0.2">
      <c r="S12186" s="3">
        <f t="shared" si="383"/>
        <v>0</v>
      </c>
      <c r="T12186" s="3">
        <f t="shared" si="384"/>
        <v>10465</v>
      </c>
      <c r="U12186" s="4">
        <v>54937</v>
      </c>
    </row>
    <row r="12187" spans="19:21" hidden="1" x14ac:dyDescent="0.2">
      <c r="S12187" s="3">
        <f t="shared" si="383"/>
        <v>0</v>
      </c>
      <c r="T12187" s="3">
        <f t="shared" si="384"/>
        <v>10466</v>
      </c>
      <c r="U12187" s="4">
        <v>54968</v>
      </c>
    </row>
    <row r="12188" spans="19:21" hidden="1" x14ac:dyDescent="0.2">
      <c r="S12188" s="3">
        <f t="shared" si="383"/>
        <v>0</v>
      </c>
      <c r="T12188" s="3">
        <f t="shared" si="384"/>
        <v>10467</v>
      </c>
      <c r="U12188" s="4">
        <v>54998</v>
      </c>
    </row>
    <row r="12189" spans="19:21" hidden="1" x14ac:dyDescent="0.2">
      <c r="S12189" s="3">
        <f t="shared" si="383"/>
        <v>0</v>
      </c>
      <c r="T12189" s="3">
        <f t="shared" si="384"/>
        <v>10468</v>
      </c>
      <c r="U12189" s="4">
        <v>55029</v>
      </c>
    </row>
    <row r="12190" spans="19:21" hidden="1" x14ac:dyDescent="0.2">
      <c r="S12190" s="3">
        <f t="shared" si="383"/>
        <v>0</v>
      </c>
      <c r="T12190" s="3">
        <f t="shared" si="384"/>
        <v>10469</v>
      </c>
      <c r="U12190" s="4">
        <v>55060</v>
      </c>
    </row>
    <row r="12191" spans="19:21" hidden="1" x14ac:dyDescent="0.2">
      <c r="S12191" s="3">
        <f t="shared" si="383"/>
        <v>0</v>
      </c>
      <c r="T12191" s="3">
        <f t="shared" si="384"/>
        <v>10470</v>
      </c>
      <c r="U12191" s="4">
        <v>55090</v>
      </c>
    </row>
    <row r="12192" spans="19:21" hidden="1" x14ac:dyDescent="0.2">
      <c r="S12192" s="3">
        <f t="shared" si="383"/>
        <v>0</v>
      </c>
      <c r="T12192" s="3">
        <f t="shared" si="384"/>
        <v>10471</v>
      </c>
      <c r="U12192" s="4">
        <v>55121</v>
      </c>
    </row>
    <row r="12193" spans="19:21" hidden="1" x14ac:dyDescent="0.2">
      <c r="S12193" s="3">
        <f t="shared" si="383"/>
        <v>0</v>
      </c>
      <c r="T12193" s="3">
        <f t="shared" si="384"/>
        <v>10472</v>
      </c>
      <c r="U12193" s="4">
        <v>55151</v>
      </c>
    </row>
    <row r="12194" spans="19:21" hidden="1" x14ac:dyDescent="0.2">
      <c r="S12194" s="3">
        <f t="shared" ref="S12194:S12257" si="385">IF($I$10=U12193,1,0)</f>
        <v>0</v>
      </c>
      <c r="T12194" s="3">
        <f t="shared" ref="T12194:T12257" si="386">IF(S12194+T12193=0,0,T12193+1)</f>
        <v>10473</v>
      </c>
      <c r="U12194" s="4">
        <v>42399</v>
      </c>
    </row>
    <row r="12195" spans="19:21" hidden="1" x14ac:dyDescent="0.2">
      <c r="S12195" s="3">
        <f t="shared" si="385"/>
        <v>0</v>
      </c>
      <c r="T12195" s="3">
        <f t="shared" si="386"/>
        <v>10474</v>
      </c>
      <c r="U12195" s="4">
        <v>42429</v>
      </c>
    </row>
    <row r="12196" spans="19:21" hidden="1" x14ac:dyDescent="0.2">
      <c r="S12196" s="3">
        <f t="shared" si="385"/>
        <v>0</v>
      </c>
      <c r="T12196" s="3">
        <f t="shared" si="386"/>
        <v>10475</v>
      </c>
      <c r="U12196" s="4">
        <v>42459</v>
      </c>
    </row>
    <row r="12197" spans="19:21" hidden="1" x14ac:dyDescent="0.2">
      <c r="S12197" s="3">
        <f t="shared" si="385"/>
        <v>0</v>
      </c>
      <c r="T12197" s="3">
        <f t="shared" si="386"/>
        <v>10476</v>
      </c>
      <c r="U12197" s="4">
        <v>42490</v>
      </c>
    </row>
    <row r="12198" spans="19:21" hidden="1" x14ac:dyDescent="0.2">
      <c r="S12198" s="3">
        <f t="shared" si="385"/>
        <v>0</v>
      </c>
      <c r="T12198" s="3">
        <f t="shared" si="386"/>
        <v>10477</v>
      </c>
      <c r="U12198" s="4">
        <v>42520</v>
      </c>
    </row>
    <row r="12199" spans="19:21" hidden="1" x14ac:dyDescent="0.2">
      <c r="S12199" s="3">
        <f t="shared" si="385"/>
        <v>0</v>
      </c>
      <c r="T12199" s="3">
        <f t="shared" si="386"/>
        <v>10478</v>
      </c>
      <c r="U12199" s="4">
        <v>42551</v>
      </c>
    </row>
    <row r="12200" spans="19:21" hidden="1" x14ac:dyDescent="0.2">
      <c r="S12200" s="3">
        <f t="shared" si="385"/>
        <v>0</v>
      </c>
      <c r="T12200" s="3">
        <f t="shared" si="386"/>
        <v>10479</v>
      </c>
      <c r="U12200" s="4">
        <v>42581</v>
      </c>
    </row>
    <row r="12201" spans="19:21" hidden="1" x14ac:dyDescent="0.2">
      <c r="S12201" s="3">
        <f t="shared" si="385"/>
        <v>0</v>
      </c>
      <c r="T12201" s="3">
        <f t="shared" si="386"/>
        <v>10480</v>
      </c>
      <c r="U12201" s="4">
        <v>42612</v>
      </c>
    </row>
    <row r="12202" spans="19:21" hidden="1" x14ac:dyDescent="0.2">
      <c r="S12202" s="3">
        <f t="shared" si="385"/>
        <v>0</v>
      </c>
      <c r="T12202" s="3">
        <f t="shared" si="386"/>
        <v>10481</v>
      </c>
      <c r="U12202" s="4">
        <v>42643</v>
      </c>
    </row>
    <row r="12203" spans="19:21" hidden="1" x14ac:dyDescent="0.2">
      <c r="S12203" s="3">
        <f t="shared" si="385"/>
        <v>0</v>
      </c>
      <c r="T12203" s="3">
        <f t="shared" si="386"/>
        <v>10482</v>
      </c>
      <c r="U12203" s="4">
        <v>42673</v>
      </c>
    </row>
    <row r="12204" spans="19:21" hidden="1" x14ac:dyDescent="0.2">
      <c r="S12204" s="3">
        <f t="shared" si="385"/>
        <v>0</v>
      </c>
      <c r="T12204" s="3">
        <f t="shared" si="386"/>
        <v>10483</v>
      </c>
      <c r="U12204" s="4">
        <v>42704</v>
      </c>
    </row>
    <row r="12205" spans="19:21" hidden="1" x14ac:dyDescent="0.2">
      <c r="S12205" s="3">
        <f t="shared" si="385"/>
        <v>0</v>
      </c>
      <c r="T12205" s="3">
        <f t="shared" si="386"/>
        <v>10484</v>
      </c>
      <c r="U12205" s="4">
        <v>42734</v>
      </c>
    </row>
    <row r="12206" spans="19:21" hidden="1" x14ac:dyDescent="0.2">
      <c r="S12206" s="3">
        <f t="shared" si="385"/>
        <v>0</v>
      </c>
      <c r="T12206" s="3">
        <f t="shared" si="386"/>
        <v>10485</v>
      </c>
      <c r="U12206" s="4">
        <v>42765</v>
      </c>
    </row>
    <row r="12207" spans="19:21" hidden="1" x14ac:dyDescent="0.2">
      <c r="S12207" s="3">
        <f t="shared" si="385"/>
        <v>0</v>
      </c>
      <c r="T12207" s="3">
        <f t="shared" si="386"/>
        <v>10486</v>
      </c>
      <c r="U12207" s="4">
        <v>42794</v>
      </c>
    </row>
    <row r="12208" spans="19:21" hidden="1" x14ac:dyDescent="0.2">
      <c r="S12208" s="3">
        <f t="shared" si="385"/>
        <v>0</v>
      </c>
      <c r="T12208" s="3">
        <f t="shared" si="386"/>
        <v>10487</v>
      </c>
      <c r="U12208" s="4">
        <v>42824</v>
      </c>
    </row>
    <row r="12209" spans="19:21" hidden="1" x14ac:dyDescent="0.2">
      <c r="S12209" s="3">
        <f t="shared" si="385"/>
        <v>0</v>
      </c>
      <c r="T12209" s="3">
        <f t="shared" si="386"/>
        <v>10488</v>
      </c>
      <c r="U12209" s="4">
        <v>42855</v>
      </c>
    </row>
    <row r="12210" spans="19:21" hidden="1" x14ac:dyDescent="0.2">
      <c r="S12210" s="3">
        <f t="shared" si="385"/>
        <v>0</v>
      </c>
      <c r="T12210" s="3">
        <f t="shared" si="386"/>
        <v>10489</v>
      </c>
      <c r="U12210" s="4">
        <v>42885</v>
      </c>
    </row>
    <row r="12211" spans="19:21" hidden="1" x14ac:dyDescent="0.2">
      <c r="S12211" s="3">
        <f t="shared" si="385"/>
        <v>0</v>
      </c>
      <c r="T12211" s="3">
        <f t="shared" si="386"/>
        <v>10490</v>
      </c>
      <c r="U12211" s="4">
        <v>42916</v>
      </c>
    </row>
    <row r="12212" spans="19:21" hidden="1" x14ac:dyDescent="0.2">
      <c r="S12212" s="3">
        <f t="shared" si="385"/>
        <v>0</v>
      </c>
      <c r="T12212" s="3">
        <f t="shared" si="386"/>
        <v>10491</v>
      </c>
      <c r="U12212" s="4">
        <v>42946</v>
      </c>
    </row>
    <row r="12213" spans="19:21" hidden="1" x14ac:dyDescent="0.2">
      <c r="S12213" s="3">
        <f t="shared" si="385"/>
        <v>0</v>
      </c>
      <c r="T12213" s="3">
        <f t="shared" si="386"/>
        <v>10492</v>
      </c>
      <c r="U12213" s="4">
        <v>42977</v>
      </c>
    </row>
    <row r="12214" spans="19:21" hidden="1" x14ac:dyDescent="0.2">
      <c r="S12214" s="3">
        <f t="shared" si="385"/>
        <v>0</v>
      </c>
      <c r="T12214" s="3">
        <f t="shared" si="386"/>
        <v>10493</v>
      </c>
      <c r="U12214" s="4">
        <v>43008</v>
      </c>
    </row>
    <row r="12215" spans="19:21" hidden="1" x14ac:dyDescent="0.2">
      <c r="S12215" s="3">
        <f t="shared" si="385"/>
        <v>0</v>
      </c>
      <c r="T12215" s="3">
        <f t="shared" si="386"/>
        <v>10494</v>
      </c>
      <c r="U12215" s="4">
        <v>43038</v>
      </c>
    </row>
    <row r="12216" spans="19:21" hidden="1" x14ac:dyDescent="0.2">
      <c r="S12216" s="3">
        <f t="shared" si="385"/>
        <v>0</v>
      </c>
      <c r="T12216" s="3">
        <f t="shared" si="386"/>
        <v>10495</v>
      </c>
      <c r="U12216" s="4">
        <v>43069</v>
      </c>
    </row>
    <row r="12217" spans="19:21" hidden="1" x14ac:dyDescent="0.2">
      <c r="S12217" s="3">
        <f t="shared" si="385"/>
        <v>0</v>
      </c>
      <c r="T12217" s="3">
        <f t="shared" si="386"/>
        <v>10496</v>
      </c>
      <c r="U12217" s="4">
        <v>43099</v>
      </c>
    </row>
    <row r="12218" spans="19:21" hidden="1" x14ac:dyDescent="0.2">
      <c r="S12218" s="3">
        <f t="shared" si="385"/>
        <v>0</v>
      </c>
      <c r="T12218" s="3">
        <f t="shared" si="386"/>
        <v>10497</v>
      </c>
      <c r="U12218" s="4">
        <v>43130</v>
      </c>
    </row>
    <row r="12219" spans="19:21" hidden="1" x14ac:dyDescent="0.2">
      <c r="S12219" s="3">
        <f t="shared" si="385"/>
        <v>0</v>
      </c>
      <c r="T12219" s="3">
        <f t="shared" si="386"/>
        <v>10498</v>
      </c>
      <c r="U12219" s="4">
        <v>43159</v>
      </c>
    </row>
    <row r="12220" spans="19:21" hidden="1" x14ac:dyDescent="0.2">
      <c r="S12220" s="3">
        <f t="shared" si="385"/>
        <v>0</v>
      </c>
      <c r="T12220" s="3">
        <f t="shared" si="386"/>
        <v>10499</v>
      </c>
      <c r="U12220" s="4">
        <v>43189</v>
      </c>
    </row>
    <row r="12221" spans="19:21" hidden="1" x14ac:dyDescent="0.2">
      <c r="S12221" s="3">
        <f t="shared" si="385"/>
        <v>0</v>
      </c>
      <c r="T12221" s="3">
        <f t="shared" si="386"/>
        <v>10500</v>
      </c>
      <c r="U12221" s="4">
        <v>43220</v>
      </c>
    </row>
    <row r="12222" spans="19:21" hidden="1" x14ac:dyDescent="0.2">
      <c r="S12222" s="3">
        <f t="shared" si="385"/>
        <v>0</v>
      </c>
      <c r="T12222" s="3">
        <f t="shared" si="386"/>
        <v>10501</v>
      </c>
      <c r="U12222" s="4">
        <v>43250</v>
      </c>
    </row>
    <row r="12223" spans="19:21" hidden="1" x14ac:dyDescent="0.2">
      <c r="S12223" s="3">
        <f t="shared" si="385"/>
        <v>0</v>
      </c>
      <c r="T12223" s="3">
        <f t="shared" si="386"/>
        <v>10502</v>
      </c>
      <c r="U12223" s="4">
        <v>43281</v>
      </c>
    </row>
    <row r="12224" spans="19:21" hidden="1" x14ac:dyDescent="0.2">
      <c r="S12224" s="3">
        <f t="shared" si="385"/>
        <v>0</v>
      </c>
      <c r="T12224" s="3">
        <f t="shared" si="386"/>
        <v>10503</v>
      </c>
      <c r="U12224" s="4">
        <v>43311</v>
      </c>
    </row>
    <row r="12225" spans="19:21" hidden="1" x14ac:dyDescent="0.2">
      <c r="S12225" s="3">
        <f t="shared" si="385"/>
        <v>0</v>
      </c>
      <c r="T12225" s="3">
        <f t="shared" si="386"/>
        <v>10504</v>
      </c>
      <c r="U12225" s="4">
        <v>43342</v>
      </c>
    </row>
    <row r="12226" spans="19:21" hidden="1" x14ac:dyDescent="0.2">
      <c r="S12226" s="3">
        <f t="shared" si="385"/>
        <v>0</v>
      </c>
      <c r="T12226" s="3">
        <f t="shared" si="386"/>
        <v>10505</v>
      </c>
      <c r="U12226" s="4">
        <v>43373</v>
      </c>
    </row>
    <row r="12227" spans="19:21" hidden="1" x14ac:dyDescent="0.2">
      <c r="S12227" s="3">
        <f t="shared" si="385"/>
        <v>0</v>
      </c>
      <c r="T12227" s="3">
        <f t="shared" si="386"/>
        <v>10506</v>
      </c>
      <c r="U12227" s="4">
        <v>43403</v>
      </c>
    </row>
    <row r="12228" spans="19:21" hidden="1" x14ac:dyDescent="0.2">
      <c r="S12228" s="3">
        <f t="shared" si="385"/>
        <v>0</v>
      </c>
      <c r="T12228" s="3">
        <f t="shared" si="386"/>
        <v>10507</v>
      </c>
      <c r="U12228" s="4">
        <v>43434</v>
      </c>
    </row>
    <row r="12229" spans="19:21" hidden="1" x14ac:dyDescent="0.2">
      <c r="S12229" s="3">
        <f t="shared" si="385"/>
        <v>0</v>
      </c>
      <c r="T12229" s="3">
        <f t="shared" si="386"/>
        <v>10508</v>
      </c>
      <c r="U12229" s="4">
        <v>43464</v>
      </c>
    </row>
    <row r="12230" spans="19:21" hidden="1" x14ac:dyDescent="0.2">
      <c r="S12230" s="3">
        <f t="shared" si="385"/>
        <v>0</v>
      </c>
      <c r="T12230" s="3">
        <f t="shared" si="386"/>
        <v>10509</v>
      </c>
      <c r="U12230" s="4">
        <v>43495</v>
      </c>
    </row>
    <row r="12231" spans="19:21" hidden="1" x14ac:dyDescent="0.2">
      <c r="S12231" s="3">
        <f t="shared" si="385"/>
        <v>0</v>
      </c>
      <c r="T12231" s="3">
        <f t="shared" si="386"/>
        <v>10510</v>
      </c>
      <c r="U12231" s="4">
        <v>43524</v>
      </c>
    </row>
    <row r="12232" spans="19:21" hidden="1" x14ac:dyDescent="0.2">
      <c r="S12232" s="3">
        <f t="shared" si="385"/>
        <v>0</v>
      </c>
      <c r="T12232" s="3">
        <f t="shared" si="386"/>
        <v>10511</v>
      </c>
      <c r="U12232" s="4">
        <v>43554</v>
      </c>
    </row>
    <row r="12233" spans="19:21" hidden="1" x14ac:dyDescent="0.2">
      <c r="S12233" s="3">
        <f t="shared" si="385"/>
        <v>0</v>
      </c>
      <c r="T12233" s="3">
        <f t="shared" si="386"/>
        <v>10512</v>
      </c>
      <c r="U12233" s="4">
        <v>43585</v>
      </c>
    </row>
    <row r="12234" spans="19:21" hidden="1" x14ac:dyDescent="0.2">
      <c r="S12234" s="3">
        <f t="shared" si="385"/>
        <v>0</v>
      </c>
      <c r="T12234" s="3">
        <f t="shared" si="386"/>
        <v>10513</v>
      </c>
      <c r="U12234" s="4">
        <v>43615</v>
      </c>
    </row>
    <row r="12235" spans="19:21" hidden="1" x14ac:dyDescent="0.2">
      <c r="S12235" s="3">
        <f t="shared" si="385"/>
        <v>0</v>
      </c>
      <c r="T12235" s="3">
        <f t="shared" si="386"/>
        <v>10514</v>
      </c>
      <c r="U12235" s="4">
        <v>43646</v>
      </c>
    </row>
    <row r="12236" spans="19:21" hidden="1" x14ac:dyDescent="0.2">
      <c r="S12236" s="3">
        <f t="shared" si="385"/>
        <v>0</v>
      </c>
      <c r="T12236" s="3">
        <f t="shared" si="386"/>
        <v>10515</v>
      </c>
      <c r="U12236" s="4">
        <v>43676</v>
      </c>
    </row>
    <row r="12237" spans="19:21" hidden="1" x14ac:dyDescent="0.2">
      <c r="S12237" s="3">
        <f t="shared" si="385"/>
        <v>0</v>
      </c>
      <c r="T12237" s="3">
        <f t="shared" si="386"/>
        <v>10516</v>
      </c>
      <c r="U12237" s="4">
        <v>43707</v>
      </c>
    </row>
    <row r="12238" spans="19:21" hidden="1" x14ac:dyDescent="0.2">
      <c r="S12238" s="3">
        <f t="shared" si="385"/>
        <v>0</v>
      </c>
      <c r="T12238" s="3">
        <f t="shared" si="386"/>
        <v>10517</v>
      </c>
      <c r="U12238" s="4">
        <v>43738</v>
      </c>
    </row>
    <row r="12239" spans="19:21" hidden="1" x14ac:dyDescent="0.2">
      <c r="S12239" s="3">
        <f t="shared" si="385"/>
        <v>0</v>
      </c>
      <c r="T12239" s="3">
        <f t="shared" si="386"/>
        <v>10518</v>
      </c>
      <c r="U12239" s="4">
        <v>43768</v>
      </c>
    </row>
    <row r="12240" spans="19:21" hidden="1" x14ac:dyDescent="0.2">
      <c r="S12240" s="3">
        <f t="shared" si="385"/>
        <v>0</v>
      </c>
      <c r="T12240" s="3">
        <f t="shared" si="386"/>
        <v>10519</v>
      </c>
      <c r="U12240" s="4">
        <v>43799</v>
      </c>
    </row>
    <row r="12241" spans="19:21" hidden="1" x14ac:dyDescent="0.2">
      <c r="S12241" s="3">
        <f t="shared" si="385"/>
        <v>0</v>
      </c>
      <c r="T12241" s="3">
        <f t="shared" si="386"/>
        <v>10520</v>
      </c>
      <c r="U12241" s="4">
        <v>43829</v>
      </c>
    </row>
    <row r="12242" spans="19:21" hidden="1" x14ac:dyDescent="0.2">
      <c r="S12242" s="3">
        <f t="shared" si="385"/>
        <v>0</v>
      </c>
      <c r="T12242" s="3">
        <f t="shared" si="386"/>
        <v>10521</v>
      </c>
      <c r="U12242" s="4">
        <v>43860</v>
      </c>
    </row>
    <row r="12243" spans="19:21" hidden="1" x14ac:dyDescent="0.2">
      <c r="S12243" s="3">
        <f t="shared" si="385"/>
        <v>0</v>
      </c>
      <c r="T12243" s="3">
        <f t="shared" si="386"/>
        <v>10522</v>
      </c>
      <c r="U12243" s="4">
        <v>43890</v>
      </c>
    </row>
    <row r="12244" spans="19:21" hidden="1" x14ac:dyDescent="0.2">
      <c r="S12244" s="3">
        <f t="shared" si="385"/>
        <v>0</v>
      </c>
      <c r="T12244" s="3">
        <f t="shared" si="386"/>
        <v>10523</v>
      </c>
      <c r="U12244" s="4">
        <v>43920</v>
      </c>
    </row>
    <row r="12245" spans="19:21" hidden="1" x14ac:dyDescent="0.2">
      <c r="S12245" s="3">
        <f t="shared" si="385"/>
        <v>0</v>
      </c>
      <c r="T12245" s="3">
        <f t="shared" si="386"/>
        <v>10524</v>
      </c>
      <c r="U12245" s="4">
        <v>43951</v>
      </c>
    </row>
    <row r="12246" spans="19:21" hidden="1" x14ac:dyDescent="0.2">
      <c r="S12246" s="3">
        <f t="shared" si="385"/>
        <v>0</v>
      </c>
      <c r="T12246" s="3">
        <f t="shared" si="386"/>
        <v>10525</v>
      </c>
      <c r="U12246" s="4">
        <v>43981</v>
      </c>
    </row>
    <row r="12247" spans="19:21" hidden="1" x14ac:dyDescent="0.2">
      <c r="S12247" s="3">
        <f t="shared" si="385"/>
        <v>0</v>
      </c>
      <c r="T12247" s="3">
        <f t="shared" si="386"/>
        <v>10526</v>
      </c>
      <c r="U12247" s="4">
        <v>44012</v>
      </c>
    </row>
    <row r="12248" spans="19:21" hidden="1" x14ac:dyDescent="0.2">
      <c r="S12248" s="3">
        <f t="shared" si="385"/>
        <v>0</v>
      </c>
      <c r="T12248" s="3">
        <f t="shared" si="386"/>
        <v>10527</v>
      </c>
      <c r="U12248" s="4">
        <v>44042</v>
      </c>
    </row>
    <row r="12249" spans="19:21" hidden="1" x14ac:dyDescent="0.2">
      <c r="S12249" s="3">
        <f t="shared" si="385"/>
        <v>0</v>
      </c>
      <c r="T12249" s="3">
        <f t="shared" si="386"/>
        <v>10528</v>
      </c>
      <c r="U12249" s="4">
        <v>44073</v>
      </c>
    </row>
    <row r="12250" spans="19:21" hidden="1" x14ac:dyDescent="0.2">
      <c r="S12250" s="3">
        <f t="shared" si="385"/>
        <v>0</v>
      </c>
      <c r="T12250" s="3">
        <f t="shared" si="386"/>
        <v>10529</v>
      </c>
      <c r="U12250" s="4">
        <v>44104</v>
      </c>
    </row>
    <row r="12251" spans="19:21" hidden="1" x14ac:dyDescent="0.2">
      <c r="S12251" s="3">
        <f t="shared" si="385"/>
        <v>0</v>
      </c>
      <c r="T12251" s="3">
        <f t="shared" si="386"/>
        <v>10530</v>
      </c>
      <c r="U12251" s="4">
        <v>44134</v>
      </c>
    </row>
    <row r="12252" spans="19:21" hidden="1" x14ac:dyDescent="0.2">
      <c r="S12252" s="3">
        <f t="shared" si="385"/>
        <v>0</v>
      </c>
      <c r="T12252" s="3">
        <f t="shared" si="386"/>
        <v>10531</v>
      </c>
      <c r="U12252" s="4">
        <v>44165</v>
      </c>
    </row>
    <row r="12253" spans="19:21" hidden="1" x14ac:dyDescent="0.2">
      <c r="S12253" s="3">
        <f t="shared" si="385"/>
        <v>0</v>
      </c>
      <c r="T12253" s="3">
        <f t="shared" si="386"/>
        <v>10532</v>
      </c>
      <c r="U12253" s="4">
        <v>44195</v>
      </c>
    </row>
    <row r="12254" spans="19:21" hidden="1" x14ac:dyDescent="0.2">
      <c r="S12254" s="3">
        <f t="shared" si="385"/>
        <v>0</v>
      </c>
      <c r="T12254" s="3">
        <f t="shared" si="386"/>
        <v>10533</v>
      </c>
      <c r="U12254" s="4">
        <v>44226</v>
      </c>
    </row>
    <row r="12255" spans="19:21" hidden="1" x14ac:dyDescent="0.2">
      <c r="S12255" s="3">
        <f t="shared" si="385"/>
        <v>0</v>
      </c>
      <c r="T12255" s="3">
        <f t="shared" si="386"/>
        <v>10534</v>
      </c>
      <c r="U12255" s="4">
        <v>44255</v>
      </c>
    </row>
    <row r="12256" spans="19:21" hidden="1" x14ac:dyDescent="0.2">
      <c r="S12256" s="3">
        <f t="shared" si="385"/>
        <v>0</v>
      </c>
      <c r="T12256" s="3">
        <f t="shared" si="386"/>
        <v>10535</v>
      </c>
      <c r="U12256" s="4">
        <v>44285</v>
      </c>
    </row>
    <row r="12257" spans="19:21" hidden="1" x14ac:dyDescent="0.2">
      <c r="S12257" s="3">
        <f t="shared" si="385"/>
        <v>0</v>
      </c>
      <c r="T12257" s="3">
        <f t="shared" si="386"/>
        <v>10536</v>
      </c>
      <c r="U12257" s="4">
        <v>44316</v>
      </c>
    </row>
    <row r="12258" spans="19:21" hidden="1" x14ac:dyDescent="0.2">
      <c r="S12258" s="3">
        <f t="shared" ref="S12258:S12321" si="387">IF($I$10=U12257,1,0)</f>
        <v>0</v>
      </c>
      <c r="T12258" s="3">
        <f t="shared" ref="T12258:T12321" si="388">IF(S12258+T12257=0,0,T12257+1)</f>
        <v>10537</v>
      </c>
      <c r="U12258" s="4">
        <v>44346</v>
      </c>
    </row>
    <row r="12259" spans="19:21" hidden="1" x14ac:dyDescent="0.2">
      <c r="S12259" s="3">
        <f t="shared" si="387"/>
        <v>0</v>
      </c>
      <c r="T12259" s="3">
        <f t="shared" si="388"/>
        <v>10538</v>
      </c>
      <c r="U12259" s="4">
        <v>44377</v>
      </c>
    </row>
    <row r="12260" spans="19:21" hidden="1" x14ac:dyDescent="0.2">
      <c r="S12260" s="3">
        <f t="shared" si="387"/>
        <v>0</v>
      </c>
      <c r="T12260" s="3">
        <f t="shared" si="388"/>
        <v>10539</v>
      </c>
      <c r="U12260" s="4">
        <v>44407</v>
      </c>
    </row>
    <row r="12261" spans="19:21" hidden="1" x14ac:dyDescent="0.2">
      <c r="S12261" s="3">
        <f t="shared" si="387"/>
        <v>0</v>
      </c>
      <c r="T12261" s="3">
        <f t="shared" si="388"/>
        <v>10540</v>
      </c>
      <c r="U12261" s="4">
        <v>44438</v>
      </c>
    </row>
    <row r="12262" spans="19:21" hidden="1" x14ac:dyDescent="0.2">
      <c r="S12262" s="3">
        <f t="shared" si="387"/>
        <v>0</v>
      </c>
      <c r="T12262" s="3">
        <f t="shared" si="388"/>
        <v>10541</v>
      </c>
      <c r="U12262" s="4">
        <v>44469</v>
      </c>
    </row>
    <row r="12263" spans="19:21" hidden="1" x14ac:dyDescent="0.2">
      <c r="S12263" s="3">
        <f t="shared" si="387"/>
        <v>0</v>
      </c>
      <c r="T12263" s="3">
        <f t="shared" si="388"/>
        <v>10542</v>
      </c>
      <c r="U12263" s="4">
        <v>44499</v>
      </c>
    </row>
    <row r="12264" spans="19:21" hidden="1" x14ac:dyDescent="0.2">
      <c r="S12264" s="3">
        <f t="shared" si="387"/>
        <v>0</v>
      </c>
      <c r="T12264" s="3">
        <f t="shared" si="388"/>
        <v>10543</v>
      </c>
      <c r="U12264" s="4">
        <v>44530</v>
      </c>
    </row>
    <row r="12265" spans="19:21" hidden="1" x14ac:dyDescent="0.2">
      <c r="S12265" s="3">
        <f t="shared" si="387"/>
        <v>0</v>
      </c>
      <c r="T12265" s="3">
        <f t="shared" si="388"/>
        <v>10544</v>
      </c>
      <c r="U12265" s="4">
        <v>44560</v>
      </c>
    </row>
    <row r="12266" spans="19:21" hidden="1" x14ac:dyDescent="0.2">
      <c r="S12266" s="3">
        <f t="shared" si="387"/>
        <v>0</v>
      </c>
      <c r="T12266" s="3">
        <f t="shared" si="388"/>
        <v>10545</v>
      </c>
      <c r="U12266" s="4">
        <v>44591</v>
      </c>
    </row>
    <row r="12267" spans="19:21" hidden="1" x14ac:dyDescent="0.2">
      <c r="S12267" s="3">
        <f t="shared" si="387"/>
        <v>0</v>
      </c>
      <c r="T12267" s="3">
        <f t="shared" si="388"/>
        <v>10546</v>
      </c>
      <c r="U12267" s="4">
        <v>44620</v>
      </c>
    </row>
    <row r="12268" spans="19:21" hidden="1" x14ac:dyDescent="0.2">
      <c r="S12268" s="3">
        <f t="shared" si="387"/>
        <v>0</v>
      </c>
      <c r="T12268" s="3">
        <f t="shared" si="388"/>
        <v>10547</v>
      </c>
      <c r="U12268" s="4">
        <v>44650</v>
      </c>
    </row>
    <row r="12269" spans="19:21" hidden="1" x14ac:dyDescent="0.2">
      <c r="S12269" s="3">
        <f t="shared" si="387"/>
        <v>0</v>
      </c>
      <c r="T12269" s="3">
        <f t="shared" si="388"/>
        <v>10548</v>
      </c>
      <c r="U12269" s="4">
        <v>44681</v>
      </c>
    </row>
    <row r="12270" spans="19:21" hidden="1" x14ac:dyDescent="0.2">
      <c r="S12270" s="3">
        <f t="shared" si="387"/>
        <v>0</v>
      </c>
      <c r="T12270" s="3">
        <f t="shared" si="388"/>
        <v>10549</v>
      </c>
      <c r="U12270" s="4">
        <v>44711</v>
      </c>
    </row>
    <row r="12271" spans="19:21" hidden="1" x14ac:dyDescent="0.2">
      <c r="S12271" s="3">
        <f t="shared" si="387"/>
        <v>0</v>
      </c>
      <c r="T12271" s="3">
        <f t="shared" si="388"/>
        <v>10550</v>
      </c>
      <c r="U12271" s="4">
        <v>44742</v>
      </c>
    </row>
    <row r="12272" spans="19:21" hidden="1" x14ac:dyDescent="0.2">
      <c r="S12272" s="3">
        <f t="shared" si="387"/>
        <v>0</v>
      </c>
      <c r="T12272" s="3">
        <f t="shared" si="388"/>
        <v>10551</v>
      </c>
      <c r="U12272" s="4">
        <v>44772</v>
      </c>
    </row>
    <row r="12273" spans="19:21" hidden="1" x14ac:dyDescent="0.2">
      <c r="S12273" s="3">
        <f t="shared" si="387"/>
        <v>0</v>
      </c>
      <c r="T12273" s="3">
        <f t="shared" si="388"/>
        <v>10552</v>
      </c>
      <c r="U12273" s="4">
        <v>44803</v>
      </c>
    </row>
    <row r="12274" spans="19:21" hidden="1" x14ac:dyDescent="0.2">
      <c r="S12274" s="3">
        <f t="shared" si="387"/>
        <v>0</v>
      </c>
      <c r="T12274" s="3">
        <f t="shared" si="388"/>
        <v>10553</v>
      </c>
      <c r="U12274" s="4">
        <v>44834</v>
      </c>
    </row>
    <row r="12275" spans="19:21" hidden="1" x14ac:dyDescent="0.2">
      <c r="S12275" s="3">
        <f t="shared" si="387"/>
        <v>0</v>
      </c>
      <c r="T12275" s="3">
        <f t="shared" si="388"/>
        <v>10554</v>
      </c>
      <c r="U12275" s="4">
        <v>44864</v>
      </c>
    </row>
    <row r="12276" spans="19:21" hidden="1" x14ac:dyDescent="0.2">
      <c r="S12276" s="3">
        <f t="shared" si="387"/>
        <v>0</v>
      </c>
      <c r="T12276" s="3">
        <f t="shared" si="388"/>
        <v>10555</v>
      </c>
      <c r="U12276" s="4">
        <v>44895</v>
      </c>
    </row>
    <row r="12277" spans="19:21" hidden="1" x14ac:dyDescent="0.2">
      <c r="S12277" s="3">
        <f t="shared" si="387"/>
        <v>0</v>
      </c>
      <c r="T12277" s="3">
        <f t="shared" si="388"/>
        <v>10556</v>
      </c>
      <c r="U12277" s="4">
        <v>44925</v>
      </c>
    </row>
    <row r="12278" spans="19:21" hidden="1" x14ac:dyDescent="0.2">
      <c r="S12278" s="3">
        <f t="shared" si="387"/>
        <v>0</v>
      </c>
      <c r="T12278" s="3">
        <f t="shared" si="388"/>
        <v>10557</v>
      </c>
      <c r="U12278" s="4">
        <v>44956</v>
      </c>
    </row>
    <row r="12279" spans="19:21" hidden="1" x14ac:dyDescent="0.2">
      <c r="S12279" s="3">
        <f t="shared" si="387"/>
        <v>0</v>
      </c>
      <c r="T12279" s="3">
        <f t="shared" si="388"/>
        <v>10558</v>
      </c>
      <c r="U12279" s="4">
        <v>44985</v>
      </c>
    </row>
    <row r="12280" spans="19:21" hidden="1" x14ac:dyDescent="0.2">
      <c r="S12280" s="3">
        <f t="shared" si="387"/>
        <v>0</v>
      </c>
      <c r="T12280" s="3">
        <f t="shared" si="388"/>
        <v>10559</v>
      </c>
      <c r="U12280" s="4">
        <v>45015</v>
      </c>
    </row>
    <row r="12281" spans="19:21" hidden="1" x14ac:dyDescent="0.2">
      <c r="S12281" s="3">
        <f t="shared" si="387"/>
        <v>0</v>
      </c>
      <c r="T12281" s="3">
        <f t="shared" si="388"/>
        <v>10560</v>
      </c>
      <c r="U12281" s="4">
        <v>45046</v>
      </c>
    </row>
    <row r="12282" spans="19:21" hidden="1" x14ac:dyDescent="0.2">
      <c r="S12282" s="3">
        <f t="shared" si="387"/>
        <v>0</v>
      </c>
      <c r="T12282" s="3">
        <f t="shared" si="388"/>
        <v>10561</v>
      </c>
      <c r="U12282" s="4">
        <v>45076</v>
      </c>
    </row>
    <row r="12283" spans="19:21" hidden="1" x14ac:dyDescent="0.2">
      <c r="S12283" s="3">
        <f t="shared" si="387"/>
        <v>0</v>
      </c>
      <c r="T12283" s="3">
        <f t="shared" si="388"/>
        <v>10562</v>
      </c>
      <c r="U12283" s="4">
        <v>45107</v>
      </c>
    </row>
    <row r="12284" spans="19:21" hidden="1" x14ac:dyDescent="0.2">
      <c r="S12284" s="3">
        <f t="shared" si="387"/>
        <v>0</v>
      </c>
      <c r="T12284" s="3">
        <f t="shared" si="388"/>
        <v>10563</v>
      </c>
      <c r="U12284" s="4">
        <v>45137</v>
      </c>
    </row>
    <row r="12285" spans="19:21" hidden="1" x14ac:dyDescent="0.2">
      <c r="S12285" s="3">
        <f t="shared" si="387"/>
        <v>0</v>
      </c>
      <c r="T12285" s="3">
        <f t="shared" si="388"/>
        <v>10564</v>
      </c>
      <c r="U12285" s="4">
        <v>45168</v>
      </c>
    </row>
    <row r="12286" spans="19:21" hidden="1" x14ac:dyDescent="0.2">
      <c r="S12286" s="3">
        <f t="shared" si="387"/>
        <v>0</v>
      </c>
      <c r="T12286" s="3">
        <f t="shared" si="388"/>
        <v>10565</v>
      </c>
      <c r="U12286" s="4">
        <v>45199</v>
      </c>
    </row>
    <row r="12287" spans="19:21" hidden="1" x14ac:dyDescent="0.2">
      <c r="S12287" s="3">
        <f t="shared" si="387"/>
        <v>0</v>
      </c>
      <c r="T12287" s="3">
        <f t="shared" si="388"/>
        <v>10566</v>
      </c>
      <c r="U12287" s="4">
        <v>45229</v>
      </c>
    </row>
    <row r="12288" spans="19:21" hidden="1" x14ac:dyDescent="0.2">
      <c r="S12288" s="3">
        <f t="shared" si="387"/>
        <v>0</v>
      </c>
      <c r="T12288" s="3">
        <f t="shared" si="388"/>
        <v>10567</v>
      </c>
      <c r="U12288" s="4">
        <v>45260</v>
      </c>
    </row>
    <row r="12289" spans="19:21" hidden="1" x14ac:dyDescent="0.2">
      <c r="S12289" s="3">
        <f t="shared" si="387"/>
        <v>0</v>
      </c>
      <c r="T12289" s="3">
        <f t="shared" si="388"/>
        <v>10568</v>
      </c>
      <c r="U12289" s="4">
        <v>45290</v>
      </c>
    </row>
    <row r="12290" spans="19:21" hidden="1" x14ac:dyDescent="0.2">
      <c r="S12290" s="3">
        <f t="shared" si="387"/>
        <v>0</v>
      </c>
      <c r="T12290" s="3">
        <f t="shared" si="388"/>
        <v>10569</v>
      </c>
      <c r="U12290" s="4">
        <v>45321</v>
      </c>
    </row>
    <row r="12291" spans="19:21" hidden="1" x14ac:dyDescent="0.2">
      <c r="S12291" s="3">
        <f t="shared" si="387"/>
        <v>0</v>
      </c>
      <c r="T12291" s="3">
        <f t="shared" si="388"/>
        <v>10570</v>
      </c>
      <c r="U12291" s="4">
        <v>45351</v>
      </c>
    </row>
    <row r="12292" spans="19:21" hidden="1" x14ac:dyDescent="0.2">
      <c r="S12292" s="3">
        <f t="shared" si="387"/>
        <v>0</v>
      </c>
      <c r="T12292" s="3">
        <f t="shared" si="388"/>
        <v>10571</v>
      </c>
      <c r="U12292" s="4">
        <v>45381</v>
      </c>
    </row>
    <row r="12293" spans="19:21" hidden="1" x14ac:dyDescent="0.2">
      <c r="S12293" s="3">
        <f t="shared" si="387"/>
        <v>0</v>
      </c>
      <c r="T12293" s="3">
        <f t="shared" si="388"/>
        <v>10572</v>
      </c>
      <c r="U12293" s="4">
        <v>45412</v>
      </c>
    </row>
    <row r="12294" spans="19:21" hidden="1" x14ac:dyDescent="0.2">
      <c r="S12294" s="3">
        <f t="shared" si="387"/>
        <v>0</v>
      </c>
      <c r="T12294" s="3">
        <f t="shared" si="388"/>
        <v>10573</v>
      </c>
      <c r="U12294" s="4">
        <v>45442</v>
      </c>
    </row>
    <row r="12295" spans="19:21" hidden="1" x14ac:dyDescent="0.2">
      <c r="S12295" s="3">
        <f t="shared" si="387"/>
        <v>0</v>
      </c>
      <c r="T12295" s="3">
        <f t="shared" si="388"/>
        <v>10574</v>
      </c>
      <c r="U12295" s="4">
        <v>45473</v>
      </c>
    </row>
    <row r="12296" spans="19:21" hidden="1" x14ac:dyDescent="0.2">
      <c r="S12296" s="3">
        <f t="shared" si="387"/>
        <v>0</v>
      </c>
      <c r="T12296" s="3">
        <f t="shared" si="388"/>
        <v>10575</v>
      </c>
      <c r="U12296" s="4">
        <v>45503</v>
      </c>
    </row>
    <row r="12297" spans="19:21" hidden="1" x14ac:dyDescent="0.2">
      <c r="S12297" s="3">
        <f t="shared" si="387"/>
        <v>0</v>
      </c>
      <c r="T12297" s="3">
        <f t="shared" si="388"/>
        <v>10576</v>
      </c>
      <c r="U12297" s="4">
        <v>45534</v>
      </c>
    </row>
    <row r="12298" spans="19:21" hidden="1" x14ac:dyDescent="0.2">
      <c r="S12298" s="3">
        <f t="shared" si="387"/>
        <v>0</v>
      </c>
      <c r="T12298" s="3">
        <f t="shared" si="388"/>
        <v>10577</v>
      </c>
      <c r="U12298" s="4">
        <v>45565</v>
      </c>
    </row>
    <row r="12299" spans="19:21" hidden="1" x14ac:dyDescent="0.2">
      <c r="S12299" s="3">
        <f t="shared" si="387"/>
        <v>0</v>
      </c>
      <c r="T12299" s="3">
        <f t="shared" si="388"/>
        <v>10578</v>
      </c>
      <c r="U12299" s="4">
        <v>45595</v>
      </c>
    </row>
    <row r="12300" spans="19:21" hidden="1" x14ac:dyDescent="0.2">
      <c r="S12300" s="3">
        <f t="shared" si="387"/>
        <v>0</v>
      </c>
      <c r="T12300" s="3">
        <f t="shared" si="388"/>
        <v>10579</v>
      </c>
      <c r="U12300" s="4">
        <v>45626</v>
      </c>
    </row>
    <row r="12301" spans="19:21" hidden="1" x14ac:dyDescent="0.2">
      <c r="S12301" s="3">
        <f t="shared" si="387"/>
        <v>0</v>
      </c>
      <c r="T12301" s="3">
        <f t="shared" si="388"/>
        <v>10580</v>
      </c>
      <c r="U12301" s="4">
        <v>45656</v>
      </c>
    </row>
    <row r="12302" spans="19:21" hidden="1" x14ac:dyDescent="0.2">
      <c r="S12302" s="3">
        <f t="shared" si="387"/>
        <v>0</v>
      </c>
      <c r="T12302" s="3">
        <f t="shared" si="388"/>
        <v>10581</v>
      </c>
      <c r="U12302" s="4">
        <v>45687</v>
      </c>
    </row>
    <row r="12303" spans="19:21" hidden="1" x14ac:dyDescent="0.2">
      <c r="S12303" s="3">
        <f t="shared" si="387"/>
        <v>0</v>
      </c>
      <c r="T12303" s="3">
        <f t="shared" si="388"/>
        <v>10582</v>
      </c>
      <c r="U12303" s="4">
        <v>45716</v>
      </c>
    </row>
    <row r="12304" spans="19:21" hidden="1" x14ac:dyDescent="0.2">
      <c r="S12304" s="3">
        <f t="shared" si="387"/>
        <v>0</v>
      </c>
      <c r="T12304" s="3">
        <f t="shared" si="388"/>
        <v>10583</v>
      </c>
      <c r="U12304" s="4">
        <v>45746</v>
      </c>
    </row>
    <row r="12305" spans="19:21" hidden="1" x14ac:dyDescent="0.2">
      <c r="S12305" s="3">
        <f t="shared" si="387"/>
        <v>0</v>
      </c>
      <c r="T12305" s="3">
        <f t="shared" si="388"/>
        <v>10584</v>
      </c>
      <c r="U12305" s="4">
        <v>45777</v>
      </c>
    </row>
    <row r="12306" spans="19:21" hidden="1" x14ac:dyDescent="0.2">
      <c r="S12306" s="3">
        <f t="shared" si="387"/>
        <v>0</v>
      </c>
      <c r="T12306" s="3">
        <f t="shared" si="388"/>
        <v>10585</v>
      </c>
      <c r="U12306" s="4">
        <v>45807</v>
      </c>
    </row>
    <row r="12307" spans="19:21" hidden="1" x14ac:dyDescent="0.2">
      <c r="S12307" s="3">
        <f t="shared" si="387"/>
        <v>0</v>
      </c>
      <c r="T12307" s="3">
        <f t="shared" si="388"/>
        <v>10586</v>
      </c>
      <c r="U12307" s="4">
        <v>45838</v>
      </c>
    </row>
    <row r="12308" spans="19:21" hidden="1" x14ac:dyDescent="0.2">
      <c r="S12308" s="3">
        <f t="shared" si="387"/>
        <v>0</v>
      </c>
      <c r="T12308" s="3">
        <f t="shared" si="388"/>
        <v>10587</v>
      </c>
      <c r="U12308" s="4">
        <v>45868</v>
      </c>
    </row>
    <row r="12309" spans="19:21" hidden="1" x14ac:dyDescent="0.2">
      <c r="S12309" s="3">
        <f t="shared" si="387"/>
        <v>0</v>
      </c>
      <c r="T12309" s="3">
        <f t="shared" si="388"/>
        <v>10588</v>
      </c>
      <c r="U12309" s="4">
        <v>45899</v>
      </c>
    </row>
    <row r="12310" spans="19:21" hidden="1" x14ac:dyDescent="0.2">
      <c r="S12310" s="3">
        <f t="shared" si="387"/>
        <v>0</v>
      </c>
      <c r="T12310" s="3">
        <f t="shared" si="388"/>
        <v>10589</v>
      </c>
      <c r="U12310" s="4">
        <v>45930</v>
      </c>
    </row>
    <row r="12311" spans="19:21" hidden="1" x14ac:dyDescent="0.2">
      <c r="S12311" s="3">
        <f t="shared" si="387"/>
        <v>0</v>
      </c>
      <c r="T12311" s="3">
        <f t="shared" si="388"/>
        <v>10590</v>
      </c>
      <c r="U12311" s="4">
        <v>45960</v>
      </c>
    </row>
    <row r="12312" spans="19:21" hidden="1" x14ac:dyDescent="0.2">
      <c r="S12312" s="3">
        <f t="shared" si="387"/>
        <v>0</v>
      </c>
      <c r="T12312" s="3">
        <f t="shared" si="388"/>
        <v>10591</v>
      </c>
      <c r="U12312" s="4">
        <v>45991</v>
      </c>
    </row>
    <row r="12313" spans="19:21" hidden="1" x14ac:dyDescent="0.2">
      <c r="S12313" s="3">
        <f t="shared" si="387"/>
        <v>0</v>
      </c>
      <c r="T12313" s="3">
        <f t="shared" si="388"/>
        <v>10592</v>
      </c>
      <c r="U12313" s="4">
        <v>46021</v>
      </c>
    </row>
    <row r="12314" spans="19:21" hidden="1" x14ac:dyDescent="0.2">
      <c r="S12314" s="3">
        <f t="shared" si="387"/>
        <v>0</v>
      </c>
      <c r="T12314" s="3">
        <f t="shared" si="388"/>
        <v>10593</v>
      </c>
      <c r="U12314" s="4">
        <v>46052</v>
      </c>
    </row>
    <row r="12315" spans="19:21" hidden="1" x14ac:dyDescent="0.2">
      <c r="S12315" s="3">
        <f t="shared" si="387"/>
        <v>0</v>
      </c>
      <c r="T12315" s="3">
        <f t="shared" si="388"/>
        <v>10594</v>
      </c>
      <c r="U12315" s="4">
        <v>46081</v>
      </c>
    </row>
    <row r="12316" spans="19:21" hidden="1" x14ac:dyDescent="0.2">
      <c r="S12316" s="3">
        <f t="shared" si="387"/>
        <v>0</v>
      </c>
      <c r="T12316" s="3">
        <f t="shared" si="388"/>
        <v>10595</v>
      </c>
      <c r="U12316" s="4">
        <v>46111</v>
      </c>
    </row>
    <row r="12317" spans="19:21" hidden="1" x14ac:dyDescent="0.2">
      <c r="S12317" s="3">
        <f t="shared" si="387"/>
        <v>0</v>
      </c>
      <c r="T12317" s="3">
        <f t="shared" si="388"/>
        <v>10596</v>
      </c>
      <c r="U12317" s="4">
        <v>46142</v>
      </c>
    </row>
    <row r="12318" spans="19:21" hidden="1" x14ac:dyDescent="0.2">
      <c r="S12318" s="3">
        <f t="shared" si="387"/>
        <v>0</v>
      </c>
      <c r="T12318" s="3">
        <f t="shared" si="388"/>
        <v>10597</v>
      </c>
      <c r="U12318" s="4">
        <v>46172</v>
      </c>
    </row>
    <row r="12319" spans="19:21" hidden="1" x14ac:dyDescent="0.2">
      <c r="S12319" s="3">
        <f t="shared" si="387"/>
        <v>0</v>
      </c>
      <c r="T12319" s="3">
        <f t="shared" si="388"/>
        <v>10598</v>
      </c>
      <c r="U12319" s="4">
        <v>46203</v>
      </c>
    </row>
    <row r="12320" spans="19:21" hidden="1" x14ac:dyDescent="0.2">
      <c r="S12320" s="3">
        <f t="shared" si="387"/>
        <v>0</v>
      </c>
      <c r="T12320" s="3">
        <f t="shared" si="388"/>
        <v>10599</v>
      </c>
      <c r="U12320" s="4">
        <v>46233</v>
      </c>
    </row>
    <row r="12321" spans="19:21" hidden="1" x14ac:dyDescent="0.2">
      <c r="S12321" s="3">
        <f t="shared" si="387"/>
        <v>0</v>
      </c>
      <c r="T12321" s="3">
        <f t="shared" si="388"/>
        <v>10600</v>
      </c>
      <c r="U12321" s="4">
        <v>46264</v>
      </c>
    </row>
    <row r="12322" spans="19:21" hidden="1" x14ac:dyDescent="0.2">
      <c r="S12322" s="3">
        <f t="shared" ref="S12322:S12385" si="389">IF($I$10=U12321,1,0)</f>
        <v>0</v>
      </c>
      <c r="T12322" s="3">
        <f t="shared" ref="T12322:T12385" si="390">IF(S12322+T12321=0,0,T12321+1)</f>
        <v>10601</v>
      </c>
      <c r="U12322" s="4">
        <v>46295</v>
      </c>
    </row>
    <row r="12323" spans="19:21" hidden="1" x14ac:dyDescent="0.2">
      <c r="S12323" s="3">
        <f t="shared" si="389"/>
        <v>0</v>
      </c>
      <c r="T12323" s="3">
        <f t="shared" si="390"/>
        <v>10602</v>
      </c>
      <c r="U12323" s="4">
        <v>46325</v>
      </c>
    </row>
    <row r="12324" spans="19:21" hidden="1" x14ac:dyDescent="0.2">
      <c r="S12324" s="3">
        <f t="shared" si="389"/>
        <v>0</v>
      </c>
      <c r="T12324" s="3">
        <f t="shared" si="390"/>
        <v>10603</v>
      </c>
      <c r="U12324" s="4">
        <v>46356</v>
      </c>
    </row>
    <row r="12325" spans="19:21" hidden="1" x14ac:dyDescent="0.2">
      <c r="S12325" s="3">
        <f t="shared" si="389"/>
        <v>0</v>
      </c>
      <c r="T12325" s="3">
        <f t="shared" si="390"/>
        <v>10604</v>
      </c>
      <c r="U12325" s="4">
        <v>46386</v>
      </c>
    </row>
    <row r="12326" spans="19:21" hidden="1" x14ac:dyDescent="0.2">
      <c r="S12326" s="3">
        <f t="shared" si="389"/>
        <v>0</v>
      </c>
      <c r="T12326" s="3">
        <f t="shared" si="390"/>
        <v>10605</v>
      </c>
      <c r="U12326" s="4">
        <v>46417</v>
      </c>
    </row>
    <row r="12327" spans="19:21" hidden="1" x14ac:dyDescent="0.2">
      <c r="S12327" s="3">
        <f t="shared" si="389"/>
        <v>0</v>
      </c>
      <c r="T12327" s="3">
        <f t="shared" si="390"/>
        <v>10606</v>
      </c>
      <c r="U12327" s="4">
        <v>46446</v>
      </c>
    </row>
    <row r="12328" spans="19:21" hidden="1" x14ac:dyDescent="0.2">
      <c r="S12328" s="3">
        <f t="shared" si="389"/>
        <v>0</v>
      </c>
      <c r="T12328" s="3">
        <f t="shared" si="390"/>
        <v>10607</v>
      </c>
      <c r="U12328" s="4">
        <v>46476</v>
      </c>
    </row>
    <row r="12329" spans="19:21" hidden="1" x14ac:dyDescent="0.2">
      <c r="S12329" s="3">
        <f t="shared" si="389"/>
        <v>0</v>
      </c>
      <c r="T12329" s="3">
        <f t="shared" si="390"/>
        <v>10608</v>
      </c>
      <c r="U12329" s="4">
        <v>46507</v>
      </c>
    </row>
    <row r="12330" spans="19:21" hidden="1" x14ac:dyDescent="0.2">
      <c r="S12330" s="3">
        <f t="shared" si="389"/>
        <v>0</v>
      </c>
      <c r="T12330" s="3">
        <f t="shared" si="390"/>
        <v>10609</v>
      </c>
      <c r="U12330" s="4">
        <v>46537</v>
      </c>
    </row>
    <row r="12331" spans="19:21" hidden="1" x14ac:dyDescent="0.2">
      <c r="S12331" s="3">
        <f t="shared" si="389"/>
        <v>0</v>
      </c>
      <c r="T12331" s="3">
        <f t="shared" si="390"/>
        <v>10610</v>
      </c>
      <c r="U12331" s="4">
        <v>46568</v>
      </c>
    </row>
    <row r="12332" spans="19:21" hidden="1" x14ac:dyDescent="0.2">
      <c r="S12332" s="3">
        <f t="shared" si="389"/>
        <v>0</v>
      </c>
      <c r="T12332" s="3">
        <f t="shared" si="390"/>
        <v>10611</v>
      </c>
      <c r="U12332" s="4">
        <v>46598</v>
      </c>
    </row>
    <row r="12333" spans="19:21" hidden="1" x14ac:dyDescent="0.2">
      <c r="S12333" s="3">
        <f t="shared" si="389"/>
        <v>0</v>
      </c>
      <c r="T12333" s="3">
        <f t="shared" si="390"/>
        <v>10612</v>
      </c>
      <c r="U12333" s="4">
        <v>46629</v>
      </c>
    </row>
    <row r="12334" spans="19:21" hidden="1" x14ac:dyDescent="0.2">
      <c r="S12334" s="3">
        <f t="shared" si="389"/>
        <v>0</v>
      </c>
      <c r="T12334" s="3">
        <f t="shared" si="390"/>
        <v>10613</v>
      </c>
      <c r="U12334" s="4">
        <v>46660</v>
      </c>
    </row>
    <row r="12335" spans="19:21" hidden="1" x14ac:dyDescent="0.2">
      <c r="S12335" s="3">
        <f t="shared" si="389"/>
        <v>0</v>
      </c>
      <c r="T12335" s="3">
        <f t="shared" si="390"/>
        <v>10614</v>
      </c>
      <c r="U12335" s="4">
        <v>46690</v>
      </c>
    </row>
    <row r="12336" spans="19:21" hidden="1" x14ac:dyDescent="0.2">
      <c r="S12336" s="3">
        <f t="shared" si="389"/>
        <v>0</v>
      </c>
      <c r="T12336" s="3">
        <f t="shared" si="390"/>
        <v>10615</v>
      </c>
      <c r="U12336" s="4">
        <v>46721</v>
      </c>
    </row>
    <row r="12337" spans="19:21" hidden="1" x14ac:dyDescent="0.2">
      <c r="S12337" s="3">
        <f t="shared" si="389"/>
        <v>0</v>
      </c>
      <c r="T12337" s="3">
        <f t="shared" si="390"/>
        <v>10616</v>
      </c>
      <c r="U12337" s="4">
        <v>46751</v>
      </c>
    </row>
    <row r="12338" spans="19:21" hidden="1" x14ac:dyDescent="0.2">
      <c r="S12338" s="3">
        <f t="shared" si="389"/>
        <v>0</v>
      </c>
      <c r="T12338" s="3">
        <f t="shared" si="390"/>
        <v>10617</v>
      </c>
      <c r="U12338" s="4">
        <v>46782</v>
      </c>
    </row>
    <row r="12339" spans="19:21" hidden="1" x14ac:dyDescent="0.2">
      <c r="S12339" s="3">
        <f t="shared" si="389"/>
        <v>0</v>
      </c>
      <c r="T12339" s="3">
        <f t="shared" si="390"/>
        <v>10618</v>
      </c>
      <c r="U12339" s="4">
        <v>46812</v>
      </c>
    </row>
    <row r="12340" spans="19:21" hidden="1" x14ac:dyDescent="0.2">
      <c r="S12340" s="3">
        <f t="shared" si="389"/>
        <v>0</v>
      </c>
      <c r="T12340" s="3">
        <f t="shared" si="390"/>
        <v>10619</v>
      </c>
      <c r="U12340" s="4">
        <v>46842</v>
      </c>
    </row>
    <row r="12341" spans="19:21" hidden="1" x14ac:dyDescent="0.2">
      <c r="S12341" s="3">
        <f t="shared" si="389"/>
        <v>0</v>
      </c>
      <c r="T12341" s="3">
        <f t="shared" si="390"/>
        <v>10620</v>
      </c>
      <c r="U12341" s="4">
        <v>46873</v>
      </c>
    </row>
    <row r="12342" spans="19:21" hidden="1" x14ac:dyDescent="0.2">
      <c r="S12342" s="3">
        <f t="shared" si="389"/>
        <v>0</v>
      </c>
      <c r="T12342" s="3">
        <f t="shared" si="390"/>
        <v>10621</v>
      </c>
      <c r="U12342" s="4">
        <v>46903</v>
      </c>
    </row>
    <row r="12343" spans="19:21" hidden="1" x14ac:dyDescent="0.2">
      <c r="S12343" s="3">
        <f t="shared" si="389"/>
        <v>0</v>
      </c>
      <c r="T12343" s="3">
        <f t="shared" si="390"/>
        <v>10622</v>
      </c>
      <c r="U12343" s="4">
        <v>46934</v>
      </c>
    </row>
    <row r="12344" spans="19:21" hidden="1" x14ac:dyDescent="0.2">
      <c r="S12344" s="3">
        <f t="shared" si="389"/>
        <v>0</v>
      </c>
      <c r="T12344" s="3">
        <f t="shared" si="390"/>
        <v>10623</v>
      </c>
      <c r="U12344" s="4">
        <v>46964</v>
      </c>
    </row>
    <row r="12345" spans="19:21" hidden="1" x14ac:dyDescent="0.2">
      <c r="S12345" s="3">
        <f t="shared" si="389"/>
        <v>0</v>
      </c>
      <c r="T12345" s="3">
        <f t="shared" si="390"/>
        <v>10624</v>
      </c>
      <c r="U12345" s="4">
        <v>46995</v>
      </c>
    </row>
    <row r="12346" spans="19:21" hidden="1" x14ac:dyDescent="0.2">
      <c r="S12346" s="3">
        <f t="shared" si="389"/>
        <v>0</v>
      </c>
      <c r="T12346" s="3">
        <f t="shared" si="390"/>
        <v>10625</v>
      </c>
      <c r="U12346" s="4">
        <v>47026</v>
      </c>
    </row>
    <row r="12347" spans="19:21" hidden="1" x14ac:dyDescent="0.2">
      <c r="S12347" s="3">
        <f t="shared" si="389"/>
        <v>0</v>
      </c>
      <c r="T12347" s="3">
        <f t="shared" si="390"/>
        <v>10626</v>
      </c>
      <c r="U12347" s="4">
        <v>47056</v>
      </c>
    </row>
    <row r="12348" spans="19:21" hidden="1" x14ac:dyDescent="0.2">
      <c r="S12348" s="3">
        <f t="shared" si="389"/>
        <v>0</v>
      </c>
      <c r="T12348" s="3">
        <f t="shared" si="390"/>
        <v>10627</v>
      </c>
      <c r="U12348" s="4">
        <v>47087</v>
      </c>
    </row>
    <row r="12349" spans="19:21" hidden="1" x14ac:dyDescent="0.2">
      <c r="S12349" s="3">
        <f t="shared" si="389"/>
        <v>0</v>
      </c>
      <c r="T12349" s="3">
        <f t="shared" si="390"/>
        <v>10628</v>
      </c>
      <c r="U12349" s="4">
        <v>47117</v>
      </c>
    </row>
    <row r="12350" spans="19:21" hidden="1" x14ac:dyDescent="0.2">
      <c r="S12350" s="3">
        <f t="shared" si="389"/>
        <v>0</v>
      </c>
      <c r="T12350" s="3">
        <f t="shared" si="390"/>
        <v>10629</v>
      </c>
      <c r="U12350" s="4">
        <v>47148</v>
      </c>
    </row>
    <row r="12351" spans="19:21" hidden="1" x14ac:dyDescent="0.2">
      <c r="S12351" s="3">
        <f t="shared" si="389"/>
        <v>0</v>
      </c>
      <c r="T12351" s="3">
        <f t="shared" si="390"/>
        <v>10630</v>
      </c>
      <c r="U12351" s="4">
        <v>47177</v>
      </c>
    </row>
    <row r="12352" spans="19:21" hidden="1" x14ac:dyDescent="0.2">
      <c r="S12352" s="3">
        <f t="shared" si="389"/>
        <v>0</v>
      </c>
      <c r="T12352" s="3">
        <f t="shared" si="390"/>
        <v>10631</v>
      </c>
      <c r="U12352" s="4">
        <v>47207</v>
      </c>
    </row>
    <row r="12353" spans="19:21" hidden="1" x14ac:dyDescent="0.2">
      <c r="S12353" s="3">
        <f t="shared" si="389"/>
        <v>0</v>
      </c>
      <c r="T12353" s="3">
        <f t="shared" si="390"/>
        <v>10632</v>
      </c>
      <c r="U12353" s="4">
        <v>47238</v>
      </c>
    </row>
    <row r="12354" spans="19:21" hidden="1" x14ac:dyDescent="0.2">
      <c r="S12354" s="3">
        <f t="shared" si="389"/>
        <v>0</v>
      </c>
      <c r="T12354" s="3">
        <f t="shared" si="390"/>
        <v>10633</v>
      </c>
      <c r="U12354" s="4">
        <v>47268</v>
      </c>
    </row>
    <row r="12355" spans="19:21" hidden="1" x14ac:dyDescent="0.2">
      <c r="S12355" s="3">
        <f t="shared" si="389"/>
        <v>0</v>
      </c>
      <c r="T12355" s="3">
        <f t="shared" si="390"/>
        <v>10634</v>
      </c>
      <c r="U12355" s="4">
        <v>47299</v>
      </c>
    </row>
    <row r="12356" spans="19:21" hidden="1" x14ac:dyDescent="0.2">
      <c r="S12356" s="3">
        <f t="shared" si="389"/>
        <v>0</v>
      </c>
      <c r="T12356" s="3">
        <f t="shared" si="390"/>
        <v>10635</v>
      </c>
      <c r="U12356" s="4">
        <v>47329</v>
      </c>
    </row>
    <row r="12357" spans="19:21" hidden="1" x14ac:dyDescent="0.2">
      <c r="S12357" s="3">
        <f t="shared" si="389"/>
        <v>0</v>
      </c>
      <c r="T12357" s="3">
        <f t="shared" si="390"/>
        <v>10636</v>
      </c>
      <c r="U12357" s="4">
        <v>47360</v>
      </c>
    </row>
    <row r="12358" spans="19:21" hidden="1" x14ac:dyDescent="0.2">
      <c r="S12358" s="3">
        <f t="shared" si="389"/>
        <v>0</v>
      </c>
      <c r="T12358" s="3">
        <f t="shared" si="390"/>
        <v>10637</v>
      </c>
      <c r="U12358" s="4">
        <v>47391</v>
      </c>
    </row>
    <row r="12359" spans="19:21" hidden="1" x14ac:dyDescent="0.2">
      <c r="S12359" s="3">
        <f t="shared" si="389"/>
        <v>0</v>
      </c>
      <c r="T12359" s="3">
        <f t="shared" si="390"/>
        <v>10638</v>
      </c>
      <c r="U12359" s="4">
        <v>47421</v>
      </c>
    </row>
    <row r="12360" spans="19:21" hidden="1" x14ac:dyDescent="0.2">
      <c r="S12360" s="3">
        <f t="shared" si="389"/>
        <v>0</v>
      </c>
      <c r="T12360" s="3">
        <f t="shared" si="390"/>
        <v>10639</v>
      </c>
      <c r="U12360" s="4">
        <v>47452</v>
      </c>
    </row>
    <row r="12361" spans="19:21" hidden="1" x14ac:dyDescent="0.2">
      <c r="S12361" s="3">
        <f t="shared" si="389"/>
        <v>0</v>
      </c>
      <c r="T12361" s="3">
        <f t="shared" si="390"/>
        <v>10640</v>
      </c>
      <c r="U12361" s="4">
        <v>47482</v>
      </c>
    </row>
    <row r="12362" spans="19:21" hidden="1" x14ac:dyDescent="0.2">
      <c r="S12362" s="3">
        <f t="shared" si="389"/>
        <v>0</v>
      </c>
      <c r="T12362" s="3">
        <f t="shared" si="390"/>
        <v>10641</v>
      </c>
      <c r="U12362" s="4">
        <v>47513</v>
      </c>
    </row>
    <row r="12363" spans="19:21" hidden="1" x14ac:dyDescent="0.2">
      <c r="S12363" s="3">
        <f t="shared" si="389"/>
        <v>0</v>
      </c>
      <c r="T12363" s="3">
        <f t="shared" si="390"/>
        <v>10642</v>
      </c>
      <c r="U12363" s="4">
        <v>47542</v>
      </c>
    </row>
    <row r="12364" spans="19:21" hidden="1" x14ac:dyDescent="0.2">
      <c r="S12364" s="3">
        <f t="shared" si="389"/>
        <v>0</v>
      </c>
      <c r="T12364" s="3">
        <f t="shared" si="390"/>
        <v>10643</v>
      </c>
      <c r="U12364" s="4">
        <v>47572</v>
      </c>
    </row>
    <row r="12365" spans="19:21" hidden="1" x14ac:dyDescent="0.2">
      <c r="S12365" s="3">
        <f t="shared" si="389"/>
        <v>0</v>
      </c>
      <c r="T12365" s="3">
        <f t="shared" si="390"/>
        <v>10644</v>
      </c>
      <c r="U12365" s="4">
        <v>47603</v>
      </c>
    </row>
    <row r="12366" spans="19:21" hidden="1" x14ac:dyDescent="0.2">
      <c r="S12366" s="3">
        <f t="shared" si="389"/>
        <v>0</v>
      </c>
      <c r="T12366" s="3">
        <f t="shared" si="390"/>
        <v>10645</v>
      </c>
      <c r="U12366" s="4">
        <v>47633</v>
      </c>
    </row>
    <row r="12367" spans="19:21" hidden="1" x14ac:dyDescent="0.2">
      <c r="S12367" s="3">
        <f t="shared" si="389"/>
        <v>0</v>
      </c>
      <c r="T12367" s="3">
        <f t="shared" si="390"/>
        <v>10646</v>
      </c>
      <c r="U12367" s="4">
        <v>47664</v>
      </c>
    </row>
    <row r="12368" spans="19:21" hidden="1" x14ac:dyDescent="0.2">
      <c r="S12368" s="3">
        <f t="shared" si="389"/>
        <v>0</v>
      </c>
      <c r="T12368" s="3">
        <f t="shared" si="390"/>
        <v>10647</v>
      </c>
      <c r="U12368" s="4">
        <v>47694</v>
      </c>
    </row>
    <row r="12369" spans="19:21" hidden="1" x14ac:dyDescent="0.2">
      <c r="S12369" s="3">
        <f t="shared" si="389"/>
        <v>0</v>
      </c>
      <c r="T12369" s="3">
        <f t="shared" si="390"/>
        <v>10648</v>
      </c>
      <c r="U12369" s="4">
        <v>47725</v>
      </c>
    </row>
    <row r="12370" spans="19:21" hidden="1" x14ac:dyDescent="0.2">
      <c r="S12370" s="3">
        <f t="shared" si="389"/>
        <v>0</v>
      </c>
      <c r="T12370" s="3">
        <f t="shared" si="390"/>
        <v>10649</v>
      </c>
      <c r="U12370" s="4">
        <v>47756</v>
      </c>
    </row>
    <row r="12371" spans="19:21" hidden="1" x14ac:dyDescent="0.2">
      <c r="S12371" s="3">
        <f t="shared" si="389"/>
        <v>0</v>
      </c>
      <c r="T12371" s="3">
        <f t="shared" si="390"/>
        <v>10650</v>
      </c>
      <c r="U12371" s="4">
        <v>47786</v>
      </c>
    </row>
    <row r="12372" spans="19:21" hidden="1" x14ac:dyDescent="0.2">
      <c r="S12372" s="3">
        <f t="shared" si="389"/>
        <v>0</v>
      </c>
      <c r="T12372" s="3">
        <f t="shared" si="390"/>
        <v>10651</v>
      </c>
      <c r="U12372" s="4">
        <v>47817</v>
      </c>
    </row>
    <row r="12373" spans="19:21" hidden="1" x14ac:dyDescent="0.2">
      <c r="S12373" s="3">
        <f t="shared" si="389"/>
        <v>0</v>
      </c>
      <c r="T12373" s="3">
        <f t="shared" si="390"/>
        <v>10652</v>
      </c>
      <c r="U12373" s="4">
        <v>47847</v>
      </c>
    </row>
    <row r="12374" spans="19:21" hidden="1" x14ac:dyDescent="0.2">
      <c r="S12374" s="3">
        <f t="shared" si="389"/>
        <v>0</v>
      </c>
      <c r="T12374" s="3">
        <f t="shared" si="390"/>
        <v>10653</v>
      </c>
      <c r="U12374" s="4">
        <v>47878</v>
      </c>
    </row>
    <row r="12375" spans="19:21" hidden="1" x14ac:dyDescent="0.2">
      <c r="S12375" s="3">
        <f t="shared" si="389"/>
        <v>0</v>
      </c>
      <c r="T12375" s="3">
        <f t="shared" si="390"/>
        <v>10654</v>
      </c>
      <c r="U12375" s="4">
        <v>47907</v>
      </c>
    </row>
    <row r="12376" spans="19:21" hidden="1" x14ac:dyDescent="0.2">
      <c r="S12376" s="3">
        <f t="shared" si="389"/>
        <v>0</v>
      </c>
      <c r="T12376" s="3">
        <f t="shared" si="390"/>
        <v>10655</v>
      </c>
      <c r="U12376" s="4">
        <v>47937</v>
      </c>
    </row>
    <row r="12377" spans="19:21" hidden="1" x14ac:dyDescent="0.2">
      <c r="S12377" s="3">
        <f t="shared" si="389"/>
        <v>0</v>
      </c>
      <c r="T12377" s="3">
        <f t="shared" si="390"/>
        <v>10656</v>
      </c>
      <c r="U12377" s="4">
        <v>47968</v>
      </c>
    </row>
    <row r="12378" spans="19:21" hidden="1" x14ac:dyDescent="0.2">
      <c r="S12378" s="3">
        <f t="shared" si="389"/>
        <v>0</v>
      </c>
      <c r="T12378" s="3">
        <f t="shared" si="390"/>
        <v>10657</v>
      </c>
      <c r="U12378" s="4">
        <v>47998</v>
      </c>
    </row>
    <row r="12379" spans="19:21" hidden="1" x14ac:dyDescent="0.2">
      <c r="S12379" s="3">
        <f t="shared" si="389"/>
        <v>0</v>
      </c>
      <c r="T12379" s="3">
        <f t="shared" si="390"/>
        <v>10658</v>
      </c>
      <c r="U12379" s="4">
        <v>48029</v>
      </c>
    </row>
    <row r="12380" spans="19:21" hidden="1" x14ac:dyDescent="0.2">
      <c r="S12380" s="3">
        <f t="shared" si="389"/>
        <v>0</v>
      </c>
      <c r="T12380" s="3">
        <f t="shared" si="390"/>
        <v>10659</v>
      </c>
      <c r="U12380" s="4">
        <v>48059</v>
      </c>
    </row>
    <row r="12381" spans="19:21" hidden="1" x14ac:dyDescent="0.2">
      <c r="S12381" s="3">
        <f t="shared" si="389"/>
        <v>0</v>
      </c>
      <c r="T12381" s="3">
        <f t="shared" si="390"/>
        <v>10660</v>
      </c>
      <c r="U12381" s="4">
        <v>48090</v>
      </c>
    </row>
    <row r="12382" spans="19:21" hidden="1" x14ac:dyDescent="0.2">
      <c r="S12382" s="3">
        <f t="shared" si="389"/>
        <v>0</v>
      </c>
      <c r="T12382" s="3">
        <f t="shared" si="390"/>
        <v>10661</v>
      </c>
      <c r="U12382" s="4">
        <v>48121</v>
      </c>
    </row>
    <row r="12383" spans="19:21" hidden="1" x14ac:dyDescent="0.2">
      <c r="S12383" s="3">
        <f t="shared" si="389"/>
        <v>0</v>
      </c>
      <c r="T12383" s="3">
        <f t="shared" si="390"/>
        <v>10662</v>
      </c>
      <c r="U12383" s="4">
        <v>48151</v>
      </c>
    </row>
    <row r="12384" spans="19:21" hidden="1" x14ac:dyDescent="0.2">
      <c r="S12384" s="3">
        <f t="shared" si="389"/>
        <v>0</v>
      </c>
      <c r="T12384" s="3">
        <f t="shared" si="390"/>
        <v>10663</v>
      </c>
      <c r="U12384" s="4">
        <v>48182</v>
      </c>
    </row>
    <row r="12385" spans="19:21" hidden="1" x14ac:dyDescent="0.2">
      <c r="S12385" s="3">
        <f t="shared" si="389"/>
        <v>0</v>
      </c>
      <c r="T12385" s="3">
        <f t="shared" si="390"/>
        <v>10664</v>
      </c>
      <c r="U12385" s="4">
        <v>48212</v>
      </c>
    </row>
    <row r="12386" spans="19:21" hidden="1" x14ac:dyDescent="0.2">
      <c r="S12386" s="3">
        <f t="shared" ref="S12386:S12449" si="391">IF($I$10=U12385,1,0)</f>
        <v>0</v>
      </c>
      <c r="T12386" s="3">
        <f t="shared" ref="T12386:T12449" si="392">IF(S12386+T12385=0,0,T12385+1)</f>
        <v>10665</v>
      </c>
      <c r="U12386" s="4">
        <v>48243</v>
      </c>
    </row>
    <row r="12387" spans="19:21" hidden="1" x14ac:dyDescent="0.2">
      <c r="S12387" s="3">
        <f t="shared" si="391"/>
        <v>0</v>
      </c>
      <c r="T12387" s="3">
        <f t="shared" si="392"/>
        <v>10666</v>
      </c>
      <c r="U12387" s="4">
        <v>48273</v>
      </c>
    </row>
    <row r="12388" spans="19:21" hidden="1" x14ac:dyDescent="0.2">
      <c r="S12388" s="3">
        <f t="shared" si="391"/>
        <v>0</v>
      </c>
      <c r="T12388" s="3">
        <f t="shared" si="392"/>
        <v>10667</v>
      </c>
      <c r="U12388" s="4">
        <v>48303</v>
      </c>
    </row>
    <row r="12389" spans="19:21" hidden="1" x14ac:dyDescent="0.2">
      <c r="S12389" s="3">
        <f t="shared" si="391"/>
        <v>0</v>
      </c>
      <c r="T12389" s="3">
        <f t="shared" si="392"/>
        <v>10668</v>
      </c>
      <c r="U12389" s="4">
        <v>48334</v>
      </c>
    </row>
    <row r="12390" spans="19:21" hidden="1" x14ac:dyDescent="0.2">
      <c r="S12390" s="3">
        <f t="shared" si="391"/>
        <v>0</v>
      </c>
      <c r="T12390" s="3">
        <f t="shared" si="392"/>
        <v>10669</v>
      </c>
      <c r="U12390" s="4">
        <v>48364</v>
      </c>
    </row>
    <row r="12391" spans="19:21" hidden="1" x14ac:dyDescent="0.2">
      <c r="S12391" s="3">
        <f t="shared" si="391"/>
        <v>0</v>
      </c>
      <c r="T12391" s="3">
        <f t="shared" si="392"/>
        <v>10670</v>
      </c>
      <c r="U12391" s="4">
        <v>48395</v>
      </c>
    </row>
    <row r="12392" spans="19:21" hidden="1" x14ac:dyDescent="0.2">
      <c r="S12392" s="3">
        <f t="shared" si="391"/>
        <v>0</v>
      </c>
      <c r="T12392" s="3">
        <f t="shared" si="392"/>
        <v>10671</v>
      </c>
      <c r="U12392" s="4">
        <v>48425</v>
      </c>
    </row>
    <row r="12393" spans="19:21" hidden="1" x14ac:dyDescent="0.2">
      <c r="S12393" s="3">
        <f t="shared" si="391"/>
        <v>0</v>
      </c>
      <c r="T12393" s="3">
        <f t="shared" si="392"/>
        <v>10672</v>
      </c>
      <c r="U12393" s="4">
        <v>48456</v>
      </c>
    </row>
    <row r="12394" spans="19:21" hidden="1" x14ac:dyDescent="0.2">
      <c r="S12394" s="3">
        <f t="shared" si="391"/>
        <v>0</v>
      </c>
      <c r="T12394" s="3">
        <f t="shared" si="392"/>
        <v>10673</v>
      </c>
      <c r="U12394" s="4">
        <v>48487</v>
      </c>
    </row>
    <row r="12395" spans="19:21" hidden="1" x14ac:dyDescent="0.2">
      <c r="S12395" s="3">
        <f t="shared" si="391"/>
        <v>0</v>
      </c>
      <c r="T12395" s="3">
        <f t="shared" si="392"/>
        <v>10674</v>
      </c>
      <c r="U12395" s="4">
        <v>48517</v>
      </c>
    </row>
    <row r="12396" spans="19:21" hidden="1" x14ac:dyDescent="0.2">
      <c r="S12396" s="3">
        <f t="shared" si="391"/>
        <v>0</v>
      </c>
      <c r="T12396" s="3">
        <f t="shared" si="392"/>
        <v>10675</v>
      </c>
      <c r="U12396" s="4">
        <v>48548</v>
      </c>
    </row>
    <row r="12397" spans="19:21" hidden="1" x14ac:dyDescent="0.2">
      <c r="S12397" s="3">
        <f t="shared" si="391"/>
        <v>0</v>
      </c>
      <c r="T12397" s="3">
        <f t="shared" si="392"/>
        <v>10676</v>
      </c>
      <c r="U12397" s="4">
        <v>48578</v>
      </c>
    </row>
    <row r="12398" spans="19:21" hidden="1" x14ac:dyDescent="0.2">
      <c r="S12398" s="3">
        <f t="shared" si="391"/>
        <v>0</v>
      </c>
      <c r="T12398" s="3">
        <f t="shared" si="392"/>
        <v>10677</v>
      </c>
      <c r="U12398" s="4">
        <v>48609</v>
      </c>
    </row>
    <row r="12399" spans="19:21" hidden="1" x14ac:dyDescent="0.2">
      <c r="S12399" s="3">
        <f t="shared" si="391"/>
        <v>0</v>
      </c>
      <c r="T12399" s="3">
        <f t="shared" si="392"/>
        <v>10678</v>
      </c>
      <c r="U12399" s="4">
        <v>48638</v>
      </c>
    </row>
    <row r="12400" spans="19:21" hidden="1" x14ac:dyDescent="0.2">
      <c r="S12400" s="3">
        <f t="shared" si="391"/>
        <v>0</v>
      </c>
      <c r="T12400" s="3">
        <f t="shared" si="392"/>
        <v>10679</v>
      </c>
      <c r="U12400" s="4">
        <v>48668</v>
      </c>
    </row>
    <row r="12401" spans="19:21" hidden="1" x14ac:dyDescent="0.2">
      <c r="S12401" s="3">
        <f t="shared" si="391"/>
        <v>0</v>
      </c>
      <c r="T12401" s="3">
        <f t="shared" si="392"/>
        <v>10680</v>
      </c>
      <c r="U12401" s="4">
        <v>48699</v>
      </c>
    </row>
    <row r="12402" spans="19:21" hidden="1" x14ac:dyDescent="0.2">
      <c r="S12402" s="3">
        <f t="shared" si="391"/>
        <v>0</v>
      </c>
      <c r="T12402" s="3">
        <f t="shared" si="392"/>
        <v>10681</v>
      </c>
      <c r="U12402" s="4">
        <v>48729</v>
      </c>
    </row>
    <row r="12403" spans="19:21" hidden="1" x14ac:dyDescent="0.2">
      <c r="S12403" s="3">
        <f t="shared" si="391"/>
        <v>0</v>
      </c>
      <c r="T12403" s="3">
        <f t="shared" si="392"/>
        <v>10682</v>
      </c>
      <c r="U12403" s="4">
        <v>48760</v>
      </c>
    </row>
    <row r="12404" spans="19:21" hidden="1" x14ac:dyDescent="0.2">
      <c r="S12404" s="3">
        <f t="shared" si="391"/>
        <v>0</v>
      </c>
      <c r="T12404" s="3">
        <f t="shared" si="392"/>
        <v>10683</v>
      </c>
      <c r="U12404" s="4">
        <v>48790</v>
      </c>
    </row>
    <row r="12405" spans="19:21" hidden="1" x14ac:dyDescent="0.2">
      <c r="S12405" s="3">
        <f t="shared" si="391"/>
        <v>0</v>
      </c>
      <c r="T12405" s="3">
        <f t="shared" si="392"/>
        <v>10684</v>
      </c>
      <c r="U12405" s="4">
        <v>48821</v>
      </c>
    </row>
    <row r="12406" spans="19:21" hidden="1" x14ac:dyDescent="0.2">
      <c r="S12406" s="3">
        <f t="shared" si="391"/>
        <v>0</v>
      </c>
      <c r="T12406" s="3">
        <f t="shared" si="392"/>
        <v>10685</v>
      </c>
      <c r="U12406" s="4">
        <v>48852</v>
      </c>
    </row>
    <row r="12407" spans="19:21" hidden="1" x14ac:dyDescent="0.2">
      <c r="S12407" s="3">
        <f t="shared" si="391"/>
        <v>0</v>
      </c>
      <c r="T12407" s="3">
        <f t="shared" si="392"/>
        <v>10686</v>
      </c>
      <c r="U12407" s="4">
        <v>48882</v>
      </c>
    </row>
    <row r="12408" spans="19:21" hidden="1" x14ac:dyDescent="0.2">
      <c r="S12408" s="3">
        <f t="shared" si="391"/>
        <v>0</v>
      </c>
      <c r="T12408" s="3">
        <f t="shared" si="392"/>
        <v>10687</v>
      </c>
      <c r="U12408" s="4">
        <v>48913</v>
      </c>
    </row>
    <row r="12409" spans="19:21" hidden="1" x14ac:dyDescent="0.2">
      <c r="S12409" s="3">
        <f t="shared" si="391"/>
        <v>0</v>
      </c>
      <c r="T12409" s="3">
        <f t="shared" si="392"/>
        <v>10688</v>
      </c>
      <c r="U12409" s="4">
        <v>48943</v>
      </c>
    </row>
    <row r="12410" spans="19:21" hidden="1" x14ac:dyDescent="0.2">
      <c r="S12410" s="3">
        <f t="shared" si="391"/>
        <v>0</v>
      </c>
      <c r="T12410" s="3">
        <f t="shared" si="392"/>
        <v>10689</v>
      </c>
      <c r="U12410" s="4">
        <v>48974</v>
      </c>
    </row>
    <row r="12411" spans="19:21" hidden="1" x14ac:dyDescent="0.2">
      <c r="S12411" s="3">
        <f t="shared" si="391"/>
        <v>0</v>
      </c>
      <c r="T12411" s="3">
        <f t="shared" si="392"/>
        <v>10690</v>
      </c>
      <c r="U12411" s="4">
        <v>49003</v>
      </c>
    </row>
    <row r="12412" spans="19:21" hidden="1" x14ac:dyDescent="0.2">
      <c r="S12412" s="3">
        <f t="shared" si="391"/>
        <v>0</v>
      </c>
      <c r="T12412" s="3">
        <f t="shared" si="392"/>
        <v>10691</v>
      </c>
      <c r="U12412" s="4">
        <v>49033</v>
      </c>
    </row>
    <row r="12413" spans="19:21" hidden="1" x14ac:dyDescent="0.2">
      <c r="S12413" s="3">
        <f t="shared" si="391"/>
        <v>0</v>
      </c>
      <c r="T12413" s="3">
        <f t="shared" si="392"/>
        <v>10692</v>
      </c>
      <c r="U12413" s="4">
        <v>49064</v>
      </c>
    </row>
    <row r="12414" spans="19:21" hidden="1" x14ac:dyDescent="0.2">
      <c r="S12414" s="3">
        <f t="shared" si="391"/>
        <v>0</v>
      </c>
      <c r="T12414" s="3">
        <f t="shared" si="392"/>
        <v>10693</v>
      </c>
      <c r="U12414" s="4">
        <v>49094</v>
      </c>
    </row>
    <row r="12415" spans="19:21" hidden="1" x14ac:dyDescent="0.2">
      <c r="S12415" s="3">
        <f t="shared" si="391"/>
        <v>0</v>
      </c>
      <c r="T12415" s="3">
        <f t="shared" si="392"/>
        <v>10694</v>
      </c>
      <c r="U12415" s="4">
        <v>49125</v>
      </c>
    </row>
    <row r="12416" spans="19:21" hidden="1" x14ac:dyDescent="0.2">
      <c r="S12416" s="3">
        <f t="shared" si="391"/>
        <v>0</v>
      </c>
      <c r="T12416" s="3">
        <f t="shared" si="392"/>
        <v>10695</v>
      </c>
      <c r="U12416" s="4">
        <v>49155</v>
      </c>
    </row>
    <row r="12417" spans="19:21" hidden="1" x14ac:dyDescent="0.2">
      <c r="S12417" s="3">
        <f t="shared" si="391"/>
        <v>0</v>
      </c>
      <c r="T12417" s="3">
        <f t="shared" si="392"/>
        <v>10696</v>
      </c>
      <c r="U12417" s="4">
        <v>49186</v>
      </c>
    </row>
    <row r="12418" spans="19:21" hidden="1" x14ac:dyDescent="0.2">
      <c r="S12418" s="3">
        <f t="shared" si="391"/>
        <v>0</v>
      </c>
      <c r="T12418" s="3">
        <f t="shared" si="392"/>
        <v>10697</v>
      </c>
      <c r="U12418" s="4">
        <v>49217</v>
      </c>
    </row>
    <row r="12419" spans="19:21" hidden="1" x14ac:dyDescent="0.2">
      <c r="S12419" s="3">
        <f t="shared" si="391"/>
        <v>0</v>
      </c>
      <c r="T12419" s="3">
        <f t="shared" si="392"/>
        <v>10698</v>
      </c>
      <c r="U12419" s="4">
        <v>49247</v>
      </c>
    </row>
    <row r="12420" spans="19:21" hidden="1" x14ac:dyDescent="0.2">
      <c r="S12420" s="3">
        <f t="shared" si="391"/>
        <v>0</v>
      </c>
      <c r="T12420" s="3">
        <f t="shared" si="392"/>
        <v>10699</v>
      </c>
      <c r="U12420" s="4">
        <v>49278</v>
      </c>
    </row>
    <row r="12421" spans="19:21" hidden="1" x14ac:dyDescent="0.2">
      <c r="S12421" s="3">
        <f t="shared" si="391"/>
        <v>0</v>
      </c>
      <c r="T12421" s="3">
        <f t="shared" si="392"/>
        <v>10700</v>
      </c>
      <c r="U12421" s="4">
        <v>49308</v>
      </c>
    </row>
    <row r="12422" spans="19:21" hidden="1" x14ac:dyDescent="0.2">
      <c r="S12422" s="3">
        <f t="shared" si="391"/>
        <v>0</v>
      </c>
      <c r="T12422" s="3">
        <f t="shared" si="392"/>
        <v>10701</v>
      </c>
      <c r="U12422" s="4">
        <v>49339</v>
      </c>
    </row>
    <row r="12423" spans="19:21" hidden="1" x14ac:dyDescent="0.2">
      <c r="S12423" s="3">
        <f t="shared" si="391"/>
        <v>0</v>
      </c>
      <c r="T12423" s="3">
        <f t="shared" si="392"/>
        <v>10702</v>
      </c>
      <c r="U12423" s="4">
        <v>49368</v>
      </c>
    </row>
    <row r="12424" spans="19:21" hidden="1" x14ac:dyDescent="0.2">
      <c r="S12424" s="3">
        <f t="shared" si="391"/>
        <v>0</v>
      </c>
      <c r="T12424" s="3">
        <f t="shared" si="392"/>
        <v>10703</v>
      </c>
      <c r="U12424" s="4">
        <v>49398</v>
      </c>
    </row>
    <row r="12425" spans="19:21" hidden="1" x14ac:dyDescent="0.2">
      <c r="S12425" s="3">
        <f t="shared" si="391"/>
        <v>0</v>
      </c>
      <c r="T12425" s="3">
        <f t="shared" si="392"/>
        <v>10704</v>
      </c>
      <c r="U12425" s="4">
        <v>49429</v>
      </c>
    </row>
    <row r="12426" spans="19:21" hidden="1" x14ac:dyDescent="0.2">
      <c r="S12426" s="3">
        <f t="shared" si="391"/>
        <v>0</v>
      </c>
      <c r="T12426" s="3">
        <f t="shared" si="392"/>
        <v>10705</v>
      </c>
      <c r="U12426" s="4">
        <v>49459</v>
      </c>
    </row>
    <row r="12427" spans="19:21" hidden="1" x14ac:dyDescent="0.2">
      <c r="S12427" s="3">
        <f t="shared" si="391"/>
        <v>0</v>
      </c>
      <c r="T12427" s="3">
        <f t="shared" si="392"/>
        <v>10706</v>
      </c>
      <c r="U12427" s="4">
        <v>49490</v>
      </c>
    </row>
    <row r="12428" spans="19:21" hidden="1" x14ac:dyDescent="0.2">
      <c r="S12428" s="3">
        <f t="shared" si="391"/>
        <v>0</v>
      </c>
      <c r="T12428" s="3">
        <f t="shared" si="392"/>
        <v>10707</v>
      </c>
      <c r="U12428" s="4">
        <v>49520</v>
      </c>
    </row>
    <row r="12429" spans="19:21" hidden="1" x14ac:dyDescent="0.2">
      <c r="S12429" s="3">
        <f t="shared" si="391"/>
        <v>0</v>
      </c>
      <c r="T12429" s="3">
        <f t="shared" si="392"/>
        <v>10708</v>
      </c>
      <c r="U12429" s="4">
        <v>49551</v>
      </c>
    </row>
    <row r="12430" spans="19:21" hidden="1" x14ac:dyDescent="0.2">
      <c r="S12430" s="3">
        <f t="shared" si="391"/>
        <v>0</v>
      </c>
      <c r="T12430" s="3">
        <f t="shared" si="392"/>
        <v>10709</v>
      </c>
      <c r="U12430" s="4">
        <v>49582</v>
      </c>
    </row>
    <row r="12431" spans="19:21" hidden="1" x14ac:dyDescent="0.2">
      <c r="S12431" s="3">
        <f t="shared" si="391"/>
        <v>0</v>
      </c>
      <c r="T12431" s="3">
        <f t="shared" si="392"/>
        <v>10710</v>
      </c>
      <c r="U12431" s="4">
        <v>49612</v>
      </c>
    </row>
    <row r="12432" spans="19:21" hidden="1" x14ac:dyDescent="0.2">
      <c r="S12432" s="3">
        <f t="shared" si="391"/>
        <v>0</v>
      </c>
      <c r="T12432" s="3">
        <f t="shared" si="392"/>
        <v>10711</v>
      </c>
      <c r="U12432" s="4">
        <v>49643</v>
      </c>
    </row>
    <row r="12433" spans="19:21" hidden="1" x14ac:dyDescent="0.2">
      <c r="S12433" s="3">
        <f t="shared" si="391"/>
        <v>0</v>
      </c>
      <c r="T12433" s="3">
        <f t="shared" si="392"/>
        <v>10712</v>
      </c>
      <c r="U12433" s="4">
        <v>49673</v>
      </c>
    </row>
    <row r="12434" spans="19:21" hidden="1" x14ac:dyDescent="0.2">
      <c r="S12434" s="3">
        <f t="shared" si="391"/>
        <v>0</v>
      </c>
      <c r="T12434" s="3">
        <f t="shared" si="392"/>
        <v>10713</v>
      </c>
      <c r="U12434" s="4">
        <v>49704</v>
      </c>
    </row>
    <row r="12435" spans="19:21" hidden="1" x14ac:dyDescent="0.2">
      <c r="S12435" s="3">
        <f t="shared" si="391"/>
        <v>0</v>
      </c>
      <c r="T12435" s="3">
        <f t="shared" si="392"/>
        <v>10714</v>
      </c>
      <c r="U12435" s="4">
        <v>49734</v>
      </c>
    </row>
    <row r="12436" spans="19:21" hidden="1" x14ac:dyDescent="0.2">
      <c r="S12436" s="3">
        <f t="shared" si="391"/>
        <v>0</v>
      </c>
      <c r="T12436" s="3">
        <f t="shared" si="392"/>
        <v>10715</v>
      </c>
      <c r="U12436" s="4">
        <v>49764</v>
      </c>
    </row>
    <row r="12437" spans="19:21" hidden="1" x14ac:dyDescent="0.2">
      <c r="S12437" s="3">
        <f t="shared" si="391"/>
        <v>0</v>
      </c>
      <c r="T12437" s="3">
        <f t="shared" si="392"/>
        <v>10716</v>
      </c>
      <c r="U12437" s="4">
        <v>49795</v>
      </c>
    </row>
    <row r="12438" spans="19:21" hidden="1" x14ac:dyDescent="0.2">
      <c r="S12438" s="3">
        <f t="shared" si="391"/>
        <v>0</v>
      </c>
      <c r="T12438" s="3">
        <f t="shared" si="392"/>
        <v>10717</v>
      </c>
      <c r="U12438" s="4">
        <v>49825</v>
      </c>
    </row>
    <row r="12439" spans="19:21" hidden="1" x14ac:dyDescent="0.2">
      <c r="S12439" s="3">
        <f t="shared" si="391"/>
        <v>0</v>
      </c>
      <c r="T12439" s="3">
        <f t="shared" si="392"/>
        <v>10718</v>
      </c>
      <c r="U12439" s="4">
        <v>49856</v>
      </c>
    </row>
    <row r="12440" spans="19:21" hidden="1" x14ac:dyDescent="0.2">
      <c r="S12440" s="3">
        <f t="shared" si="391"/>
        <v>0</v>
      </c>
      <c r="T12440" s="3">
        <f t="shared" si="392"/>
        <v>10719</v>
      </c>
      <c r="U12440" s="4">
        <v>49886</v>
      </c>
    </row>
    <row r="12441" spans="19:21" hidden="1" x14ac:dyDescent="0.2">
      <c r="S12441" s="3">
        <f t="shared" si="391"/>
        <v>0</v>
      </c>
      <c r="T12441" s="3">
        <f t="shared" si="392"/>
        <v>10720</v>
      </c>
      <c r="U12441" s="4">
        <v>49917</v>
      </c>
    </row>
    <row r="12442" spans="19:21" hidden="1" x14ac:dyDescent="0.2">
      <c r="S12442" s="3">
        <f t="shared" si="391"/>
        <v>0</v>
      </c>
      <c r="T12442" s="3">
        <f t="shared" si="392"/>
        <v>10721</v>
      </c>
      <c r="U12442" s="4">
        <v>49948</v>
      </c>
    </row>
    <row r="12443" spans="19:21" hidden="1" x14ac:dyDescent="0.2">
      <c r="S12443" s="3">
        <f t="shared" si="391"/>
        <v>0</v>
      </c>
      <c r="T12443" s="3">
        <f t="shared" si="392"/>
        <v>10722</v>
      </c>
      <c r="U12443" s="4">
        <v>49978</v>
      </c>
    </row>
    <row r="12444" spans="19:21" hidden="1" x14ac:dyDescent="0.2">
      <c r="S12444" s="3">
        <f t="shared" si="391"/>
        <v>0</v>
      </c>
      <c r="T12444" s="3">
        <f t="shared" si="392"/>
        <v>10723</v>
      </c>
      <c r="U12444" s="4">
        <v>50009</v>
      </c>
    </row>
    <row r="12445" spans="19:21" hidden="1" x14ac:dyDescent="0.2">
      <c r="S12445" s="3">
        <f t="shared" si="391"/>
        <v>0</v>
      </c>
      <c r="T12445" s="3">
        <f t="shared" si="392"/>
        <v>10724</v>
      </c>
      <c r="U12445" s="4">
        <v>50039</v>
      </c>
    </row>
    <row r="12446" spans="19:21" hidden="1" x14ac:dyDescent="0.2">
      <c r="S12446" s="3">
        <f t="shared" si="391"/>
        <v>0</v>
      </c>
      <c r="T12446" s="3">
        <f t="shared" si="392"/>
        <v>10725</v>
      </c>
      <c r="U12446" s="4">
        <v>50070</v>
      </c>
    </row>
    <row r="12447" spans="19:21" hidden="1" x14ac:dyDescent="0.2">
      <c r="S12447" s="3">
        <f t="shared" si="391"/>
        <v>0</v>
      </c>
      <c r="T12447" s="3">
        <f t="shared" si="392"/>
        <v>10726</v>
      </c>
      <c r="U12447" s="4">
        <v>50099</v>
      </c>
    </row>
    <row r="12448" spans="19:21" hidden="1" x14ac:dyDescent="0.2">
      <c r="S12448" s="3">
        <f t="shared" si="391"/>
        <v>0</v>
      </c>
      <c r="T12448" s="3">
        <f t="shared" si="392"/>
        <v>10727</v>
      </c>
      <c r="U12448" s="4">
        <v>50129</v>
      </c>
    </row>
    <row r="12449" spans="19:21" hidden="1" x14ac:dyDescent="0.2">
      <c r="S12449" s="3">
        <f t="shared" si="391"/>
        <v>0</v>
      </c>
      <c r="T12449" s="3">
        <f t="shared" si="392"/>
        <v>10728</v>
      </c>
      <c r="U12449" s="4">
        <v>50160</v>
      </c>
    </row>
    <row r="12450" spans="19:21" hidden="1" x14ac:dyDescent="0.2">
      <c r="S12450" s="3">
        <f t="shared" ref="S12450:S12513" si="393">IF($I$10=U12449,1,0)</f>
        <v>0</v>
      </c>
      <c r="T12450" s="3">
        <f t="shared" ref="T12450:T12513" si="394">IF(S12450+T12449=0,0,T12449+1)</f>
        <v>10729</v>
      </c>
      <c r="U12450" s="4">
        <v>50190</v>
      </c>
    </row>
    <row r="12451" spans="19:21" hidden="1" x14ac:dyDescent="0.2">
      <c r="S12451" s="3">
        <f t="shared" si="393"/>
        <v>0</v>
      </c>
      <c r="T12451" s="3">
        <f t="shared" si="394"/>
        <v>10730</v>
      </c>
      <c r="U12451" s="4">
        <v>50221</v>
      </c>
    </row>
    <row r="12452" spans="19:21" hidden="1" x14ac:dyDescent="0.2">
      <c r="S12452" s="3">
        <f t="shared" si="393"/>
        <v>0</v>
      </c>
      <c r="T12452" s="3">
        <f t="shared" si="394"/>
        <v>10731</v>
      </c>
      <c r="U12452" s="4">
        <v>50251</v>
      </c>
    </row>
    <row r="12453" spans="19:21" hidden="1" x14ac:dyDescent="0.2">
      <c r="S12453" s="3">
        <f t="shared" si="393"/>
        <v>0</v>
      </c>
      <c r="T12453" s="3">
        <f t="shared" si="394"/>
        <v>10732</v>
      </c>
      <c r="U12453" s="4">
        <v>50282</v>
      </c>
    </row>
    <row r="12454" spans="19:21" hidden="1" x14ac:dyDescent="0.2">
      <c r="S12454" s="3">
        <f t="shared" si="393"/>
        <v>0</v>
      </c>
      <c r="T12454" s="3">
        <f t="shared" si="394"/>
        <v>10733</v>
      </c>
      <c r="U12454" s="4">
        <v>50313</v>
      </c>
    </row>
    <row r="12455" spans="19:21" hidden="1" x14ac:dyDescent="0.2">
      <c r="S12455" s="3">
        <f t="shared" si="393"/>
        <v>0</v>
      </c>
      <c r="T12455" s="3">
        <f t="shared" si="394"/>
        <v>10734</v>
      </c>
      <c r="U12455" s="4">
        <v>50343</v>
      </c>
    </row>
    <row r="12456" spans="19:21" hidden="1" x14ac:dyDescent="0.2">
      <c r="S12456" s="3">
        <f t="shared" si="393"/>
        <v>0</v>
      </c>
      <c r="T12456" s="3">
        <f t="shared" si="394"/>
        <v>10735</v>
      </c>
      <c r="U12456" s="4">
        <v>50374</v>
      </c>
    </row>
    <row r="12457" spans="19:21" hidden="1" x14ac:dyDescent="0.2">
      <c r="S12457" s="3">
        <f t="shared" si="393"/>
        <v>0</v>
      </c>
      <c r="T12457" s="3">
        <f t="shared" si="394"/>
        <v>10736</v>
      </c>
      <c r="U12457" s="4">
        <v>50404</v>
      </c>
    </row>
    <row r="12458" spans="19:21" hidden="1" x14ac:dyDescent="0.2">
      <c r="S12458" s="3">
        <f t="shared" si="393"/>
        <v>0</v>
      </c>
      <c r="T12458" s="3">
        <f t="shared" si="394"/>
        <v>10737</v>
      </c>
      <c r="U12458" s="4">
        <v>50435</v>
      </c>
    </row>
    <row r="12459" spans="19:21" hidden="1" x14ac:dyDescent="0.2">
      <c r="S12459" s="3">
        <f t="shared" si="393"/>
        <v>0</v>
      </c>
      <c r="T12459" s="3">
        <f t="shared" si="394"/>
        <v>10738</v>
      </c>
      <c r="U12459" s="4">
        <v>50464</v>
      </c>
    </row>
    <row r="12460" spans="19:21" hidden="1" x14ac:dyDescent="0.2">
      <c r="S12460" s="3">
        <f t="shared" si="393"/>
        <v>0</v>
      </c>
      <c r="T12460" s="3">
        <f t="shared" si="394"/>
        <v>10739</v>
      </c>
      <c r="U12460" s="4">
        <v>50494</v>
      </c>
    </row>
    <row r="12461" spans="19:21" hidden="1" x14ac:dyDescent="0.2">
      <c r="S12461" s="3">
        <f t="shared" si="393"/>
        <v>0</v>
      </c>
      <c r="T12461" s="3">
        <f t="shared" si="394"/>
        <v>10740</v>
      </c>
      <c r="U12461" s="4">
        <v>50525</v>
      </c>
    </row>
    <row r="12462" spans="19:21" hidden="1" x14ac:dyDescent="0.2">
      <c r="S12462" s="3">
        <f t="shared" si="393"/>
        <v>0</v>
      </c>
      <c r="T12462" s="3">
        <f t="shared" si="394"/>
        <v>10741</v>
      </c>
      <c r="U12462" s="4">
        <v>50555</v>
      </c>
    </row>
    <row r="12463" spans="19:21" hidden="1" x14ac:dyDescent="0.2">
      <c r="S12463" s="3">
        <f t="shared" si="393"/>
        <v>0</v>
      </c>
      <c r="T12463" s="3">
        <f t="shared" si="394"/>
        <v>10742</v>
      </c>
      <c r="U12463" s="4">
        <v>50586</v>
      </c>
    </row>
    <row r="12464" spans="19:21" hidden="1" x14ac:dyDescent="0.2">
      <c r="S12464" s="3">
        <f t="shared" si="393"/>
        <v>0</v>
      </c>
      <c r="T12464" s="3">
        <f t="shared" si="394"/>
        <v>10743</v>
      </c>
      <c r="U12464" s="4">
        <v>50616</v>
      </c>
    </row>
    <row r="12465" spans="19:21" hidden="1" x14ac:dyDescent="0.2">
      <c r="S12465" s="3">
        <f t="shared" si="393"/>
        <v>0</v>
      </c>
      <c r="T12465" s="3">
        <f t="shared" si="394"/>
        <v>10744</v>
      </c>
      <c r="U12465" s="4">
        <v>50647</v>
      </c>
    </row>
    <row r="12466" spans="19:21" hidden="1" x14ac:dyDescent="0.2">
      <c r="S12466" s="3">
        <f t="shared" si="393"/>
        <v>0</v>
      </c>
      <c r="T12466" s="3">
        <f t="shared" si="394"/>
        <v>10745</v>
      </c>
      <c r="U12466" s="4">
        <v>50678</v>
      </c>
    </row>
    <row r="12467" spans="19:21" hidden="1" x14ac:dyDescent="0.2">
      <c r="S12467" s="3">
        <f t="shared" si="393"/>
        <v>0</v>
      </c>
      <c r="T12467" s="3">
        <f t="shared" si="394"/>
        <v>10746</v>
      </c>
      <c r="U12467" s="4">
        <v>50708</v>
      </c>
    </row>
    <row r="12468" spans="19:21" hidden="1" x14ac:dyDescent="0.2">
      <c r="S12468" s="3">
        <f t="shared" si="393"/>
        <v>0</v>
      </c>
      <c r="T12468" s="3">
        <f t="shared" si="394"/>
        <v>10747</v>
      </c>
      <c r="U12468" s="4">
        <v>50739</v>
      </c>
    </row>
    <row r="12469" spans="19:21" hidden="1" x14ac:dyDescent="0.2">
      <c r="S12469" s="3">
        <f t="shared" si="393"/>
        <v>0</v>
      </c>
      <c r="T12469" s="3">
        <f t="shared" si="394"/>
        <v>10748</v>
      </c>
      <c r="U12469" s="4">
        <v>50769</v>
      </c>
    </row>
    <row r="12470" spans="19:21" hidden="1" x14ac:dyDescent="0.2">
      <c r="S12470" s="3">
        <f t="shared" si="393"/>
        <v>0</v>
      </c>
      <c r="T12470" s="3">
        <f t="shared" si="394"/>
        <v>10749</v>
      </c>
      <c r="U12470" s="4">
        <v>50800</v>
      </c>
    </row>
    <row r="12471" spans="19:21" hidden="1" x14ac:dyDescent="0.2">
      <c r="S12471" s="3">
        <f t="shared" si="393"/>
        <v>0</v>
      </c>
      <c r="T12471" s="3">
        <f t="shared" si="394"/>
        <v>10750</v>
      </c>
      <c r="U12471" s="4">
        <v>50829</v>
      </c>
    </row>
    <row r="12472" spans="19:21" hidden="1" x14ac:dyDescent="0.2">
      <c r="S12472" s="3">
        <f t="shared" si="393"/>
        <v>0</v>
      </c>
      <c r="T12472" s="3">
        <f t="shared" si="394"/>
        <v>10751</v>
      </c>
      <c r="U12472" s="4">
        <v>50859</v>
      </c>
    </row>
    <row r="12473" spans="19:21" hidden="1" x14ac:dyDescent="0.2">
      <c r="S12473" s="3">
        <f t="shared" si="393"/>
        <v>0</v>
      </c>
      <c r="T12473" s="3">
        <f t="shared" si="394"/>
        <v>10752</v>
      </c>
      <c r="U12473" s="4">
        <v>50890</v>
      </c>
    </row>
    <row r="12474" spans="19:21" hidden="1" x14ac:dyDescent="0.2">
      <c r="S12474" s="3">
        <f t="shared" si="393"/>
        <v>0</v>
      </c>
      <c r="T12474" s="3">
        <f t="shared" si="394"/>
        <v>10753</v>
      </c>
      <c r="U12474" s="4">
        <v>50920</v>
      </c>
    </row>
    <row r="12475" spans="19:21" hidden="1" x14ac:dyDescent="0.2">
      <c r="S12475" s="3">
        <f t="shared" si="393"/>
        <v>0</v>
      </c>
      <c r="T12475" s="3">
        <f t="shared" si="394"/>
        <v>10754</v>
      </c>
      <c r="U12475" s="4">
        <v>50951</v>
      </c>
    </row>
    <row r="12476" spans="19:21" hidden="1" x14ac:dyDescent="0.2">
      <c r="S12476" s="3">
        <f t="shared" si="393"/>
        <v>0</v>
      </c>
      <c r="T12476" s="3">
        <f t="shared" si="394"/>
        <v>10755</v>
      </c>
      <c r="U12476" s="4">
        <v>50981</v>
      </c>
    </row>
    <row r="12477" spans="19:21" hidden="1" x14ac:dyDescent="0.2">
      <c r="S12477" s="3">
        <f t="shared" si="393"/>
        <v>0</v>
      </c>
      <c r="T12477" s="3">
        <f t="shared" si="394"/>
        <v>10756</v>
      </c>
      <c r="U12477" s="4">
        <v>51012</v>
      </c>
    </row>
    <row r="12478" spans="19:21" hidden="1" x14ac:dyDescent="0.2">
      <c r="S12478" s="3">
        <f t="shared" si="393"/>
        <v>0</v>
      </c>
      <c r="T12478" s="3">
        <f t="shared" si="394"/>
        <v>10757</v>
      </c>
      <c r="U12478" s="4">
        <v>51043</v>
      </c>
    </row>
    <row r="12479" spans="19:21" hidden="1" x14ac:dyDescent="0.2">
      <c r="S12479" s="3">
        <f t="shared" si="393"/>
        <v>0</v>
      </c>
      <c r="T12479" s="3">
        <f t="shared" si="394"/>
        <v>10758</v>
      </c>
      <c r="U12479" s="4">
        <v>51073</v>
      </c>
    </row>
    <row r="12480" spans="19:21" hidden="1" x14ac:dyDescent="0.2">
      <c r="S12480" s="3">
        <f t="shared" si="393"/>
        <v>0</v>
      </c>
      <c r="T12480" s="3">
        <f t="shared" si="394"/>
        <v>10759</v>
      </c>
      <c r="U12480" s="4">
        <v>51104</v>
      </c>
    </row>
    <row r="12481" spans="19:21" hidden="1" x14ac:dyDescent="0.2">
      <c r="S12481" s="3">
        <f t="shared" si="393"/>
        <v>0</v>
      </c>
      <c r="T12481" s="3">
        <f t="shared" si="394"/>
        <v>10760</v>
      </c>
      <c r="U12481" s="4">
        <v>51134</v>
      </c>
    </row>
    <row r="12482" spans="19:21" hidden="1" x14ac:dyDescent="0.2">
      <c r="S12482" s="3">
        <f t="shared" si="393"/>
        <v>0</v>
      </c>
      <c r="T12482" s="3">
        <f t="shared" si="394"/>
        <v>10761</v>
      </c>
      <c r="U12482" s="4">
        <v>51165</v>
      </c>
    </row>
    <row r="12483" spans="19:21" hidden="1" x14ac:dyDescent="0.2">
      <c r="S12483" s="3">
        <f t="shared" si="393"/>
        <v>0</v>
      </c>
      <c r="T12483" s="3">
        <f t="shared" si="394"/>
        <v>10762</v>
      </c>
      <c r="U12483" s="4">
        <v>51195</v>
      </c>
    </row>
    <row r="12484" spans="19:21" hidden="1" x14ac:dyDescent="0.2">
      <c r="S12484" s="3">
        <f t="shared" si="393"/>
        <v>0</v>
      </c>
      <c r="T12484" s="3">
        <f t="shared" si="394"/>
        <v>10763</v>
      </c>
      <c r="U12484" s="4">
        <v>51225</v>
      </c>
    </row>
    <row r="12485" spans="19:21" hidden="1" x14ac:dyDescent="0.2">
      <c r="S12485" s="3">
        <f t="shared" si="393"/>
        <v>0</v>
      </c>
      <c r="T12485" s="3">
        <f t="shared" si="394"/>
        <v>10764</v>
      </c>
      <c r="U12485" s="4">
        <v>51256</v>
      </c>
    </row>
    <row r="12486" spans="19:21" hidden="1" x14ac:dyDescent="0.2">
      <c r="S12486" s="3">
        <f t="shared" si="393"/>
        <v>0</v>
      </c>
      <c r="T12486" s="3">
        <f t="shared" si="394"/>
        <v>10765</v>
      </c>
      <c r="U12486" s="4">
        <v>51286</v>
      </c>
    </row>
    <row r="12487" spans="19:21" hidden="1" x14ac:dyDescent="0.2">
      <c r="S12487" s="3">
        <f t="shared" si="393"/>
        <v>0</v>
      </c>
      <c r="T12487" s="3">
        <f t="shared" si="394"/>
        <v>10766</v>
      </c>
      <c r="U12487" s="4">
        <v>51317</v>
      </c>
    </row>
    <row r="12488" spans="19:21" hidden="1" x14ac:dyDescent="0.2">
      <c r="S12488" s="3">
        <f t="shared" si="393"/>
        <v>0</v>
      </c>
      <c r="T12488" s="3">
        <f t="shared" si="394"/>
        <v>10767</v>
      </c>
      <c r="U12488" s="4">
        <v>51347</v>
      </c>
    </row>
    <row r="12489" spans="19:21" hidden="1" x14ac:dyDescent="0.2">
      <c r="S12489" s="3">
        <f t="shared" si="393"/>
        <v>0</v>
      </c>
      <c r="T12489" s="3">
        <f t="shared" si="394"/>
        <v>10768</v>
      </c>
      <c r="U12489" s="4">
        <v>51378</v>
      </c>
    </row>
    <row r="12490" spans="19:21" hidden="1" x14ac:dyDescent="0.2">
      <c r="S12490" s="3">
        <f t="shared" si="393"/>
        <v>0</v>
      </c>
      <c r="T12490" s="3">
        <f t="shared" si="394"/>
        <v>10769</v>
      </c>
      <c r="U12490" s="4">
        <v>51409</v>
      </c>
    </row>
    <row r="12491" spans="19:21" hidden="1" x14ac:dyDescent="0.2">
      <c r="S12491" s="3">
        <f t="shared" si="393"/>
        <v>0</v>
      </c>
      <c r="T12491" s="3">
        <f t="shared" si="394"/>
        <v>10770</v>
      </c>
      <c r="U12491" s="4">
        <v>51439</v>
      </c>
    </row>
    <row r="12492" spans="19:21" hidden="1" x14ac:dyDescent="0.2">
      <c r="S12492" s="3">
        <f t="shared" si="393"/>
        <v>0</v>
      </c>
      <c r="T12492" s="3">
        <f t="shared" si="394"/>
        <v>10771</v>
      </c>
      <c r="U12492" s="4">
        <v>51470</v>
      </c>
    </row>
    <row r="12493" spans="19:21" hidden="1" x14ac:dyDescent="0.2">
      <c r="S12493" s="3">
        <f t="shared" si="393"/>
        <v>0</v>
      </c>
      <c r="T12493" s="3">
        <f t="shared" si="394"/>
        <v>10772</v>
      </c>
      <c r="U12493" s="4">
        <v>51500</v>
      </c>
    </row>
    <row r="12494" spans="19:21" hidden="1" x14ac:dyDescent="0.2">
      <c r="S12494" s="3">
        <f t="shared" si="393"/>
        <v>0</v>
      </c>
      <c r="T12494" s="3">
        <f t="shared" si="394"/>
        <v>10773</v>
      </c>
      <c r="U12494" s="4">
        <v>51531</v>
      </c>
    </row>
    <row r="12495" spans="19:21" hidden="1" x14ac:dyDescent="0.2">
      <c r="S12495" s="3">
        <f t="shared" si="393"/>
        <v>0</v>
      </c>
      <c r="T12495" s="3">
        <f t="shared" si="394"/>
        <v>10774</v>
      </c>
      <c r="U12495" s="4">
        <v>51560</v>
      </c>
    </row>
    <row r="12496" spans="19:21" hidden="1" x14ac:dyDescent="0.2">
      <c r="S12496" s="3">
        <f t="shared" si="393"/>
        <v>0</v>
      </c>
      <c r="T12496" s="3">
        <f t="shared" si="394"/>
        <v>10775</v>
      </c>
      <c r="U12496" s="4">
        <v>51590</v>
      </c>
    </row>
    <row r="12497" spans="19:21" hidden="1" x14ac:dyDescent="0.2">
      <c r="S12497" s="3">
        <f t="shared" si="393"/>
        <v>0</v>
      </c>
      <c r="T12497" s="3">
        <f t="shared" si="394"/>
        <v>10776</v>
      </c>
      <c r="U12497" s="4">
        <v>51621</v>
      </c>
    </row>
    <row r="12498" spans="19:21" hidden="1" x14ac:dyDescent="0.2">
      <c r="S12498" s="3">
        <f t="shared" si="393"/>
        <v>0</v>
      </c>
      <c r="T12498" s="3">
        <f t="shared" si="394"/>
        <v>10777</v>
      </c>
      <c r="U12498" s="4">
        <v>51651</v>
      </c>
    </row>
    <row r="12499" spans="19:21" hidden="1" x14ac:dyDescent="0.2">
      <c r="S12499" s="3">
        <f t="shared" si="393"/>
        <v>0</v>
      </c>
      <c r="T12499" s="3">
        <f t="shared" si="394"/>
        <v>10778</v>
      </c>
      <c r="U12499" s="4">
        <v>51682</v>
      </c>
    </row>
    <row r="12500" spans="19:21" hidden="1" x14ac:dyDescent="0.2">
      <c r="S12500" s="3">
        <f t="shared" si="393"/>
        <v>0</v>
      </c>
      <c r="T12500" s="3">
        <f t="shared" si="394"/>
        <v>10779</v>
      </c>
      <c r="U12500" s="4">
        <v>51712</v>
      </c>
    </row>
    <row r="12501" spans="19:21" hidden="1" x14ac:dyDescent="0.2">
      <c r="S12501" s="3">
        <f t="shared" si="393"/>
        <v>0</v>
      </c>
      <c r="T12501" s="3">
        <f t="shared" si="394"/>
        <v>10780</v>
      </c>
      <c r="U12501" s="4">
        <v>51743</v>
      </c>
    </row>
    <row r="12502" spans="19:21" hidden="1" x14ac:dyDescent="0.2">
      <c r="S12502" s="3">
        <f t="shared" si="393"/>
        <v>0</v>
      </c>
      <c r="T12502" s="3">
        <f t="shared" si="394"/>
        <v>10781</v>
      </c>
      <c r="U12502" s="4">
        <v>51774</v>
      </c>
    </row>
    <row r="12503" spans="19:21" hidden="1" x14ac:dyDescent="0.2">
      <c r="S12503" s="3">
        <f t="shared" si="393"/>
        <v>0</v>
      </c>
      <c r="T12503" s="3">
        <f t="shared" si="394"/>
        <v>10782</v>
      </c>
      <c r="U12503" s="4">
        <v>51804</v>
      </c>
    </row>
    <row r="12504" spans="19:21" hidden="1" x14ac:dyDescent="0.2">
      <c r="S12504" s="3">
        <f t="shared" si="393"/>
        <v>0</v>
      </c>
      <c r="T12504" s="3">
        <f t="shared" si="394"/>
        <v>10783</v>
      </c>
      <c r="U12504" s="4">
        <v>51835</v>
      </c>
    </row>
    <row r="12505" spans="19:21" hidden="1" x14ac:dyDescent="0.2">
      <c r="S12505" s="3">
        <f t="shared" si="393"/>
        <v>0</v>
      </c>
      <c r="T12505" s="3">
        <f t="shared" si="394"/>
        <v>10784</v>
      </c>
      <c r="U12505" s="4">
        <v>51865</v>
      </c>
    </row>
    <row r="12506" spans="19:21" hidden="1" x14ac:dyDescent="0.2">
      <c r="S12506" s="3">
        <f t="shared" si="393"/>
        <v>0</v>
      </c>
      <c r="T12506" s="3">
        <f t="shared" si="394"/>
        <v>10785</v>
      </c>
      <c r="U12506" s="4">
        <v>51896</v>
      </c>
    </row>
    <row r="12507" spans="19:21" hidden="1" x14ac:dyDescent="0.2">
      <c r="S12507" s="3">
        <f t="shared" si="393"/>
        <v>0</v>
      </c>
      <c r="T12507" s="3">
        <f t="shared" si="394"/>
        <v>10786</v>
      </c>
      <c r="U12507" s="4">
        <v>51925</v>
      </c>
    </row>
    <row r="12508" spans="19:21" hidden="1" x14ac:dyDescent="0.2">
      <c r="S12508" s="3">
        <f t="shared" si="393"/>
        <v>0</v>
      </c>
      <c r="T12508" s="3">
        <f t="shared" si="394"/>
        <v>10787</v>
      </c>
      <c r="U12508" s="4">
        <v>51955</v>
      </c>
    </row>
    <row r="12509" spans="19:21" hidden="1" x14ac:dyDescent="0.2">
      <c r="S12509" s="3">
        <f t="shared" si="393"/>
        <v>0</v>
      </c>
      <c r="T12509" s="3">
        <f t="shared" si="394"/>
        <v>10788</v>
      </c>
      <c r="U12509" s="4">
        <v>51986</v>
      </c>
    </row>
    <row r="12510" spans="19:21" hidden="1" x14ac:dyDescent="0.2">
      <c r="S12510" s="3">
        <f t="shared" si="393"/>
        <v>0</v>
      </c>
      <c r="T12510" s="3">
        <f t="shared" si="394"/>
        <v>10789</v>
      </c>
      <c r="U12510" s="4">
        <v>52016</v>
      </c>
    </row>
    <row r="12511" spans="19:21" hidden="1" x14ac:dyDescent="0.2">
      <c r="S12511" s="3">
        <f t="shared" si="393"/>
        <v>0</v>
      </c>
      <c r="T12511" s="3">
        <f t="shared" si="394"/>
        <v>10790</v>
      </c>
      <c r="U12511" s="4">
        <v>52047</v>
      </c>
    </row>
    <row r="12512" spans="19:21" hidden="1" x14ac:dyDescent="0.2">
      <c r="S12512" s="3">
        <f t="shared" si="393"/>
        <v>0</v>
      </c>
      <c r="T12512" s="3">
        <f t="shared" si="394"/>
        <v>10791</v>
      </c>
      <c r="U12512" s="4">
        <v>52077</v>
      </c>
    </row>
    <row r="12513" spans="19:21" hidden="1" x14ac:dyDescent="0.2">
      <c r="S12513" s="3">
        <f t="shared" si="393"/>
        <v>0</v>
      </c>
      <c r="T12513" s="3">
        <f t="shared" si="394"/>
        <v>10792</v>
      </c>
      <c r="U12513" s="4">
        <v>52108</v>
      </c>
    </row>
    <row r="12514" spans="19:21" hidden="1" x14ac:dyDescent="0.2">
      <c r="S12514" s="3">
        <f t="shared" ref="S12514:S12577" si="395">IF($I$10=U12513,1,0)</f>
        <v>0</v>
      </c>
      <c r="T12514" s="3">
        <f t="shared" ref="T12514:T12577" si="396">IF(S12514+T12513=0,0,T12513+1)</f>
        <v>10793</v>
      </c>
      <c r="U12514" s="4">
        <v>52139</v>
      </c>
    </row>
    <row r="12515" spans="19:21" hidden="1" x14ac:dyDescent="0.2">
      <c r="S12515" s="3">
        <f t="shared" si="395"/>
        <v>0</v>
      </c>
      <c r="T12515" s="3">
        <f t="shared" si="396"/>
        <v>10794</v>
      </c>
      <c r="U12515" s="4">
        <v>52169</v>
      </c>
    </row>
    <row r="12516" spans="19:21" hidden="1" x14ac:dyDescent="0.2">
      <c r="S12516" s="3">
        <f t="shared" si="395"/>
        <v>0</v>
      </c>
      <c r="T12516" s="3">
        <f t="shared" si="396"/>
        <v>10795</v>
      </c>
      <c r="U12516" s="4">
        <v>52200</v>
      </c>
    </row>
    <row r="12517" spans="19:21" hidden="1" x14ac:dyDescent="0.2">
      <c r="S12517" s="3">
        <f t="shared" si="395"/>
        <v>0</v>
      </c>
      <c r="T12517" s="3">
        <f t="shared" si="396"/>
        <v>10796</v>
      </c>
      <c r="U12517" s="4">
        <v>52230</v>
      </c>
    </row>
    <row r="12518" spans="19:21" hidden="1" x14ac:dyDescent="0.2">
      <c r="S12518" s="3">
        <f t="shared" si="395"/>
        <v>0</v>
      </c>
      <c r="T12518" s="3">
        <f t="shared" si="396"/>
        <v>10797</v>
      </c>
      <c r="U12518" s="4">
        <v>52261</v>
      </c>
    </row>
    <row r="12519" spans="19:21" hidden="1" x14ac:dyDescent="0.2">
      <c r="S12519" s="3">
        <f t="shared" si="395"/>
        <v>0</v>
      </c>
      <c r="T12519" s="3">
        <f t="shared" si="396"/>
        <v>10798</v>
      </c>
      <c r="U12519" s="4">
        <v>52290</v>
      </c>
    </row>
    <row r="12520" spans="19:21" hidden="1" x14ac:dyDescent="0.2">
      <c r="S12520" s="3">
        <f t="shared" si="395"/>
        <v>0</v>
      </c>
      <c r="T12520" s="3">
        <f t="shared" si="396"/>
        <v>10799</v>
      </c>
      <c r="U12520" s="4">
        <v>52320</v>
      </c>
    </row>
    <row r="12521" spans="19:21" hidden="1" x14ac:dyDescent="0.2">
      <c r="S12521" s="3">
        <f t="shared" si="395"/>
        <v>0</v>
      </c>
      <c r="T12521" s="3">
        <f t="shared" si="396"/>
        <v>10800</v>
      </c>
      <c r="U12521" s="4">
        <v>52351</v>
      </c>
    </row>
    <row r="12522" spans="19:21" hidden="1" x14ac:dyDescent="0.2">
      <c r="S12522" s="3">
        <f t="shared" si="395"/>
        <v>0</v>
      </c>
      <c r="T12522" s="3">
        <f t="shared" si="396"/>
        <v>10801</v>
      </c>
      <c r="U12522" s="4">
        <v>52381</v>
      </c>
    </row>
    <row r="12523" spans="19:21" hidden="1" x14ac:dyDescent="0.2">
      <c r="S12523" s="3">
        <f t="shared" si="395"/>
        <v>0</v>
      </c>
      <c r="T12523" s="3">
        <f t="shared" si="396"/>
        <v>10802</v>
      </c>
      <c r="U12523" s="4">
        <v>52412</v>
      </c>
    </row>
    <row r="12524" spans="19:21" hidden="1" x14ac:dyDescent="0.2">
      <c r="S12524" s="3">
        <f t="shared" si="395"/>
        <v>0</v>
      </c>
      <c r="T12524" s="3">
        <f t="shared" si="396"/>
        <v>10803</v>
      </c>
      <c r="U12524" s="4">
        <v>52442</v>
      </c>
    </row>
    <row r="12525" spans="19:21" hidden="1" x14ac:dyDescent="0.2">
      <c r="S12525" s="3">
        <f t="shared" si="395"/>
        <v>0</v>
      </c>
      <c r="T12525" s="3">
        <f t="shared" si="396"/>
        <v>10804</v>
      </c>
      <c r="U12525" s="4">
        <v>52473</v>
      </c>
    </row>
    <row r="12526" spans="19:21" hidden="1" x14ac:dyDescent="0.2">
      <c r="S12526" s="3">
        <f t="shared" si="395"/>
        <v>0</v>
      </c>
      <c r="T12526" s="3">
        <f t="shared" si="396"/>
        <v>10805</v>
      </c>
      <c r="U12526" s="4">
        <v>52504</v>
      </c>
    </row>
    <row r="12527" spans="19:21" hidden="1" x14ac:dyDescent="0.2">
      <c r="S12527" s="3">
        <f t="shared" si="395"/>
        <v>0</v>
      </c>
      <c r="T12527" s="3">
        <f t="shared" si="396"/>
        <v>10806</v>
      </c>
      <c r="U12527" s="4">
        <v>52534</v>
      </c>
    </row>
    <row r="12528" spans="19:21" hidden="1" x14ac:dyDescent="0.2">
      <c r="S12528" s="3">
        <f t="shared" si="395"/>
        <v>0</v>
      </c>
      <c r="T12528" s="3">
        <f t="shared" si="396"/>
        <v>10807</v>
      </c>
      <c r="U12528" s="4">
        <v>52565</v>
      </c>
    </row>
    <row r="12529" spans="19:21" hidden="1" x14ac:dyDescent="0.2">
      <c r="S12529" s="3">
        <f t="shared" si="395"/>
        <v>0</v>
      </c>
      <c r="T12529" s="3">
        <f t="shared" si="396"/>
        <v>10808</v>
      </c>
      <c r="U12529" s="4">
        <v>52595</v>
      </c>
    </row>
    <row r="12530" spans="19:21" hidden="1" x14ac:dyDescent="0.2">
      <c r="S12530" s="3">
        <f t="shared" si="395"/>
        <v>0</v>
      </c>
      <c r="T12530" s="3">
        <f t="shared" si="396"/>
        <v>10809</v>
      </c>
      <c r="U12530" s="4">
        <v>52626</v>
      </c>
    </row>
    <row r="12531" spans="19:21" hidden="1" x14ac:dyDescent="0.2">
      <c r="S12531" s="3">
        <f t="shared" si="395"/>
        <v>0</v>
      </c>
      <c r="T12531" s="3">
        <f t="shared" si="396"/>
        <v>10810</v>
      </c>
      <c r="U12531" s="4">
        <v>52656</v>
      </c>
    </row>
    <row r="12532" spans="19:21" hidden="1" x14ac:dyDescent="0.2">
      <c r="S12532" s="3">
        <f t="shared" si="395"/>
        <v>0</v>
      </c>
      <c r="T12532" s="3">
        <f t="shared" si="396"/>
        <v>10811</v>
      </c>
      <c r="U12532" s="4">
        <v>52686</v>
      </c>
    </row>
    <row r="12533" spans="19:21" hidden="1" x14ac:dyDescent="0.2">
      <c r="S12533" s="3">
        <f t="shared" si="395"/>
        <v>0</v>
      </c>
      <c r="T12533" s="3">
        <f t="shared" si="396"/>
        <v>10812</v>
      </c>
      <c r="U12533" s="4">
        <v>52717</v>
      </c>
    </row>
    <row r="12534" spans="19:21" hidden="1" x14ac:dyDescent="0.2">
      <c r="S12534" s="3">
        <f t="shared" si="395"/>
        <v>0</v>
      </c>
      <c r="T12534" s="3">
        <f t="shared" si="396"/>
        <v>10813</v>
      </c>
      <c r="U12534" s="4">
        <v>52747</v>
      </c>
    </row>
    <row r="12535" spans="19:21" hidden="1" x14ac:dyDescent="0.2">
      <c r="S12535" s="3">
        <f t="shared" si="395"/>
        <v>0</v>
      </c>
      <c r="T12535" s="3">
        <f t="shared" si="396"/>
        <v>10814</v>
      </c>
      <c r="U12535" s="4">
        <v>52778</v>
      </c>
    </row>
    <row r="12536" spans="19:21" hidden="1" x14ac:dyDescent="0.2">
      <c r="S12536" s="3">
        <f t="shared" si="395"/>
        <v>0</v>
      </c>
      <c r="T12536" s="3">
        <f t="shared" si="396"/>
        <v>10815</v>
      </c>
      <c r="U12536" s="4">
        <v>52808</v>
      </c>
    </row>
    <row r="12537" spans="19:21" hidden="1" x14ac:dyDescent="0.2">
      <c r="S12537" s="3">
        <f t="shared" si="395"/>
        <v>0</v>
      </c>
      <c r="T12537" s="3">
        <f t="shared" si="396"/>
        <v>10816</v>
      </c>
      <c r="U12537" s="4">
        <v>52839</v>
      </c>
    </row>
    <row r="12538" spans="19:21" hidden="1" x14ac:dyDescent="0.2">
      <c r="S12538" s="3">
        <f t="shared" si="395"/>
        <v>0</v>
      </c>
      <c r="T12538" s="3">
        <f t="shared" si="396"/>
        <v>10817</v>
      </c>
      <c r="U12538" s="4">
        <v>52870</v>
      </c>
    </row>
    <row r="12539" spans="19:21" hidden="1" x14ac:dyDescent="0.2">
      <c r="S12539" s="3">
        <f t="shared" si="395"/>
        <v>0</v>
      </c>
      <c r="T12539" s="3">
        <f t="shared" si="396"/>
        <v>10818</v>
      </c>
      <c r="U12539" s="4">
        <v>52900</v>
      </c>
    </row>
    <row r="12540" spans="19:21" hidden="1" x14ac:dyDescent="0.2">
      <c r="S12540" s="3">
        <f t="shared" si="395"/>
        <v>0</v>
      </c>
      <c r="T12540" s="3">
        <f t="shared" si="396"/>
        <v>10819</v>
      </c>
      <c r="U12540" s="4">
        <v>52931</v>
      </c>
    </row>
    <row r="12541" spans="19:21" hidden="1" x14ac:dyDescent="0.2">
      <c r="S12541" s="3">
        <f t="shared" si="395"/>
        <v>0</v>
      </c>
      <c r="T12541" s="3">
        <f t="shared" si="396"/>
        <v>10820</v>
      </c>
      <c r="U12541" s="4">
        <v>52961</v>
      </c>
    </row>
    <row r="12542" spans="19:21" hidden="1" x14ac:dyDescent="0.2">
      <c r="S12542" s="3">
        <f t="shared" si="395"/>
        <v>0</v>
      </c>
      <c r="T12542" s="3">
        <f t="shared" si="396"/>
        <v>10821</v>
      </c>
      <c r="U12542" s="4">
        <v>52992</v>
      </c>
    </row>
    <row r="12543" spans="19:21" hidden="1" x14ac:dyDescent="0.2">
      <c r="S12543" s="3">
        <f t="shared" si="395"/>
        <v>0</v>
      </c>
      <c r="T12543" s="3">
        <f t="shared" si="396"/>
        <v>10822</v>
      </c>
      <c r="U12543" s="4">
        <v>53021</v>
      </c>
    </row>
    <row r="12544" spans="19:21" hidden="1" x14ac:dyDescent="0.2">
      <c r="S12544" s="3">
        <f t="shared" si="395"/>
        <v>0</v>
      </c>
      <c r="T12544" s="3">
        <f t="shared" si="396"/>
        <v>10823</v>
      </c>
      <c r="U12544" s="4">
        <v>53051</v>
      </c>
    </row>
    <row r="12545" spans="19:21" hidden="1" x14ac:dyDescent="0.2">
      <c r="S12545" s="3">
        <f t="shared" si="395"/>
        <v>0</v>
      </c>
      <c r="T12545" s="3">
        <f t="shared" si="396"/>
        <v>10824</v>
      </c>
      <c r="U12545" s="4">
        <v>53082</v>
      </c>
    </row>
    <row r="12546" spans="19:21" hidden="1" x14ac:dyDescent="0.2">
      <c r="S12546" s="3">
        <f t="shared" si="395"/>
        <v>0</v>
      </c>
      <c r="T12546" s="3">
        <f t="shared" si="396"/>
        <v>10825</v>
      </c>
      <c r="U12546" s="4">
        <v>53112</v>
      </c>
    </row>
    <row r="12547" spans="19:21" hidden="1" x14ac:dyDescent="0.2">
      <c r="S12547" s="3">
        <f t="shared" si="395"/>
        <v>0</v>
      </c>
      <c r="T12547" s="3">
        <f t="shared" si="396"/>
        <v>10826</v>
      </c>
      <c r="U12547" s="4">
        <v>53143</v>
      </c>
    </row>
    <row r="12548" spans="19:21" hidden="1" x14ac:dyDescent="0.2">
      <c r="S12548" s="3">
        <f t="shared" si="395"/>
        <v>0</v>
      </c>
      <c r="T12548" s="3">
        <f t="shared" si="396"/>
        <v>10827</v>
      </c>
      <c r="U12548" s="4">
        <v>53173</v>
      </c>
    </row>
    <row r="12549" spans="19:21" hidden="1" x14ac:dyDescent="0.2">
      <c r="S12549" s="3">
        <f t="shared" si="395"/>
        <v>0</v>
      </c>
      <c r="T12549" s="3">
        <f t="shared" si="396"/>
        <v>10828</v>
      </c>
      <c r="U12549" s="4">
        <v>53204</v>
      </c>
    </row>
    <row r="12550" spans="19:21" hidden="1" x14ac:dyDescent="0.2">
      <c r="S12550" s="3">
        <f t="shared" si="395"/>
        <v>0</v>
      </c>
      <c r="T12550" s="3">
        <f t="shared" si="396"/>
        <v>10829</v>
      </c>
      <c r="U12550" s="4">
        <v>53235</v>
      </c>
    </row>
    <row r="12551" spans="19:21" hidden="1" x14ac:dyDescent="0.2">
      <c r="S12551" s="3">
        <f t="shared" si="395"/>
        <v>0</v>
      </c>
      <c r="T12551" s="3">
        <f t="shared" si="396"/>
        <v>10830</v>
      </c>
      <c r="U12551" s="4">
        <v>53265</v>
      </c>
    </row>
    <row r="12552" spans="19:21" hidden="1" x14ac:dyDescent="0.2">
      <c r="S12552" s="3">
        <f t="shared" si="395"/>
        <v>0</v>
      </c>
      <c r="T12552" s="3">
        <f t="shared" si="396"/>
        <v>10831</v>
      </c>
      <c r="U12552" s="4">
        <v>53296</v>
      </c>
    </row>
    <row r="12553" spans="19:21" hidden="1" x14ac:dyDescent="0.2">
      <c r="S12553" s="3">
        <f t="shared" si="395"/>
        <v>0</v>
      </c>
      <c r="T12553" s="3">
        <f t="shared" si="396"/>
        <v>10832</v>
      </c>
      <c r="U12553" s="4">
        <v>53326</v>
      </c>
    </row>
    <row r="12554" spans="19:21" hidden="1" x14ac:dyDescent="0.2">
      <c r="S12554" s="3">
        <f t="shared" si="395"/>
        <v>0</v>
      </c>
      <c r="T12554" s="3">
        <f t="shared" si="396"/>
        <v>10833</v>
      </c>
      <c r="U12554" s="4">
        <v>53357</v>
      </c>
    </row>
    <row r="12555" spans="19:21" hidden="1" x14ac:dyDescent="0.2">
      <c r="S12555" s="3">
        <f t="shared" si="395"/>
        <v>0</v>
      </c>
      <c r="T12555" s="3">
        <f t="shared" si="396"/>
        <v>10834</v>
      </c>
      <c r="U12555" s="4">
        <v>53386</v>
      </c>
    </row>
    <row r="12556" spans="19:21" hidden="1" x14ac:dyDescent="0.2">
      <c r="S12556" s="3">
        <f t="shared" si="395"/>
        <v>0</v>
      </c>
      <c r="T12556" s="3">
        <f t="shared" si="396"/>
        <v>10835</v>
      </c>
      <c r="U12556" s="4">
        <v>53416</v>
      </c>
    </row>
    <row r="12557" spans="19:21" hidden="1" x14ac:dyDescent="0.2">
      <c r="S12557" s="3">
        <f t="shared" si="395"/>
        <v>0</v>
      </c>
      <c r="T12557" s="3">
        <f t="shared" si="396"/>
        <v>10836</v>
      </c>
      <c r="U12557" s="4">
        <v>53447</v>
      </c>
    </row>
    <row r="12558" spans="19:21" hidden="1" x14ac:dyDescent="0.2">
      <c r="S12558" s="3">
        <f t="shared" si="395"/>
        <v>0</v>
      </c>
      <c r="T12558" s="3">
        <f t="shared" si="396"/>
        <v>10837</v>
      </c>
      <c r="U12558" s="4">
        <v>53477</v>
      </c>
    </row>
    <row r="12559" spans="19:21" hidden="1" x14ac:dyDescent="0.2">
      <c r="S12559" s="3">
        <f t="shared" si="395"/>
        <v>0</v>
      </c>
      <c r="T12559" s="3">
        <f t="shared" si="396"/>
        <v>10838</v>
      </c>
      <c r="U12559" s="4">
        <v>53508</v>
      </c>
    </row>
    <row r="12560" spans="19:21" hidden="1" x14ac:dyDescent="0.2">
      <c r="S12560" s="3">
        <f t="shared" si="395"/>
        <v>0</v>
      </c>
      <c r="T12560" s="3">
        <f t="shared" si="396"/>
        <v>10839</v>
      </c>
      <c r="U12560" s="4">
        <v>53538</v>
      </c>
    </row>
    <row r="12561" spans="19:21" hidden="1" x14ac:dyDescent="0.2">
      <c r="S12561" s="3">
        <f t="shared" si="395"/>
        <v>0</v>
      </c>
      <c r="T12561" s="3">
        <f t="shared" si="396"/>
        <v>10840</v>
      </c>
      <c r="U12561" s="4">
        <v>53569</v>
      </c>
    </row>
    <row r="12562" spans="19:21" hidden="1" x14ac:dyDescent="0.2">
      <c r="S12562" s="3">
        <f t="shared" si="395"/>
        <v>0</v>
      </c>
      <c r="T12562" s="3">
        <f t="shared" si="396"/>
        <v>10841</v>
      </c>
      <c r="U12562" s="4">
        <v>53600</v>
      </c>
    </row>
    <row r="12563" spans="19:21" hidden="1" x14ac:dyDescent="0.2">
      <c r="S12563" s="3">
        <f t="shared" si="395"/>
        <v>0</v>
      </c>
      <c r="T12563" s="3">
        <f t="shared" si="396"/>
        <v>10842</v>
      </c>
      <c r="U12563" s="4">
        <v>53630</v>
      </c>
    </row>
    <row r="12564" spans="19:21" hidden="1" x14ac:dyDescent="0.2">
      <c r="S12564" s="3">
        <f t="shared" si="395"/>
        <v>0</v>
      </c>
      <c r="T12564" s="3">
        <f t="shared" si="396"/>
        <v>10843</v>
      </c>
      <c r="U12564" s="4">
        <v>53661</v>
      </c>
    </row>
    <row r="12565" spans="19:21" hidden="1" x14ac:dyDescent="0.2">
      <c r="S12565" s="3">
        <f t="shared" si="395"/>
        <v>0</v>
      </c>
      <c r="T12565" s="3">
        <f t="shared" si="396"/>
        <v>10844</v>
      </c>
      <c r="U12565" s="4">
        <v>53691</v>
      </c>
    </row>
    <row r="12566" spans="19:21" hidden="1" x14ac:dyDescent="0.2">
      <c r="S12566" s="3">
        <f t="shared" si="395"/>
        <v>0</v>
      </c>
      <c r="T12566" s="3">
        <f t="shared" si="396"/>
        <v>10845</v>
      </c>
      <c r="U12566" s="4">
        <v>53722</v>
      </c>
    </row>
    <row r="12567" spans="19:21" hidden="1" x14ac:dyDescent="0.2">
      <c r="S12567" s="3">
        <f t="shared" si="395"/>
        <v>0</v>
      </c>
      <c r="T12567" s="3">
        <f t="shared" si="396"/>
        <v>10846</v>
      </c>
      <c r="U12567" s="4">
        <v>53751</v>
      </c>
    </row>
    <row r="12568" spans="19:21" hidden="1" x14ac:dyDescent="0.2">
      <c r="S12568" s="3">
        <f t="shared" si="395"/>
        <v>0</v>
      </c>
      <c r="T12568" s="3">
        <f t="shared" si="396"/>
        <v>10847</v>
      </c>
      <c r="U12568" s="4">
        <v>53781</v>
      </c>
    </row>
    <row r="12569" spans="19:21" hidden="1" x14ac:dyDescent="0.2">
      <c r="S12569" s="3">
        <f t="shared" si="395"/>
        <v>0</v>
      </c>
      <c r="T12569" s="3">
        <f t="shared" si="396"/>
        <v>10848</v>
      </c>
      <c r="U12569" s="4">
        <v>53812</v>
      </c>
    </row>
    <row r="12570" spans="19:21" hidden="1" x14ac:dyDescent="0.2">
      <c r="S12570" s="3">
        <f t="shared" si="395"/>
        <v>0</v>
      </c>
      <c r="T12570" s="3">
        <f t="shared" si="396"/>
        <v>10849</v>
      </c>
      <c r="U12570" s="4">
        <v>53842</v>
      </c>
    </row>
    <row r="12571" spans="19:21" hidden="1" x14ac:dyDescent="0.2">
      <c r="S12571" s="3">
        <f t="shared" si="395"/>
        <v>0</v>
      </c>
      <c r="T12571" s="3">
        <f t="shared" si="396"/>
        <v>10850</v>
      </c>
      <c r="U12571" s="4">
        <v>53873</v>
      </c>
    </row>
    <row r="12572" spans="19:21" hidden="1" x14ac:dyDescent="0.2">
      <c r="S12572" s="3">
        <f t="shared" si="395"/>
        <v>0</v>
      </c>
      <c r="T12572" s="3">
        <f t="shared" si="396"/>
        <v>10851</v>
      </c>
      <c r="U12572" s="4">
        <v>53903</v>
      </c>
    </row>
    <row r="12573" spans="19:21" hidden="1" x14ac:dyDescent="0.2">
      <c r="S12573" s="3">
        <f t="shared" si="395"/>
        <v>0</v>
      </c>
      <c r="T12573" s="3">
        <f t="shared" si="396"/>
        <v>10852</v>
      </c>
      <c r="U12573" s="4">
        <v>53934</v>
      </c>
    </row>
    <row r="12574" spans="19:21" hidden="1" x14ac:dyDescent="0.2">
      <c r="S12574" s="3">
        <f t="shared" si="395"/>
        <v>0</v>
      </c>
      <c r="T12574" s="3">
        <f t="shared" si="396"/>
        <v>10853</v>
      </c>
      <c r="U12574" s="4">
        <v>53965</v>
      </c>
    </row>
    <row r="12575" spans="19:21" hidden="1" x14ac:dyDescent="0.2">
      <c r="S12575" s="3">
        <f t="shared" si="395"/>
        <v>0</v>
      </c>
      <c r="T12575" s="3">
        <f t="shared" si="396"/>
        <v>10854</v>
      </c>
      <c r="U12575" s="4">
        <v>53995</v>
      </c>
    </row>
    <row r="12576" spans="19:21" hidden="1" x14ac:dyDescent="0.2">
      <c r="S12576" s="3">
        <f t="shared" si="395"/>
        <v>0</v>
      </c>
      <c r="T12576" s="3">
        <f t="shared" si="396"/>
        <v>10855</v>
      </c>
      <c r="U12576" s="4">
        <v>54026</v>
      </c>
    </row>
    <row r="12577" spans="19:21" hidden="1" x14ac:dyDescent="0.2">
      <c r="S12577" s="3">
        <f t="shared" si="395"/>
        <v>0</v>
      </c>
      <c r="T12577" s="3">
        <f t="shared" si="396"/>
        <v>10856</v>
      </c>
      <c r="U12577" s="4">
        <v>54056</v>
      </c>
    </row>
    <row r="12578" spans="19:21" hidden="1" x14ac:dyDescent="0.2">
      <c r="S12578" s="3">
        <f t="shared" ref="S12578:S12613" si="397">IF($I$10=U12577,1,0)</f>
        <v>0</v>
      </c>
      <c r="T12578" s="3">
        <f t="shared" ref="T12578:T12613" si="398">IF(S12578+T12577=0,0,T12577+1)</f>
        <v>10857</v>
      </c>
      <c r="U12578" s="4">
        <v>54087</v>
      </c>
    </row>
    <row r="12579" spans="19:21" hidden="1" x14ac:dyDescent="0.2">
      <c r="S12579" s="3">
        <f t="shared" si="397"/>
        <v>0</v>
      </c>
      <c r="T12579" s="3">
        <f t="shared" si="398"/>
        <v>10858</v>
      </c>
      <c r="U12579" s="4">
        <v>54117</v>
      </c>
    </row>
    <row r="12580" spans="19:21" hidden="1" x14ac:dyDescent="0.2">
      <c r="S12580" s="3">
        <f t="shared" si="397"/>
        <v>0</v>
      </c>
      <c r="T12580" s="3">
        <f t="shared" si="398"/>
        <v>10859</v>
      </c>
      <c r="U12580" s="4">
        <v>54147</v>
      </c>
    </row>
    <row r="12581" spans="19:21" hidden="1" x14ac:dyDescent="0.2">
      <c r="S12581" s="3">
        <f t="shared" si="397"/>
        <v>0</v>
      </c>
      <c r="T12581" s="3">
        <f t="shared" si="398"/>
        <v>10860</v>
      </c>
      <c r="U12581" s="4">
        <v>54178</v>
      </c>
    </row>
    <row r="12582" spans="19:21" hidden="1" x14ac:dyDescent="0.2">
      <c r="S12582" s="3">
        <f t="shared" si="397"/>
        <v>0</v>
      </c>
      <c r="T12582" s="3">
        <f t="shared" si="398"/>
        <v>10861</v>
      </c>
      <c r="U12582" s="4">
        <v>54208</v>
      </c>
    </row>
    <row r="12583" spans="19:21" hidden="1" x14ac:dyDescent="0.2">
      <c r="S12583" s="3">
        <f t="shared" si="397"/>
        <v>0</v>
      </c>
      <c r="T12583" s="3">
        <f t="shared" si="398"/>
        <v>10862</v>
      </c>
      <c r="U12583" s="4">
        <v>54239</v>
      </c>
    </row>
    <row r="12584" spans="19:21" hidden="1" x14ac:dyDescent="0.2">
      <c r="S12584" s="3">
        <f t="shared" si="397"/>
        <v>0</v>
      </c>
      <c r="T12584" s="3">
        <f t="shared" si="398"/>
        <v>10863</v>
      </c>
      <c r="U12584" s="4">
        <v>54269</v>
      </c>
    </row>
    <row r="12585" spans="19:21" hidden="1" x14ac:dyDescent="0.2">
      <c r="S12585" s="3">
        <f t="shared" si="397"/>
        <v>0</v>
      </c>
      <c r="T12585" s="3">
        <f t="shared" si="398"/>
        <v>10864</v>
      </c>
      <c r="U12585" s="4">
        <v>54300</v>
      </c>
    </row>
    <row r="12586" spans="19:21" hidden="1" x14ac:dyDescent="0.2">
      <c r="S12586" s="3">
        <f t="shared" si="397"/>
        <v>0</v>
      </c>
      <c r="T12586" s="3">
        <f t="shared" si="398"/>
        <v>10865</v>
      </c>
      <c r="U12586" s="4">
        <v>54331</v>
      </c>
    </row>
    <row r="12587" spans="19:21" hidden="1" x14ac:dyDescent="0.2">
      <c r="S12587" s="3">
        <f t="shared" si="397"/>
        <v>0</v>
      </c>
      <c r="T12587" s="3">
        <f t="shared" si="398"/>
        <v>10866</v>
      </c>
      <c r="U12587" s="4">
        <v>54361</v>
      </c>
    </row>
    <row r="12588" spans="19:21" hidden="1" x14ac:dyDescent="0.2">
      <c r="S12588" s="3">
        <f t="shared" si="397"/>
        <v>0</v>
      </c>
      <c r="T12588" s="3">
        <f t="shared" si="398"/>
        <v>10867</v>
      </c>
      <c r="U12588" s="4">
        <v>54392</v>
      </c>
    </row>
    <row r="12589" spans="19:21" hidden="1" x14ac:dyDescent="0.2">
      <c r="S12589" s="3">
        <f t="shared" si="397"/>
        <v>0</v>
      </c>
      <c r="T12589" s="3">
        <f t="shared" si="398"/>
        <v>10868</v>
      </c>
      <c r="U12589" s="4">
        <v>54422</v>
      </c>
    </row>
    <row r="12590" spans="19:21" hidden="1" x14ac:dyDescent="0.2">
      <c r="S12590" s="3">
        <f t="shared" si="397"/>
        <v>0</v>
      </c>
      <c r="T12590" s="3">
        <f t="shared" si="398"/>
        <v>10869</v>
      </c>
      <c r="U12590" s="4">
        <v>54453</v>
      </c>
    </row>
    <row r="12591" spans="19:21" hidden="1" x14ac:dyDescent="0.2">
      <c r="S12591" s="3">
        <f t="shared" si="397"/>
        <v>0</v>
      </c>
      <c r="T12591" s="3">
        <f t="shared" si="398"/>
        <v>10870</v>
      </c>
      <c r="U12591" s="4">
        <v>54482</v>
      </c>
    </row>
    <row r="12592" spans="19:21" hidden="1" x14ac:dyDescent="0.2">
      <c r="S12592" s="3">
        <f t="shared" si="397"/>
        <v>0</v>
      </c>
      <c r="T12592" s="3">
        <f t="shared" si="398"/>
        <v>10871</v>
      </c>
      <c r="U12592" s="4">
        <v>54512</v>
      </c>
    </row>
    <row r="12593" spans="19:21" hidden="1" x14ac:dyDescent="0.2">
      <c r="S12593" s="3">
        <f t="shared" si="397"/>
        <v>0</v>
      </c>
      <c r="T12593" s="3">
        <f t="shared" si="398"/>
        <v>10872</v>
      </c>
      <c r="U12593" s="4">
        <v>54543</v>
      </c>
    </row>
    <row r="12594" spans="19:21" hidden="1" x14ac:dyDescent="0.2">
      <c r="S12594" s="3">
        <f t="shared" si="397"/>
        <v>0</v>
      </c>
      <c r="T12594" s="3">
        <f t="shared" si="398"/>
        <v>10873</v>
      </c>
      <c r="U12594" s="4">
        <v>54573</v>
      </c>
    </row>
    <row r="12595" spans="19:21" hidden="1" x14ac:dyDescent="0.2">
      <c r="S12595" s="3">
        <f t="shared" si="397"/>
        <v>0</v>
      </c>
      <c r="T12595" s="3">
        <f t="shared" si="398"/>
        <v>10874</v>
      </c>
      <c r="U12595" s="4">
        <v>54604</v>
      </c>
    </row>
    <row r="12596" spans="19:21" hidden="1" x14ac:dyDescent="0.2">
      <c r="S12596" s="3">
        <f t="shared" si="397"/>
        <v>0</v>
      </c>
      <c r="T12596" s="3">
        <f t="shared" si="398"/>
        <v>10875</v>
      </c>
      <c r="U12596" s="4">
        <v>54634</v>
      </c>
    </row>
    <row r="12597" spans="19:21" hidden="1" x14ac:dyDescent="0.2">
      <c r="S12597" s="3">
        <f t="shared" si="397"/>
        <v>0</v>
      </c>
      <c r="T12597" s="3">
        <f t="shared" si="398"/>
        <v>10876</v>
      </c>
      <c r="U12597" s="4">
        <v>54665</v>
      </c>
    </row>
    <row r="12598" spans="19:21" hidden="1" x14ac:dyDescent="0.2">
      <c r="S12598" s="3">
        <f t="shared" si="397"/>
        <v>0</v>
      </c>
      <c r="T12598" s="3">
        <f t="shared" si="398"/>
        <v>10877</v>
      </c>
      <c r="U12598" s="4">
        <v>54696</v>
      </c>
    </row>
    <row r="12599" spans="19:21" hidden="1" x14ac:dyDescent="0.2">
      <c r="S12599" s="3">
        <f t="shared" si="397"/>
        <v>0</v>
      </c>
      <c r="T12599" s="3">
        <f t="shared" si="398"/>
        <v>10878</v>
      </c>
      <c r="U12599" s="4">
        <v>54726</v>
      </c>
    </row>
    <row r="12600" spans="19:21" hidden="1" x14ac:dyDescent="0.2">
      <c r="S12600" s="3">
        <f t="shared" si="397"/>
        <v>0</v>
      </c>
      <c r="T12600" s="3">
        <f t="shared" si="398"/>
        <v>10879</v>
      </c>
      <c r="U12600" s="4">
        <v>54757</v>
      </c>
    </row>
    <row r="12601" spans="19:21" hidden="1" x14ac:dyDescent="0.2">
      <c r="S12601" s="3">
        <f t="shared" si="397"/>
        <v>0</v>
      </c>
      <c r="T12601" s="3">
        <f t="shared" si="398"/>
        <v>10880</v>
      </c>
      <c r="U12601" s="4">
        <v>54787</v>
      </c>
    </row>
    <row r="12602" spans="19:21" hidden="1" x14ac:dyDescent="0.2">
      <c r="S12602" s="3">
        <f t="shared" si="397"/>
        <v>0</v>
      </c>
      <c r="T12602" s="3">
        <f t="shared" si="398"/>
        <v>10881</v>
      </c>
      <c r="U12602" s="4">
        <v>54818</v>
      </c>
    </row>
    <row r="12603" spans="19:21" hidden="1" x14ac:dyDescent="0.2">
      <c r="S12603" s="3">
        <f t="shared" si="397"/>
        <v>0</v>
      </c>
      <c r="T12603" s="3">
        <f t="shared" si="398"/>
        <v>10882</v>
      </c>
      <c r="U12603" s="4">
        <v>54847</v>
      </c>
    </row>
    <row r="12604" spans="19:21" hidden="1" x14ac:dyDescent="0.2">
      <c r="S12604" s="3">
        <f t="shared" si="397"/>
        <v>0</v>
      </c>
      <c r="T12604" s="3">
        <f t="shared" si="398"/>
        <v>10883</v>
      </c>
      <c r="U12604" s="4">
        <v>54877</v>
      </c>
    </row>
    <row r="12605" spans="19:21" hidden="1" x14ac:dyDescent="0.2">
      <c r="S12605" s="3">
        <f t="shared" si="397"/>
        <v>0</v>
      </c>
      <c r="T12605" s="3">
        <f t="shared" si="398"/>
        <v>10884</v>
      </c>
      <c r="U12605" s="4">
        <v>54908</v>
      </c>
    </row>
    <row r="12606" spans="19:21" hidden="1" x14ac:dyDescent="0.2">
      <c r="S12606" s="3">
        <f t="shared" si="397"/>
        <v>0</v>
      </c>
      <c r="T12606" s="3">
        <f t="shared" si="398"/>
        <v>10885</v>
      </c>
      <c r="U12606" s="4">
        <v>54938</v>
      </c>
    </row>
    <row r="12607" spans="19:21" hidden="1" x14ac:dyDescent="0.2">
      <c r="S12607" s="3">
        <f t="shared" si="397"/>
        <v>0</v>
      </c>
      <c r="T12607" s="3">
        <f t="shared" si="398"/>
        <v>10886</v>
      </c>
      <c r="U12607" s="4">
        <v>54969</v>
      </c>
    </row>
    <row r="12608" spans="19:21" hidden="1" x14ac:dyDescent="0.2">
      <c r="S12608" s="3">
        <f t="shared" si="397"/>
        <v>0</v>
      </c>
      <c r="T12608" s="3">
        <f t="shared" si="398"/>
        <v>10887</v>
      </c>
      <c r="U12608" s="4">
        <v>54999</v>
      </c>
    </row>
    <row r="12609" spans="19:21" hidden="1" x14ac:dyDescent="0.2">
      <c r="S12609" s="3">
        <f t="shared" si="397"/>
        <v>0</v>
      </c>
      <c r="T12609" s="3">
        <f t="shared" si="398"/>
        <v>10888</v>
      </c>
      <c r="U12609" s="4">
        <v>55030</v>
      </c>
    </row>
    <row r="12610" spans="19:21" hidden="1" x14ac:dyDescent="0.2">
      <c r="S12610" s="3">
        <f t="shared" si="397"/>
        <v>0</v>
      </c>
      <c r="T12610" s="3">
        <f t="shared" si="398"/>
        <v>10889</v>
      </c>
      <c r="U12610" s="4">
        <v>55061</v>
      </c>
    </row>
    <row r="12611" spans="19:21" hidden="1" x14ac:dyDescent="0.2">
      <c r="S12611" s="3">
        <f t="shared" si="397"/>
        <v>0</v>
      </c>
      <c r="T12611" s="3">
        <f t="shared" si="398"/>
        <v>10890</v>
      </c>
      <c r="U12611" s="4">
        <v>55091</v>
      </c>
    </row>
    <row r="12612" spans="19:21" hidden="1" x14ac:dyDescent="0.2">
      <c r="S12612" s="3">
        <f t="shared" si="397"/>
        <v>0</v>
      </c>
      <c r="T12612" s="3">
        <f t="shared" si="398"/>
        <v>10891</v>
      </c>
      <c r="U12612" s="4">
        <v>55122</v>
      </c>
    </row>
    <row r="12613" spans="19:21" hidden="1" x14ac:dyDescent="0.2">
      <c r="S12613" s="3">
        <f t="shared" si="397"/>
        <v>0</v>
      </c>
      <c r="T12613" s="3">
        <f t="shared" si="398"/>
        <v>10892</v>
      </c>
      <c r="U12613" s="4">
        <v>55152</v>
      </c>
    </row>
    <row r="12614" spans="19:21" hidden="1" x14ac:dyDescent="0.2">
      <c r="S12614" s="3">
        <f t="shared" ref="S12614:S12677" si="399">IF($I$10=U12613,1,0)</f>
        <v>0</v>
      </c>
      <c r="T12614" s="3">
        <f t="shared" ref="T12614:T12677" si="400">IF(S12614+T12613=0,0,T12613+1)</f>
        <v>10893</v>
      </c>
      <c r="U12614" s="4">
        <v>42400</v>
      </c>
    </row>
    <row r="12615" spans="19:21" hidden="1" x14ac:dyDescent="0.2">
      <c r="S12615" s="3">
        <f t="shared" si="399"/>
        <v>0</v>
      </c>
      <c r="T12615" s="3">
        <f t="shared" si="400"/>
        <v>10894</v>
      </c>
      <c r="U12615" s="4">
        <v>42429</v>
      </c>
    </row>
    <row r="12616" spans="19:21" hidden="1" x14ac:dyDescent="0.2">
      <c r="S12616" s="3">
        <f t="shared" si="399"/>
        <v>0</v>
      </c>
      <c r="T12616" s="3">
        <f t="shared" si="400"/>
        <v>10895</v>
      </c>
      <c r="U12616" s="4">
        <v>42460</v>
      </c>
    </row>
    <row r="12617" spans="19:21" hidden="1" x14ac:dyDescent="0.2">
      <c r="S12617" s="3">
        <f t="shared" si="399"/>
        <v>0</v>
      </c>
      <c r="T12617" s="3">
        <f t="shared" si="400"/>
        <v>10896</v>
      </c>
      <c r="U12617" s="4">
        <v>42490</v>
      </c>
    </row>
    <row r="12618" spans="19:21" hidden="1" x14ac:dyDescent="0.2">
      <c r="S12618" s="3">
        <f t="shared" si="399"/>
        <v>0</v>
      </c>
      <c r="T12618" s="3">
        <f t="shared" si="400"/>
        <v>10897</v>
      </c>
      <c r="U12618" s="4">
        <v>42521</v>
      </c>
    </row>
    <row r="12619" spans="19:21" hidden="1" x14ac:dyDescent="0.2">
      <c r="S12619" s="3">
        <f t="shared" si="399"/>
        <v>0</v>
      </c>
      <c r="T12619" s="3">
        <f t="shared" si="400"/>
        <v>10898</v>
      </c>
      <c r="U12619" s="4">
        <v>42551</v>
      </c>
    </row>
    <row r="12620" spans="19:21" hidden="1" x14ac:dyDescent="0.2">
      <c r="S12620" s="3">
        <f t="shared" si="399"/>
        <v>0</v>
      </c>
      <c r="T12620" s="3">
        <f t="shared" si="400"/>
        <v>10899</v>
      </c>
      <c r="U12620" s="4">
        <v>42582</v>
      </c>
    </row>
    <row r="12621" spans="19:21" hidden="1" x14ac:dyDescent="0.2">
      <c r="S12621" s="3">
        <f t="shared" si="399"/>
        <v>0</v>
      </c>
      <c r="T12621" s="3">
        <f t="shared" si="400"/>
        <v>10900</v>
      </c>
      <c r="U12621" s="4">
        <v>42613</v>
      </c>
    </row>
    <row r="12622" spans="19:21" hidden="1" x14ac:dyDescent="0.2">
      <c r="S12622" s="3">
        <f t="shared" si="399"/>
        <v>0</v>
      </c>
      <c r="T12622" s="3">
        <f t="shared" si="400"/>
        <v>10901</v>
      </c>
      <c r="U12622" s="4">
        <v>42643</v>
      </c>
    </row>
    <row r="12623" spans="19:21" hidden="1" x14ac:dyDescent="0.2">
      <c r="S12623" s="3">
        <f t="shared" si="399"/>
        <v>0</v>
      </c>
      <c r="T12623" s="3">
        <f t="shared" si="400"/>
        <v>10902</v>
      </c>
      <c r="U12623" s="4">
        <v>42674</v>
      </c>
    </row>
    <row r="12624" spans="19:21" hidden="1" x14ac:dyDescent="0.2">
      <c r="S12624" s="3">
        <f t="shared" si="399"/>
        <v>0</v>
      </c>
      <c r="T12624" s="3">
        <f t="shared" si="400"/>
        <v>10903</v>
      </c>
      <c r="U12624" s="4">
        <v>42704</v>
      </c>
    </row>
    <row r="12625" spans="19:21" hidden="1" x14ac:dyDescent="0.2">
      <c r="S12625" s="3">
        <f t="shared" si="399"/>
        <v>0</v>
      </c>
      <c r="T12625" s="3">
        <f t="shared" si="400"/>
        <v>10904</v>
      </c>
      <c r="U12625" s="4">
        <v>42735</v>
      </c>
    </row>
    <row r="12626" spans="19:21" hidden="1" x14ac:dyDescent="0.2">
      <c r="S12626" s="3">
        <f t="shared" si="399"/>
        <v>0</v>
      </c>
      <c r="T12626" s="3">
        <f t="shared" si="400"/>
        <v>10905</v>
      </c>
      <c r="U12626" s="4">
        <v>42766</v>
      </c>
    </row>
    <row r="12627" spans="19:21" hidden="1" x14ac:dyDescent="0.2">
      <c r="S12627" s="3">
        <f t="shared" si="399"/>
        <v>0</v>
      </c>
      <c r="T12627" s="3">
        <f t="shared" si="400"/>
        <v>10906</v>
      </c>
      <c r="U12627" s="4">
        <v>42794</v>
      </c>
    </row>
    <row r="12628" spans="19:21" hidden="1" x14ac:dyDescent="0.2">
      <c r="S12628" s="3">
        <f t="shared" si="399"/>
        <v>0</v>
      </c>
      <c r="T12628" s="3">
        <f t="shared" si="400"/>
        <v>10907</v>
      </c>
      <c r="U12628" s="4">
        <v>42825</v>
      </c>
    </row>
    <row r="12629" spans="19:21" hidden="1" x14ac:dyDescent="0.2">
      <c r="S12629" s="3">
        <f t="shared" si="399"/>
        <v>0</v>
      </c>
      <c r="T12629" s="3">
        <f t="shared" si="400"/>
        <v>10908</v>
      </c>
      <c r="U12629" s="4">
        <v>42855</v>
      </c>
    </row>
    <row r="12630" spans="19:21" hidden="1" x14ac:dyDescent="0.2">
      <c r="S12630" s="3">
        <f t="shared" si="399"/>
        <v>0</v>
      </c>
      <c r="T12630" s="3">
        <f t="shared" si="400"/>
        <v>10909</v>
      </c>
      <c r="U12630" s="4">
        <v>42886</v>
      </c>
    </row>
    <row r="12631" spans="19:21" hidden="1" x14ac:dyDescent="0.2">
      <c r="S12631" s="3">
        <f t="shared" si="399"/>
        <v>0</v>
      </c>
      <c r="T12631" s="3">
        <f t="shared" si="400"/>
        <v>10910</v>
      </c>
      <c r="U12631" s="4">
        <v>42916</v>
      </c>
    </row>
    <row r="12632" spans="19:21" hidden="1" x14ac:dyDescent="0.2">
      <c r="S12632" s="3">
        <f t="shared" si="399"/>
        <v>0</v>
      </c>
      <c r="T12632" s="3">
        <f t="shared" si="400"/>
        <v>10911</v>
      </c>
      <c r="U12632" s="4">
        <v>42947</v>
      </c>
    </row>
    <row r="12633" spans="19:21" hidden="1" x14ac:dyDescent="0.2">
      <c r="S12633" s="3">
        <f t="shared" si="399"/>
        <v>0</v>
      </c>
      <c r="T12633" s="3">
        <f t="shared" si="400"/>
        <v>10912</v>
      </c>
      <c r="U12633" s="4">
        <v>42978</v>
      </c>
    </row>
    <row r="12634" spans="19:21" hidden="1" x14ac:dyDescent="0.2">
      <c r="S12634" s="3">
        <f t="shared" si="399"/>
        <v>0</v>
      </c>
      <c r="T12634" s="3">
        <f t="shared" si="400"/>
        <v>10913</v>
      </c>
      <c r="U12634" s="4">
        <v>43008</v>
      </c>
    </row>
    <row r="12635" spans="19:21" hidden="1" x14ac:dyDescent="0.2">
      <c r="S12635" s="3">
        <f t="shared" si="399"/>
        <v>0</v>
      </c>
      <c r="T12635" s="3">
        <f t="shared" si="400"/>
        <v>10914</v>
      </c>
      <c r="U12635" s="4">
        <v>43039</v>
      </c>
    </row>
    <row r="12636" spans="19:21" hidden="1" x14ac:dyDescent="0.2">
      <c r="S12636" s="3">
        <f t="shared" si="399"/>
        <v>0</v>
      </c>
      <c r="T12636" s="3">
        <f t="shared" si="400"/>
        <v>10915</v>
      </c>
      <c r="U12636" s="4">
        <v>43069</v>
      </c>
    </row>
    <row r="12637" spans="19:21" hidden="1" x14ac:dyDescent="0.2">
      <c r="S12637" s="3">
        <f t="shared" si="399"/>
        <v>0</v>
      </c>
      <c r="T12637" s="3">
        <f t="shared" si="400"/>
        <v>10916</v>
      </c>
      <c r="U12637" s="4">
        <v>43100</v>
      </c>
    </row>
    <row r="12638" spans="19:21" hidden="1" x14ac:dyDescent="0.2">
      <c r="S12638" s="3">
        <f t="shared" si="399"/>
        <v>0</v>
      </c>
      <c r="T12638" s="3">
        <f t="shared" si="400"/>
        <v>10917</v>
      </c>
      <c r="U12638" s="4">
        <v>43131</v>
      </c>
    </row>
    <row r="12639" spans="19:21" hidden="1" x14ac:dyDescent="0.2">
      <c r="S12639" s="3">
        <f t="shared" si="399"/>
        <v>0</v>
      </c>
      <c r="T12639" s="3">
        <f t="shared" si="400"/>
        <v>10918</v>
      </c>
      <c r="U12639" s="4">
        <v>43159</v>
      </c>
    </row>
    <row r="12640" spans="19:21" hidden="1" x14ac:dyDescent="0.2">
      <c r="S12640" s="3">
        <f t="shared" si="399"/>
        <v>0</v>
      </c>
      <c r="T12640" s="3">
        <f t="shared" si="400"/>
        <v>10919</v>
      </c>
      <c r="U12640" s="4">
        <v>43190</v>
      </c>
    </row>
    <row r="12641" spans="19:21" hidden="1" x14ac:dyDescent="0.2">
      <c r="S12641" s="3">
        <f t="shared" si="399"/>
        <v>0</v>
      </c>
      <c r="T12641" s="3">
        <f t="shared" si="400"/>
        <v>10920</v>
      </c>
      <c r="U12641" s="4">
        <v>43220</v>
      </c>
    </row>
    <row r="12642" spans="19:21" hidden="1" x14ac:dyDescent="0.2">
      <c r="S12642" s="3">
        <f t="shared" si="399"/>
        <v>0</v>
      </c>
      <c r="T12642" s="3">
        <f t="shared" si="400"/>
        <v>10921</v>
      </c>
      <c r="U12642" s="4">
        <v>43251</v>
      </c>
    </row>
    <row r="12643" spans="19:21" hidden="1" x14ac:dyDescent="0.2">
      <c r="S12643" s="3">
        <f t="shared" si="399"/>
        <v>0</v>
      </c>
      <c r="T12643" s="3">
        <f t="shared" si="400"/>
        <v>10922</v>
      </c>
      <c r="U12643" s="4">
        <v>43281</v>
      </c>
    </row>
    <row r="12644" spans="19:21" hidden="1" x14ac:dyDescent="0.2">
      <c r="S12644" s="3">
        <f t="shared" si="399"/>
        <v>0</v>
      </c>
      <c r="T12644" s="3">
        <f t="shared" si="400"/>
        <v>10923</v>
      </c>
      <c r="U12644" s="4">
        <v>43312</v>
      </c>
    </row>
    <row r="12645" spans="19:21" hidden="1" x14ac:dyDescent="0.2">
      <c r="S12645" s="3">
        <f t="shared" si="399"/>
        <v>0</v>
      </c>
      <c r="T12645" s="3">
        <f t="shared" si="400"/>
        <v>10924</v>
      </c>
      <c r="U12645" s="4">
        <v>43343</v>
      </c>
    </row>
    <row r="12646" spans="19:21" hidden="1" x14ac:dyDescent="0.2">
      <c r="S12646" s="3">
        <f t="shared" si="399"/>
        <v>0</v>
      </c>
      <c r="T12646" s="3">
        <f t="shared" si="400"/>
        <v>10925</v>
      </c>
      <c r="U12646" s="4">
        <v>43373</v>
      </c>
    </row>
    <row r="12647" spans="19:21" hidden="1" x14ac:dyDescent="0.2">
      <c r="S12647" s="3">
        <f t="shared" si="399"/>
        <v>0</v>
      </c>
      <c r="T12647" s="3">
        <f t="shared" si="400"/>
        <v>10926</v>
      </c>
      <c r="U12647" s="4">
        <v>43404</v>
      </c>
    </row>
    <row r="12648" spans="19:21" hidden="1" x14ac:dyDescent="0.2">
      <c r="S12648" s="3">
        <f t="shared" si="399"/>
        <v>0</v>
      </c>
      <c r="T12648" s="3">
        <f t="shared" si="400"/>
        <v>10927</v>
      </c>
      <c r="U12648" s="4">
        <v>43434</v>
      </c>
    </row>
    <row r="12649" spans="19:21" hidden="1" x14ac:dyDescent="0.2">
      <c r="S12649" s="3">
        <f t="shared" si="399"/>
        <v>0</v>
      </c>
      <c r="T12649" s="3">
        <f t="shared" si="400"/>
        <v>10928</v>
      </c>
      <c r="U12649" s="4">
        <v>43465</v>
      </c>
    </row>
    <row r="12650" spans="19:21" hidden="1" x14ac:dyDescent="0.2">
      <c r="S12650" s="3">
        <f t="shared" si="399"/>
        <v>0</v>
      </c>
      <c r="T12650" s="3">
        <f t="shared" si="400"/>
        <v>10929</v>
      </c>
      <c r="U12650" s="4">
        <v>43496</v>
      </c>
    </row>
    <row r="12651" spans="19:21" hidden="1" x14ac:dyDescent="0.2">
      <c r="S12651" s="3">
        <f t="shared" si="399"/>
        <v>0</v>
      </c>
      <c r="T12651" s="3">
        <f t="shared" si="400"/>
        <v>10930</v>
      </c>
      <c r="U12651" s="4">
        <v>43524</v>
      </c>
    </row>
    <row r="12652" spans="19:21" hidden="1" x14ac:dyDescent="0.2">
      <c r="S12652" s="3">
        <f t="shared" si="399"/>
        <v>0</v>
      </c>
      <c r="T12652" s="3">
        <f t="shared" si="400"/>
        <v>10931</v>
      </c>
      <c r="U12652" s="4">
        <v>43555</v>
      </c>
    </row>
    <row r="12653" spans="19:21" hidden="1" x14ac:dyDescent="0.2">
      <c r="S12653" s="3">
        <f t="shared" si="399"/>
        <v>0</v>
      </c>
      <c r="T12653" s="3">
        <f t="shared" si="400"/>
        <v>10932</v>
      </c>
      <c r="U12653" s="4">
        <v>43585</v>
      </c>
    </row>
    <row r="12654" spans="19:21" hidden="1" x14ac:dyDescent="0.2">
      <c r="S12654" s="3">
        <f t="shared" si="399"/>
        <v>0</v>
      </c>
      <c r="T12654" s="3">
        <f t="shared" si="400"/>
        <v>10933</v>
      </c>
      <c r="U12654" s="4">
        <v>43616</v>
      </c>
    </row>
    <row r="12655" spans="19:21" hidden="1" x14ac:dyDescent="0.2">
      <c r="S12655" s="3">
        <f t="shared" si="399"/>
        <v>0</v>
      </c>
      <c r="T12655" s="3">
        <f t="shared" si="400"/>
        <v>10934</v>
      </c>
      <c r="U12655" s="4">
        <v>43646</v>
      </c>
    </row>
    <row r="12656" spans="19:21" hidden="1" x14ac:dyDescent="0.2">
      <c r="S12656" s="3">
        <f t="shared" si="399"/>
        <v>0</v>
      </c>
      <c r="T12656" s="3">
        <f t="shared" si="400"/>
        <v>10935</v>
      </c>
      <c r="U12656" s="4">
        <v>43677</v>
      </c>
    </row>
    <row r="12657" spans="19:21" hidden="1" x14ac:dyDescent="0.2">
      <c r="S12657" s="3">
        <f t="shared" si="399"/>
        <v>0</v>
      </c>
      <c r="T12657" s="3">
        <f t="shared" si="400"/>
        <v>10936</v>
      </c>
      <c r="U12657" s="4">
        <v>43708</v>
      </c>
    </row>
    <row r="12658" spans="19:21" hidden="1" x14ac:dyDescent="0.2">
      <c r="S12658" s="3">
        <f t="shared" si="399"/>
        <v>0</v>
      </c>
      <c r="T12658" s="3">
        <f t="shared" si="400"/>
        <v>10937</v>
      </c>
      <c r="U12658" s="4">
        <v>43738</v>
      </c>
    </row>
    <row r="12659" spans="19:21" hidden="1" x14ac:dyDescent="0.2">
      <c r="S12659" s="3">
        <f t="shared" si="399"/>
        <v>0</v>
      </c>
      <c r="T12659" s="3">
        <f t="shared" si="400"/>
        <v>10938</v>
      </c>
      <c r="U12659" s="4">
        <v>43769</v>
      </c>
    </row>
    <row r="12660" spans="19:21" hidden="1" x14ac:dyDescent="0.2">
      <c r="S12660" s="3">
        <f t="shared" si="399"/>
        <v>0</v>
      </c>
      <c r="T12660" s="3">
        <f t="shared" si="400"/>
        <v>10939</v>
      </c>
      <c r="U12660" s="4">
        <v>43799</v>
      </c>
    </row>
    <row r="12661" spans="19:21" hidden="1" x14ac:dyDescent="0.2">
      <c r="S12661" s="3">
        <f t="shared" si="399"/>
        <v>0</v>
      </c>
      <c r="T12661" s="3">
        <f t="shared" si="400"/>
        <v>10940</v>
      </c>
      <c r="U12661" s="4">
        <v>43830</v>
      </c>
    </row>
    <row r="12662" spans="19:21" hidden="1" x14ac:dyDescent="0.2">
      <c r="S12662" s="3">
        <f t="shared" si="399"/>
        <v>0</v>
      </c>
      <c r="T12662" s="3">
        <f t="shared" si="400"/>
        <v>10941</v>
      </c>
      <c r="U12662" s="4">
        <v>43861</v>
      </c>
    </row>
    <row r="12663" spans="19:21" hidden="1" x14ac:dyDescent="0.2">
      <c r="S12663" s="3">
        <f t="shared" si="399"/>
        <v>0</v>
      </c>
      <c r="T12663" s="3">
        <f t="shared" si="400"/>
        <v>10942</v>
      </c>
      <c r="U12663" s="4">
        <v>43890</v>
      </c>
    </row>
    <row r="12664" spans="19:21" hidden="1" x14ac:dyDescent="0.2">
      <c r="S12664" s="3">
        <f t="shared" si="399"/>
        <v>0</v>
      </c>
      <c r="T12664" s="3">
        <f t="shared" si="400"/>
        <v>10943</v>
      </c>
      <c r="U12664" s="4">
        <v>43921</v>
      </c>
    </row>
    <row r="12665" spans="19:21" hidden="1" x14ac:dyDescent="0.2">
      <c r="S12665" s="3">
        <f t="shared" si="399"/>
        <v>0</v>
      </c>
      <c r="T12665" s="3">
        <f t="shared" si="400"/>
        <v>10944</v>
      </c>
      <c r="U12665" s="4">
        <v>43951</v>
      </c>
    </row>
    <row r="12666" spans="19:21" hidden="1" x14ac:dyDescent="0.2">
      <c r="S12666" s="3">
        <f t="shared" si="399"/>
        <v>0</v>
      </c>
      <c r="T12666" s="3">
        <f t="shared" si="400"/>
        <v>10945</v>
      </c>
      <c r="U12666" s="4">
        <v>43982</v>
      </c>
    </row>
    <row r="12667" spans="19:21" hidden="1" x14ac:dyDescent="0.2">
      <c r="S12667" s="3">
        <f t="shared" si="399"/>
        <v>0</v>
      </c>
      <c r="T12667" s="3">
        <f t="shared" si="400"/>
        <v>10946</v>
      </c>
      <c r="U12667" s="4">
        <v>44012</v>
      </c>
    </row>
    <row r="12668" spans="19:21" hidden="1" x14ac:dyDescent="0.2">
      <c r="S12668" s="3">
        <f t="shared" si="399"/>
        <v>0</v>
      </c>
      <c r="T12668" s="3">
        <f t="shared" si="400"/>
        <v>10947</v>
      </c>
      <c r="U12668" s="4">
        <v>44043</v>
      </c>
    </row>
    <row r="12669" spans="19:21" hidden="1" x14ac:dyDescent="0.2">
      <c r="S12669" s="3">
        <f t="shared" si="399"/>
        <v>0</v>
      </c>
      <c r="T12669" s="3">
        <f t="shared" si="400"/>
        <v>10948</v>
      </c>
      <c r="U12669" s="4">
        <v>44074</v>
      </c>
    </row>
    <row r="12670" spans="19:21" hidden="1" x14ac:dyDescent="0.2">
      <c r="S12670" s="3">
        <f t="shared" si="399"/>
        <v>0</v>
      </c>
      <c r="T12670" s="3">
        <f t="shared" si="400"/>
        <v>10949</v>
      </c>
      <c r="U12670" s="4">
        <v>44104</v>
      </c>
    </row>
    <row r="12671" spans="19:21" hidden="1" x14ac:dyDescent="0.2">
      <c r="S12671" s="3">
        <f t="shared" si="399"/>
        <v>0</v>
      </c>
      <c r="T12671" s="3">
        <f t="shared" si="400"/>
        <v>10950</v>
      </c>
      <c r="U12671" s="4">
        <v>44135</v>
      </c>
    </row>
    <row r="12672" spans="19:21" hidden="1" x14ac:dyDescent="0.2">
      <c r="S12672" s="3">
        <f t="shared" si="399"/>
        <v>0</v>
      </c>
      <c r="T12672" s="3">
        <f t="shared" si="400"/>
        <v>10951</v>
      </c>
      <c r="U12672" s="4">
        <v>44165</v>
      </c>
    </row>
    <row r="12673" spans="19:21" hidden="1" x14ac:dyDescent="0.2">
      <c r="S12673" s="3">
        <f t="shared" si="399"/>
        <v>0</v>
      </c>
      <c r="T12673" s="3">
        <f t="shared" si="400"/>
        <v>10952</v>
      </c>
      <c r="U12673" s="4">
        <v>44196</v>
      </c>
    </row>
    <row r="12674" spans="19:21" hidden="1" x14ac:dyDescent="0.2">
      <c r="S12674" s="3">
        <f t="shared" si="399"/>
        <v>0</v>
      </c>
      <c r="T12674" s="3">
        <f t="shared" si="400"/>
        <v>10953</v>
      </c>
      <c r="U12674" s="4">
        <v>44227</v>
      </c>
    </row>
    <row r="12675" spans="19:21" hidden="1" x14ac:dyDescent="0.2">
      <c r="S12675" s="3">
        <f t="shared" si="399"/>
        <v>0</v>
      </c>
      <c r="T12675" s="3">
        <f t="shared" si="400"/>
        <v>10954</v>
      </c>
      <c r="U12675" s="4">
        <v>44255</v>
      </c>
    </row>
    <row r="12676" spans="19:21" hidden="1" x14ac:dyDescent="0.2">
      <c r="S12676" s="3">
        <f t="shared" si="399"/>
        <v>0</v>
      </c>
      <c r="T12676" s="3">
        <f t="shared" si="400"/>
        <v>10955</v>
      </c>
      <c r="U12676" s="4">
        <v>44286</v>
      </c>
    </row>
    <row r="12677" spans="19:21" hidden="1" x14ac:dyDescent="0.2">
      <c r="S12677" s="3">
        <f t="shared" si="399"/>
        <v>0</v>
      </c>
      <c r="T12677" s="3">
        <f t="shared" si="400"/>
        <v>10956</v>
      </c>
      <c r="U12677" s="4">
        <v>44316</v>
      </c>
    </row>
    <row r="12678" spans="19:21" hidden="1" x14ac:dyDescent="0.2">
      <c r="S12678" s="3">
        <f t="shared" ref="S12678:S12741" si="401">IF($I$10=U12677,1,0)</f>
        <v>0</v>
      </c>
      <c r="T12678" s="3">
        <f t="shared" ref="T12678:T12741" si="402">IF(S12678+T12677=0,0,T12677+1)</f>
        <v>10957</v>
      </c>
      <c r="U12678" s="4">
        <v>44347</v>
      </c>
    </row>
    <row r="12679" spans="19:21" hidden="1" x14ac:dyDescent="0.2">
      <c r="S12679" s="3">
        <f t="shared" si="401"/>
        <v>0</v>
      </c>
      <c r="T12679" s="3">
        <f t="shared" si="402"/>
        <v>10958</v>
      </c>
      <c r="U12679" s="4">
        <v>44377</v>
      </c>
    </row>
    <row r="12680" spans="19:21" hidden="1" x14ac:dyDescent="0.2">
      <c r="S12680" s="3">
        <f t="shared" si="401"/>
        <v>0</v>
      </c>
      <c r="T12680" s="3">
        <f t="shared" si="402"/>
        <v>10959</v>
      </c>
      <c r="U12680" s="4">
        <v>44408</v>
      </c>
    </row>
    <row r="12681" spans="19:21" hidden="1" x14ac:dyDescent="0.2">
      <c r="S12681" s="3">
        <f t="shared" si="401"/>
        <v>0</v>
      </c>
      <c r="T12681" s="3">
        <f t="shared" si="402"/>
        <v>10960</v>
      </c>
      <c r="U12681" s="4">
        <v>44439</v>
      </c>
    </row>
    <row r="12682" spans="19:21" hidden="1" x14ac:dyDescent="0.2">
      <c r="S12682" s="3">
        <f t="shared" si="401"/>
        <v>0</v>
      </c>
      <c r="T12682" s="3">
        <f t="shared" si="402"/>
        <v>10961</v>
      </c>
      <c r="U12682" s="4">
        <v>44469</v>
      </c>
    </row>
    <row r="12683" spans="19:21" hidden="1" x14ac:dyDescent="0.2">
      <c r="S12683" s="3">
        <f t="shared" si="401"/>
        <v>0</v>
      </c>
      <c r="T12683" s="3">
        <f t="shared" si="402"/>
        <v>10962</v>
      </c>
      <c r="U12683" s="4">
        <v>44500</v>
      </c>
    </row>
    <row r="12684" spans="19:21" hidden="1" x14ac:dyDescent="0.2">
      <c r="S12684" s="3">
        <f t="shared" si="401"/>
        <v>0</v>
      </c>
      <c r="T12684" s="3">
        <f t="shared" si="402"/>
        <v>10963</v>
      </c>
      <c r="U12684" s="4">
        <v>44530</v>
      </c>
    </row>
    <row r="12685" spans="19:21" hidden="1" x14ac:dyDescent="0.2">
      <c r="S12685" s="3">
        <f t="shared" si="401"/>
        <v>0</v>
      </c>
      <c r="T12685" s="3">
        <f t="shared" si="402"/>
        <v>10964</v>
      </c>
      <c r="U12685" s="4">
        <v>44561</v>
      </c>
    </row>
    <row r="12686" spans="19:21" hidden="1" x14ac:dyDescent="0.2">
      <c r="S12686" s="3">
        <f t="shared" si="401"/>
        <v>0</v>
      </c>
      <c r="T12686" s="3">
        <f t="shared" si="402"/>
        <v>10965</v>
      </c>
      <c r="U12686" s="4">
        <v>44592</v>
      </c>
    </row>
    <row r="12687" spans="19:21" hidden="1" x14ac:dyDescent="0.2">
      <c r="S12687" s="3">
        <f t="shared" si="401"/>
        <v>0</v>
      </c>
      <c r="T12687" s="3">
        <f t="shared" si="402"/>
        <v>10966</v>
      </c>
      <c r="U12687" s="4">
        <v>44620</v>
      </c>
    </row>
    <row r="12688" spans="19:21" hidden="1" x14ac:dyDescent="0.2">
      <c r="S12688" s="3">
        <f t="shared" si="401"/>
        <v>0</v>
      </c>
      <c r="T12688" s="3">
        <f t="shared" si="402"/>
        <v>10967</v>
      </c>
      <c r="U12688" s="4">
        <v>44651</v>
      </c>
    </row>
    <row r="12689" spans="19:21" hidden="1" x14ac:dyDescent="0.2">
      <c r="S12689" s="3">
        <f t="shared" si="401"/>
        <v>0</v>
      </c>
      <c r="T12689" s="3">
        <f t="shared" si="402"/>
        <v>10968</v>
      </c>
      <c r="U12689" s="4">
        <v>44681</v>
      </c>
    </row>
    <row r="12690" spans="19:21" hidden="1" x14ac:dyDescent="0.2">
      <c r="S12690" s="3">
        <f t="shared" si="401"/>
        <v>0</v>
      </c>
      <c r="T12690" s="3">
        <f t="shared" si="402"/>
        <v>10969</v>
      </c>
      <c r="U12690" s="4">
        <v>44712</v>
      </c>
    </row>
    <row r="12691" spans="19:21" hidden="1" x14ac:dyDescent="0.2">
      <c r="S12691" s="3">
        <f t="shared" si="401"/>
        <v>0</v>
      </c>
      <c r="T12691" s="3">
        <f t="shared" si="402"/>
        <v>10970</v>
      </c>
      <c r="U12691" s="4">
        <v>44742</v>
      </c>
    </row>
    <row r="12692" spans="19:21" hidden="1" x14ac:dyDescent="0.2">
      <c r="S12692" s="3">
        <f t="shared" si="401"/>
        <v>0</v>
      </c>
      <c r="T12692" s="3">
        <f t="shared" si="402"/>
        <v>10971</v>
      </c>
      <c r="U12692" s="4">
        <v>44773</v>
      </c>
    </row>
    <row r="12693" spans="19:21" hidden="1" x14ac:dyDescent="0.2">
      <c r="S12693" s="3">
        <f t="shared" si="401"/>
        <v>0</v>
      </c>
      <c r="T12693" s="3">
        <f t="shared" si="402"/>
        <v>10972</v>
      </c>
      <c r="U12693" s="4">
        <v>44804</v>
      </c>
    </row>
    <row r="12694" spans="19:21" hidden="1" x14ac:dyDescent="0.2">
      <c r="S12694" s="3">
        <f t="shared" si="401"/>
        <v>0</v>
      </c>
      <c r="T12694" s="3">
        <f t="shared" si="402"/>
        <v>10973</v>
      </c>
      <c r="U12694" s="4">
        <v>44834</v>
      </c>
    </row>
    <row r="12695" spans="19:21" hidden="1" x14ac:dyDescent="0.2">
      <c r="S12695" s="3">
        <f t="shared" si="401"/>
        <v>0</v>
      </c>
      <c r="T12695" s="3">
        <f t="shared" si="402"/>
        <v>10974</v>
      </c>
      <c r="U12695" s="4">
        <v>44865</v>
      </c>
    </row>
    <row r="12696" spans="19:21" hidden="1" x14ac:dyDescent="0.2">
      <c r="S12696" s="3">
        <f t="shared" si="401"/>
        <v>0</v>
      </c>
      <c r="T12696" s="3">
        <f t="shared" si="402"/>
        <v>10975</v>
      </c>
      <c r="U12696" s="4">
        <v>44895</v>
      </c>
    </row>
    <row r="12697" spans="19:21" hidden="1" x14ac:dyDescent="0.2">
      <c r="S12697" s="3">
        <f t="shared" si="401"/>
        <v>0</v>
      </c>
      <c r="T12697" s="3">
        <f t="shared" si="402"/>
        <v>10976</v>
      </c>
      <c r="U12697" s="4">
        <v>44926</v>
      </c>
    </row>
    <row r="12698" spans="19:21" hidden="1" x14ac:dyDescent="0.2">
      <c r="S12698" s="3">
        <f t="shared" si="401"/>
        <v>0</v>
      </c>
      <c r="T12698" s="3">
        <f t="shared" si="402"/>
        <v>10977</v>
      </c>
      <c r="U12698" s="4">
        <v>44957</v>
      </c>
    </row>
    <row r="12699" spans="19:21" hidden="1" x14ac:dyDescent="0.2">
      <c r="S12699" s="3">
        <f t="shared" si="401"/>
        <v>0</v>
      </c>
      <c r="T12699" s="3">
        <f t="shared" si="402"/>
        <v>10978</v>
      </c>
      <c r="U12699" s="4">
        <v>44985</v>
      </c>
    </row>
    <row r="12700" spans="19:21" hidden="1" x14ac:dyDescent="0.2">
      <c r="S12700" s="3">
        <f t="shared" si="401"/>
        <v>0</v>
      </c>
      <c r="T12700" s="3">
        <f t="shared" si="402"/>
        <v>10979</v>
      </c>
      <c r="U12700" s="4">
        <v>45016</v>
      </c>
    </row>
    <row r="12701" spans="19:21" hidden="1" x14ac:dyDescent="0.2">
      <c r="S12701" s="3">
        <f t="shared" si="401"/>
        <v>0</v>
      </c>
      <c r="T12701" s="3">
        <f t="shared" si="402"/>
        <v>10980</v>
      </c>
      <c r="U12701" s="4">
        <v>45046</v>
      </c>
    </row>
    <row r="12702" spans="19:21" hidden="1" x14ac:dyDescent="0.2">
      <c r="S12702" s="3">
        <f t="shared" si="401"/>
        <v>0</v>
      </c>
      <c r="T12702" s="3">
        <f t="shared" si="402"/>
        <v>10981</v>
      </c>
      <c r="U12702" s="4">
        <v>45077</v>
      </c>
    </row>
    <row r="12703" spans="19:21" hidden="1" x14ac:dyDescent="0.2">
      <c r="S12703" s="3">
        <f t="shared" si="401"/>
        <v>0</v>
      </c>
      <c r="T12703" s="3">
        <f t="shared" si="402"/>
        <v>10982</v>
      </c>
      <c r="U12703" s="4">
        <v>45107</v>
      </c>
    </row>
    <row r="12704" spans="19:21" hidden="1" x14ac:dyDescent="0.2">
      <c r="S12704" s="3">
        <f t="shared" si="401"/>
        <v>0</v>
      </c>
      <c r="T12704" s="3">
        <f t="shared" si="402"/>
        <v>10983</v>
      </c>
      <c r="U12704" s="4">
        <v>45138</v>
      </c>
    </row>
    <row r="12705" spans="19:21" hidden="1" x14ac:dyDescent="0.2">
      <c r="S12705" s="3">
        <f t="shared" si="401"/>
        <v>0</v>
      </c>
      <c r="T12705" s="3">
        <f t="shared" si="402"/>
        <v>10984</v>
      </c>
      <c r="U12705" s="4">
        <v>45169</v>
      </c>
    </row>
    <row r="12706" spans="19:21" hidden="1" x14ac:dyDescent="0.2">
      <c r="S12706" s="3">
        <f t="shared" si="401"/>
        <v>0</v>
      </c>
      <c r="T12706" s="3">
        <f t="shared" si="402"/>
        <v>10985</v>
      </c>
      <c r="U12706" s="4">
        <v>45199</v>
      </c>
    </row>
    <row r="12707" spans="19:21" hidden="1" x14ac:dyDescent="0.2">
      <c r="S12707" s="3">
        <f t="shared" si="401"/>
        <v>0</v>
      </c>
      <c r="T12707" s="3">
        <f t="shared" si="402"/>
        <v>10986</v>
      </c>
      <c r="U12707" s="4">
        <v>45230</v>
      </c>
    </row>
    <row r="12708" spans="19:21" hidden="1" x14ac:dyDescent="0.2">
      <c r="S12708" s="3">
        <f t="shared" si="401"/>
        <v>0</v>
      </c>
      <c r="T12708" s="3">
        <f t="shared" si="402"/>
        <v>10987</v>
      </c>
      <c r="U12708" s="4">
        <v>45260</v>
      </c>
    </row>
    <row r="12709" spans="19:21" hidden="1" x14ac:dyDescent="0.2">
      <c r="S12709" s="3">
        <f t="shared" si="401"/>
        <v>0</v>
      </c>
      <c r="T12709" s="3">
        <f t="shared" si="402"/>
        <v>10988</v>
      </c>
      <c r="U12709" s="4">
        <v>45291</v>
      </c>
    </row>
    <row r="12710" spans="19:21" hidden="1" x14ac:dyDescent="0.2">
      <c r="S12710" s="3">
        <f t="shared" si="401"/>
        <v>0</v>
      </c>
      <c r="T12710" s="3">
        <f t="shared" si="402"/>
        <v>10989</v>
      </c>
      <c r="U12710" s="4">
        <v>45322</v>
      </c>
    </row>
    <row r="12711" spans="19:21" hidden="1" x14ac:dyDescent="0.2">
      <c r="S12711" s="3">
        <f t="shared" si="401"/>
        <v>0</v>
      </c>
      <c r="T12711" s="3">
        <f t="shared" si="402"/>
        <v>10990</v>
      </c>
      <c r="U12711" s="4">
        <v>45351</v>
      </c>
    </row>
    <row r="12712" spans="19:21" hidden="1" x14ac:dyDescent="0.2">
      <c r="S12712" s="3">
        <f t="shared" si="401"/>
        <v>0</v>
      </c>
      <c r="T12712" s="3">
        <f t="shared" si="402"/>
        <v>10991</v>
      </c>
      <c r="U12712" s="4">
        <v>45382</v>
      </c>
    </row>
    <row r="12713" spans="19:21" hidden="1" x14ac:dyDescent="0.2">
      <c r="S12713" s="3">
        <f t="shared" si="401"/>
        <v>0</v>
      </c>
      <c r="T12713" s="3">
        <f t="shared" si="402"/>
        <v>10992</v>
      </c>
      <c r="U12713" s="4">
        <v>45412</v>
      </c>
    </row>
    <row r="12714" spans="19:21" hidden="1" x14ac:dyDescent="0.2">
      <c r="S12714" s="3">
        <f t="shared" si="401"/>
        <v>0</v>
      </c>
      <c r="T12714" s="3">
        <f t="shared" si="402"/>
        <v>10993</v>
      </c>
      <c r="U12714" s="4">
        <v>45443</v>
      </c>
    </row>
    <row r="12715" spans="19:21" hidden="1" x14ac:dyDescent="0.2">
      <c r="S12715" s="3">
        <f t="shared" si="401"/>
        <v>0</v>
      </c>
      <c r="T12715" s="3">
        <f t="shared" si="402"/>
        <v>10994</v>
      </c>
      <c r="U12715" s="4">
        <v>45473</v>
      </c>
    </row>
    <row r="12716" spans="19:21" hidden="1" x14ac:dyDescent="0.2">
      <c r="S12716" s="3">
        <f t="shared" si="401"/>
        <v>0</v>
      </c>
      <c r="T12716" s="3">
        <f t="shared" si="402"/>
        <v>10995</v>
      </c>
      <c r="U12716" s="4">
        <v>45504</v>
      </c>
    </row>
    <row r="12717" spans="19:21" hidden="1" x14ac:dyDescent="0.2">
      <c r="S12717" s="3">
        <f t="shared" si="401"/>
        <v>0</v>
      </c>
      <c r="T12717" s="3">
        <f t="shared" si="402"/>
        <v>10996</v>
      </c>
      <c r="U12717" s="4">
        <v>45535</v>
      </c>
    </row>
    <row r="12718" spans="19:21" hidden="1" x14ac:dyDescent="0.2">
      <c r="S12718" s="3">
        <f t="shared" si="401"/>
        <v>0</v>
      </c>
      <c r="T12718" s="3">
        <f t="shared" si="402"/>
        <v>10997</v>
      </c>
      <c r="U12718" s="4">
        <v>45565</v>
      </c>
    </row>
    <row r="12719" spans="19:21" hidden="1" x14ac:dyDescent="0.2">
      <c r="S12719" s="3">
        <f t="shared" si="401"/>
        <v>0</v>
      </c>
      <c r="T12719" s="3">
        <f t="shared" si="402"/>
        <v>10998</v>
      </c>
      <c r="U12719" s="4">
        <v>45596</v>
      </c>
    </row>
    <row r="12720" spans="19:21" hidden="1" x14ac:dyDescent="0.2">
      <c r="S12720" s="3">
        <f t="shared" si="401"/>
        <v>0</v>
      </c>
      <c r="T12720" s="3">
        <f t="shared" si="402"/>
        <v>10999</v>
      </c>
      <c r="U12720" s="4">
        <v>45626</v>
      </c>
    </row>
    <row r="12721" spans="19:21" hidden="1" x14ac:dyDescent="0.2">
      <c r="S12721" s="3">
        <f t="shared" si="401"/>
        <v>0</v>
      </c>
      <c r="T12721" s="3">
        <f t="shared" si="402"/>
        <v>11000</v>
      </c>
      <c r="U12721" s="4">
        <v>45657</v>
      </c>
    </row>
    <row r="12722" spans="19:21" hidden="1" x14ac:dyDescent="0.2">
      <c r="S12722" s="3">
        <f t="shared" si="401"/>
        <v>0</v>
      </c>
      <c r="T12722" s="3">
        <f t="shared" si="402"/>
        <v>11001</v>
      </c>
      <c r="U12722" s="4">
        <v>45688</v>
      </c>
    </row>
    <row r="12723" spans="19:21" hidden="1" x14ac:dyDescent="0.2">
      <c r="S12723" s="3">
        <f t="shared" si="401"/>
        <v>0</v>
      </c>
      <c r="T12723" s="3">
        <f t="shared" si="402"/>
        <v>11002</v>
      </c>
      <c r="U12723" s="4">
        <v>45716</v>
      </c>
    </row>
    <row r="12724" spans="19:21" hidden="1" x14ac:dyDescent="0.2">
      <c r="S12724" s="3">
        <f t="shared" si="401"/>
        <v>0</v>
      </c>
      <c r="T12724" s="3">
        <f t="shared" si="402"/>
        <v>11003</v>
      </c>
      <c r="U12724" s="4">
        <v>45747</v>
      </c>
    </row>
    <row r="12725" spans="19:21" hidden="1" x14ac:dyDescent="0.2">
      <c r="S12725" s="3">
        <f t="shared" si="401"/>
        <v>0</v>
      </c>
      <c r="T12725" s="3">
        <f t="shared" si="402"/>
        <v>11004</v>
      </c>
      <c r="U12725" s="4">
        <v>45777</v>
      </c>
    </row>
    <row r="12726" spans="19:21" hidden="1" x14ac:dyDescent="0.2">
      <c r="S12726" s="3">
        <f t="shared" si="401"/>
        <v>0</v>
      </c>
      <c r="T12726" s="3">
        <f t="shared" si="402"/>
        <v>11005</v>
      </c>
      <c r="U12726" s="4">
        <v>45808</v>
      </c>
    </row>
    <row r="12727" spans="19:21" hidden="1" x14ac:dyDescent="0.2">
      <c r="S12727" s="3">
        <f t="shared" si="401"/>
        <v>0</v>
      </c>
      <c r="T12727" s="3">
        <f t="shared" si="402"/>
        <v>11006</v>
      </c>
      <c r="U12727" s="4">
        <v>45838</v>
      </c>
    </row>
    <row r="12728" spans="19:21" hidden="1" x14ac:dyDescent="0.2">
      <c r="S12728" s="3">
        <f t="shared" si="401"/>
        <v>0</v>
      </c>
      <c r="T12728" s="3">
        <f t="shared" si="402"/>
        <v>11007</v>
      </c>
      <c r="U12728" s="4">
        <v>45869</v>
      </c>
    </row>
    <row r="12729" spans="19:21" hidden="1" x14ac:dyDescent="0.2">
      <c r="S12729" s="3">
        <f t="shared" si="401"/>
        <v>0</v>
      </c>
      <c r="T12729" s="3">
        <f t="shared" si="402"/>
        <v>11008</v>
      </c>
      <c r="U12729" s="4">
        <v>45900</v>
      </c>
    </row>
    <row r="12730" spans="19:21" hidden="1" x14ac:dyDescent="0.2">
      <c r="S12730" s="3">
        <f t="shared" si="401"/>
        <v>0</v>
      </c>
      <c r="T12730" s="3">
        <f t="shared" si="402"/>
        <v>11009</v>
      </c>
      <c r="U12730" s="4">
        <v>45930</v>
      </c>
    </row>
    <row r="12731" spans="19:21" hidden="1" x14ac:dyDescent="0.2">
      <c r="S12731" s="3">
        <f t="shared" si="401"/>
        <v>0</v>
      </c>
      <c r="T12731" s="3">
        <f t="shared" si="402"/>
        <v>11010</v>
      </c>
      <c r="U12731" s="4">
        <v>45961</v>
      </c>
    </row>
    <row r="12732" spans="19:21" hidden="1" x14ac:dyDescent="0.2">
      <c r="S12732" s="3">
        <f t="shared" si="401"/>
        <v>0</v>
      </c>
      <c r="T12732" s="3">
        <f t="shared" si="402"/>
        <v>11011</v>
      </c>
      <c r="U12732" s="4">
        <v>45991</v>
      </c>
    </row>
    <row r="12733" spans="19:21" hidden="1" x14ac:dyDescent="0.2">
      <c r="S12733" s="3">
        <f t="shared" si="401"/>
        <v>0</v>
      </c>
      <c r="T12733" s="3">
        <f t="shared" si="402"/>
        <v>11012</v>
      </c>
      <c r="U12733" s="4">
        <v>46022</v>
      </c>
    </row>
    <row r="12734" spans="19:21" hidden="1" x14ac:dyDescent="0.2">
      <c r="S12734" s="3">
        <f t="shared" si="401"/>
        <v>0</v>
      </c>
      <c r="T12734" s="3">
        <f t="shared" si="402"/>
        <v>11013</v>
      </c>
      <c r="U12734" s="4">
        <v>46053</v>
      </c>
    </row>
    <row r="12735" spans="19:21" hidden="1" x14ac:dyDescent="0.2">
      <c r="S12735" s="3">
        <f t="shared" si="401"/>
        <v>0</v>
      </c>
      <c r="T12735" s="3">
        <f t="shared" si="402"/>
        <v>11014</v>
      </c>
      <c r="U12735" s="4">
        <v>46081</v>
      </c>
    </row>
    <row r="12736" spans="19:21" hidden="1" x14ac:dyDescent="0.2">
      <c r="S12736" s="3">
        <f t="shared" si="401"/>
        <v>0</v>
      </c>
      <c r="T12736" s="3">
        <f t="shared" si="402"/>
        <v>11015</v>
      </c>
      <c r="U12736" s="4">
        <v>46112</v>
      </c>
    </row>
    <row r="12737" spans="19:21" hidden="1" x14ac:dyDescent="0.2">
      <c r="S12737" s="3">
        <f t="shared" si="401"/>
        <v>0</v>
      </c>
      <c r="T12737" s="3">
        <f t="shared" si="402"/>
        <v>11016</v>
      </c>
      <c r="U12737" s="4">
        <v>46142</v>
      </c>
    </row>
    <row r="12738" spans="19:21" hidden="1" x14ac:dyDescent="0.2">
      <c r="S12738" s="3">
        <f t="shared" si="401"/>
        <v>0</v>
      </c>
      <c r="T12738" s="3">
        <f t="shared" si="402"/>
        <v>11017</v>
      </c>
      <c r="U12738" s="4">
        <v>46173</v>
      </c>
    </row>
    <row r="12739" spans="19:21" hidden="1" x14ac:dyDescent="0.2">
      <c r="S12739" s="3">
        <f t="shared" si="401"/>
        <v>0</v>
      </c>
      <c r="T12739" s="3">
        <f t="shared" si="402"/>
        <v>11018</v>
      </c>
      <c r="U12739" s="4">
        <v>46203</v>
      </c>
    </row>
    <row r="12740" spans="19:21" hidden="1" x14ac:dyDescent="0.2">
      <c r="S12740" s="3">
        <f t="shared" si="401"/>
        <v>0</v>
      </c>
      <c r="T12740" s="3">
        <f t="shared" si="402"/>
        <v>11019</v>
      </c>
      <c r="U12740" s="4">
        <v>46234</v>
      </c>
    </row>
    <row r="12741" spans="19:21" hidden="1" x14ac:dyDescent="0.2">
      <c r="S12741" s="3">
        <f t="shared" si="401"/>
        <v>0</v>
      </c>
      <c r="T12741" s="3">
        <f t="shared" si="402"/>
        <v>11020</v>
      </c>
      <c r="U12741" s="4">
        <v>46265</v>
      </c>
    </row>
    <row r="12742" spans="19:21" hidden="1" x14ac:dyDescent="0.2">
      <c r="S12742" s="3">
        <f t="shared" ref="S12742:S12805" si="403">IF($I$10=U12741,1,0)</f>
        <v>0</v>
      </c>
      <c r="T12742" s="3">
        <f t="shared" ref="T12742:T12805" si="404">IF(S12742+T12741=0,0,T12741+1)</f>
        <v>11021</v>
      </c>
      <c r="U12742" s="4">
        <v>46295</v>
      </c>
    </row>
    <row r="12743" spans="19:21" hidden="1" x14ac:dyDescent="0.2">
      <c r="S12743" s="3">
        <f t="shared" si="403"/>
        <v>0</v>
      </c>
      <c r="T12743" s="3">
        <f t="shared" si="404"/>
        <v>11022</v>
      </c>
      <c r="U12743" s="4">
        <v>46326</v>
      </c>
    </row>
    <row r="12744" spans="19:21" hidden="1" x14ac:dyDescent="0.2">
      <c r="S12744" s="3">
        <f t="shared" si="403"/>
        <v>0</v>
      </c>
      <c r="T12744" s="3">
        <f t="shared" si="404"/>
        <v>11023</v>
      </c>
      <c r="U12744" s="4">
        <v>46356</v>
      </c>
    </row>
    <row r="12745" spans="19:21" hidden="1" x14ac:dyDescent="0.2">
      <c r="S12745" s="3">
        <f t="shared" si="403"/>
        <v>0</v>
      </c>
      <c r="T12745" s="3">
        <f t="shared" si="404"/>
        <v>11024</v>
      </c>
      <c r="U12745" s="4">
        <v>46387</v>
      </c>
    </row>
    <row r="12746" spans="19:21" hidden="1" x14ac:dyDescent="0.2">
      <c r="S12746" s="3">
        <f t="shared" si="403"/>
        <v>0</v>
      </c>
      <c r="T12746" s="3">
        <f t="shared" si="404"/>
        <v>11025</v>
      </c>
      <c r="U12746" s="4">
        <v>46418</v>
      </c>
    </row>
    <row r="12747" spans="19:21" hidden="1" x14ac:dyDescent="0.2">
      <c r="S12747" s="3">
        <f t="shared" si="403"/>
        <v>0</v>
      </c>
      <c r="T12747" s="3">
        <f t="shared" si="404"/>
        <v>11026</v>
      </c>
      <c r="U12747" s="4">
        <v>46446</v>
      </c>
    </row>
    <row r="12748" spans="19:21" hidden="1" x14ac:dyDescent="0.2">
      <c r="S12748" s="3">
        <f t="shared" si="403"/>
        <v>0</v>
      </c>
      <c r="T12748" s="3">
        <f t="shared" si="404"/>
        <v>11027</v>
      </c>
      <c r="U12748" s="4">
        <v>46477</v>
      </c>
    </row>
    <row r="12749" spans="19:21" hidden="1" x14ac:dyDescent="0.2">
      <c r="S12749" s="3">
        <f t="shared" si="403"/>
        <v>0</v>
      </c>
      <c r="T12749" s="3">
        <f t="shared" si="404"/>
        <v>11028</v>
      </c>
      <c r="U12749" s="4">
        <v>46507</v>
      </c>
    </row>
    <row r="12750" spans="19:21" hidden="1" x14ac:dyDescent="0.2">
      <c r="S12750" s="3">
        <f t="shared" si="403"/>
        <v>0</v>
      </c>
      <c r="T12750" s="3">
        <f t="shared" si="404"/>
        <v>11029</v>
      </c>
      <c r="U12750" s="4">
        <v>46538</v>
      </c>
    </row>
    <row r="12751" spans="19:21" hidden="1" x14ac:dyDescent="0.2">
      <c r="S12751" s="3">
        <f t="shared" si="403"/>
        <v>0</v>
      </c>
      <c r="T12751" s="3">
        <f t="shared" si="404"/>
        <v>11030</v>
      </c>
      <c r="U12751" s="4">
        <v>46568</v>
      </c>
    </row>
    <row r="12752" spans="19:21" hidden="1" x14ac:dyDescent="0.2">
      <c r="S12752" s="3">
        <f t="shared" si="403"/>
        <v>0</v>
      </c>
      <c r="T12752" s="3">
        <f t="shared" si="404"/>
        <v>11031</v>
      </c>
      <c r="U12752" s="4">
        <v>46599</v>
      </c>
    </row>
    <row r="12753" spans="19:21" hidden="1" x14ac:dyDescent="0.2">
      <c r="S12753" s="3">
        <f t="shared" si="403"/>
        <v>0</v>
      </c>
      <c r="T12753" s="3">
        <f t="shared" si="404"/>
        <v>11032</v>
      </c>
      <c r="U12753" s="4">
        <v>46630</v>
      </c>
    </row>
    <row r="12754" spans="19:21" hidden="1" x14ac:dyDescent="0.2">
      <c r="S12754" s="3">
        <f t="shared" si="403"/>
        <v>0</v>
      </c>
      <c r="T12754" s="3">
        <f t="shared" si="404"/>
        <v>11033</v>
      </c>
      <c r="U12754" s="4">
        <v>46660</v>
      </c>
    </row>
    <row r="12755" spans="19:21" hidden="1" x14ac:dyDescent="0.2">
      <c r="S12755" s="3">
        <f t="shared" si="403"/>
        <v>0</v>
      </c>
      <c r="T12755" s="3">
        <f t="shared" si="404"/>
        <v>11034</v>
      </c>
      <c r="U12755" s="4">
        <v>46691</v>
      </c>
    </row>
    <row r="12756" spans="19:21" hidden="1" x14ac:dyDescent="0.2">
      <c r="S12756" s="3">
        <f t="shared" si="403"/>
        <v>0</v>
      </c>
      <c r="T12756" s="3">
        <f t="shared" si="404"/>
        <v>11035</v>
      </c>
      <c r="U12756" s="4">
        <v>46721</v>
      </c>
    </row>
    <row r="12757" spans="19:21" hidden="1" x14ac:dyDescent="0.2">
      <c r="S12757" s="3">
        <f t="shared" si="403"/>
        <v>0</v>
      </c>
      <c r="T12757" s="3">
        <f t="shared" si="404"/>
        <v>11036</v>
      </c>
      <c r="U12757" s="4">
        <v>46752</v>
      </c>
    </row>
    <row r="12758" spans="19:21" hidden="1" x14ac:dyDescent="0.2">
      <c r="S12758" s="3">
        <f t="shared" si="403"/>
        <v>0</v>
      </c>
      <c r="T12758" s="3">
        <f t="shared" si="404"/>
        <v>11037</v>
      </c>
      <c r="U12758" s="4">
        <v>46783</v>
      </c>
    </row>
    <row r="12759" spans="19:21" hidden="1" x14ac:dyDescent="0.2">
      <c r="S12759" s="3">
        <f t="shared" si="403"/>
        <v>0</v>
      </c>
      <c r="T12759" s="3">
        <f t="shared" si="404"/>
        <v>11038</v>
      </c>
      <c r="U12759" s="4">
        <v>46812</v>
      </c>
    </row>
    <row r="12760" spans="19:21" hidden="1" x14ac:dyDescent="0.2">
      <c r="S12760" s="3">
        <f t="shared" si="403"/>
        <v>0</v>
      </c>
      <c r="T12760" s="3">
        <f t="shared" si="404"/>
        <v>11039</v>
      </c>
      <c r="U12760" s="4">
        <v>46843</v>
      </c>
    </row>
    <row r="12761" spans="19:21" hidden="1" x14ac:dyDescent="0.2">
      <c r="S12761" s="3">
        <f t="shared" si="403"/>
        <v>0</v>
      </c>
      <c r="T12761" s="3">
        <f t="shared" si="404"/>
        <v>11040</v>
      </c>
      <c r="U12761" s="4">
        <v>46873</v>
      </c>
    </row>
    <row r="12762" spans="19:21" hidden="1" x14ac:dyDescent="0.2">
      <c r="S12762" s="3">
        <f t="shared" si="403"/>
        <v>0</v>
      </c>
      <c r="T12762" s="3">
        <f t="shared" si="404"/>
        <v>11041</v>
      </c>
      <c r="U12762" s="4">
        <v>46904</v>
      </c>
    </row>
    <row r="12763" spans="19:21" hidden="1" x14ac:dyDescent="0.2">
      <c r="S12763" s="3">
        <f t="shared" si="403"/>
        <v>0</v>
      </c>
      <c r="T12763" s="3">
        <f t="shared" si="404"/>
        <v>11042</v>
      </c>
      <c r="U12763" s="4">
        <v>46934</v>
      </c>
    </row>
    <row r="12764" spans="19:21" hidden="1" x14ac:dyDescent="0.2">
      <c r="S12764" s="3">
        <f t="shared" si="403"/>
        <v>0</v>
      </c>
      <c r="T12764" s="3">
        <f t="shared" si="404"/>
        <v>11043</v>
      </c>
      <c r="U12764" s="4">
        <v>46965</v>
      </c>
    </row>
    <row r="12765" spans="19:21" hidden="1" x14ac:dyDescent="0.2">
      <c r="S12765" s="3">
        <f t="shared" si="403"/>
        <v>0</v>
      </c>
      <c r="T12765" s="3">
        <f t="shared" si="404"/>
        <v>11044</v>
      </c>
      <c r="U12765" s="4">
        <v>46996</v>
      </c>
    </row>
    <row r="12766" spans="19:21" hidden="1" x14ac:dyDescent="0.2">
      <c r="S12766" s="3">
        <f t="shared" si="403"/>
        <v>0</v>
      </c>
      <c r="T12766" s="3">
        <f t="shared" si="404"/>
        <v>11045</v>
      </c>
      <c r="U12766" s="4">
        <v>47026</v>
      </c>
    </row>
    <row r="12767" spans="19:21" hidden="1" x14ac:dyDescent="0.2">
      <c r="S12767" s="3">
        <f t="shared" si="403"/>
        <v>0</v>
      </c>
      <c r="T12767" s="3">
        <f t="shared" si="404"/>
        <v>11046</v>
      </c>
      <c r="U12767" s="4">
        <v>47057</v>
      </c>
    </row>
    <row r="12768" spans="19:21" hidden="1" x14ac:dyDescent="0.2">
      <c r="S12768" s="3">
        <f t="shared" si="403"/>
        <v>0</v>
      </c>
      <c r="T12768" s="3">
        <f t="shared" si="404"/>
        <v>11047</v>
      </c>
      <c r="U12768" s="4">
        <v>47087</v>
      </c>
    </row>
    <row r="12769" spans="19:21" hidden="1" x14ac:dyDescent="0.2">
      <c r="S12769" s="3">
        <f t="shared" si="403"/>
        <v>0</v>
      </c>
      <c r="T12769" s="3">
        <f t="shared" si="404"/>
        <v>11048</v>
      </c>
      <c r="U12769" s="4">
        <v>47118</v>
      </c>
    </row>
    <row r="12770" spans="19:21" hidden="1" x14ac:dyDescent="0.2">
      <c r="S12770" s="3">
        <f t="shared" si="403"/>
        <v>0</v>
      </c>
      <c r="T12770" s="3">
        <f t="shared" si="404"/>
        <v>11049</v>
      </c>
      <c r="U12770" s="4">
        <v>47149</v>
      </c>
    </row>
    <row r="12771" spans="19:21" hidden="1" x14ac:dyDescent="0.2">
      <c r="S12771" s="3">
        <f t="shared" si="403"/>
        <v>0</v>
      </c>
      <c r="T12771" s="3">
        <f t="shared" si="404"/>
        <v>11050</v>
      </c>
      <c r="U12771" s="4">
        <v>47177</v>
      </c>
    </row>
    <row r="12772" spans="19:21" hidden="1" x14ac:dyDescent="0.2">
      <c r="S12772" s="3">
        <f t="shared" si="403"/>
        <v>0</v>
      </c>
      <c r="T12772" s="3">
        <f t="shared" si="404"/>
        <v>11051</v>
      </c>
      <c r="U12772" s="4">
        <v>47208</v>
      </c>
    </row>
    <row r="12773" spans="19:21" hidden="1" x14ac:dyDescent="0.2">
      <c r="S12773" s="3">
        <f t="shared" si="403"/>
        <v>0</v>
      </c>
      <c r="T12773" s="3">
        <f t="shared" si="404"/>
        <v>11052</v>
      </c>
      <c r="U12773" s="4">
        <v>47238</v>
      </c>
    </row>
    <row r="12774" spans="19:21" hidden="1" x14ac:dyDescent="0.2">
      <c r="S12774" s="3">
        <f t="shared" si="403"/>
        <v>0</v>
      </c>
      <c r="T12774" s="3">
        <f t="shared" si="404"/>
        <v>11053</v>
      </c>
      <c r="U12774" s="4">
        <v>47269</v>
      </c>
    </row>
    <row r="12775" spans="19:21" hidden="1" x14ac:dyDescent="0.2">
      <c r="S12775" s="3">
        <f t="shared" si="403"/>
        <v>0</v>
      </c>
      <c r="T12775" s="3">
        <f t="shared" si="404"/>
        <v>11054</v>
      </c>
      <c r="U12775" s="4">
        <v>47299</v>
      </c>
    </row>
    <row r="12776" spans="19:21" hidden="1" x14ac:dyDescent="0.2">
      <c r="S12776" s="3">
        <f t="shared" si="403"/>
        <v>0</v>
      </c>
      <c r="T12776" s="3">
        <f t="shared" si="404"/>
        <v>11055</v>
      </c>
      <c r="U12776" s="4">
        <v>47330</v>
      </c>
    </row>
    <row r="12777" spans="19:21" hidden="1" x14ac:dyDescent="0.2">
      <c r="S12777" s="3">
        <f t="shared" si="403"/>
        <v>0</v>
      </c>
      <c r="T12777" s="3">
        <f t="shared" si="404"/>
        <v>11056</v>
      </c>
      <c r="U12777" s="4">
        <v>47361</v>
      </c>
    </row>
    <row r="12778" spans="19:21" hidden="1" x14ac:dyDescent="0.2">
      <c r="S12778" s="3">
        <f t="shared" si="403"/>
        <v>0</v>
      </c>
      <c r="T12778" s="3">
        <f t="shared" si="404"/>
        <v>11057</v>
      </c>
      <c r="U12778" s="4">
        <v>47391</v>
      </c>
    </row>
    <row r="12779" spans="19:21" hidden="1" x14ac:dyDescent="0.2">
      <c r="S12779" s="3">
        <f t="shared" si="403"/>
        <v>0</v>
      </c>
      <c r="T12779" s="3">
        <f t="shared" si="404"/>
        <v>11058</v>
      </c>
      <c r="U12779" s="4">
        <v>47422</v>
      </c>
    </row>
    <row r="12780" spans="19:21" hidden="1" x14ac:dyDescent="0.2">
      <c r="S12780" s="3">
        <f t="shared" si="403"/>
        <v>0</v>
      </c>
      <c r="T12780" s="3">
        <f t="shared" si="404"/>
        <v>11059</v>
      </c>
      <c r="U12780" s="4">
        <v>47452</v>
      </c>
    </row>
    <row r="12781" spans="19:21" hidden="1" x14ac:dyDescent="0.2">
      <c r="S12781" s="3">
        <f t="shared" si="403"/>
        <v>0</v>
      </c>
      <c r="T12781" s="3">
        <f t="shared" si="404"/>
        <v>11060</v>
      </c>
      <c r="U12781" s="4">
        <v>47483</v>
      </c>
    </row>
    <row r="12782" spans="19:21" hidden="1" x14ac:dyDescent="0.2">
      <c r="S12782" s="3">
        <f t="shared" si="403"/>
        <v>0</v>
      </c>
      <c r="T12782" s="3">
        <f t="shared" si="404"/>
        <v>11061</v>
      </c>
      <c r="U12782" s="4">
        <v>47514</v>
      </c>
    </row>
    <row r="12783" spans="19:21" hidden="1" x14ac:dyDescent="0.2">
      <c r="S12783" s="3">
        <f t="shared" si="403"/>
        <v>0</v>
      </c>
      <c r="T12783" s="3">
        <f t="shared" si="404"/>
        <v>11062</v>
      </c>
      <c r="U12783" s="4">
        <v>47542</v>
      </c>
    </row>
    <row r="12784" spans="19:21" hidden="1" x14ac:dyDescent="0.2">
      <c r="S12784" s="3">
        <f t="shared" si="403"/>
        <v>0</v>
      </c>
      <c r="T12784" s="3">
        <f t="shared" si="404"/>
        <v>11063</v>
      </c>
      <c r="U12784" s="4">
        <v>47573</v>
      </c>
    </row>
    <row r="12785" spans="19:21" hidden="1" x14ac:dyDescent="0.2">
      <c r="S12785" s="3">
        <f t="shared" si="403"/>
        <v>0</v>
      </c>
      <c r="T12785" s="3">
        <f t="shared" si="404"/>
        <v>11064</v>
      </c>
      <c r="U12785" s="4">
        <v>47603</v>
      </c>
    </row>
    <row r="12786" spans="19:21" hidden="1" x14ac:dyDescent="0.2">
      <c r="S12786" s="3">
        <f t="shared" si="403"/>
        <v>0</v>
      </c>
      <c r="T12786" s="3">
        <f t="shared" si="404"/>
        <v>11065</v>
      </c>
      <c r="U12786" s="4">
        <v>47634</v>
      </c>
    </row>
    <row r="12787" spans="19:21" hidden="1" x14ac:dyDescent="0.2">
      <c r="S12787" s="3">
        <f t="shared" si="403"/>
        <v>0</v>
      </c>
      <c r="T12787" s="3">
        <f t="shared" si="404"/>
        <v>11066</v>
      </c>
      <c r="U12787" s="4">
        <v>47664</v>
      </c>
    </row>
    <row r="12788" spans="19:21" hidden="1" x14ac:dyDescent="0.2">
      <c r="S12788" s="3">
        <f t="shared" si="403"/>
        <v>0</v>
      </c>
      <c r="T12788" s="3">
        <f t="shared" si="404"/>
        <v>11067</v>
      </c>
      <c r="U12788" s="4">
        <v>47695</v>
      </c>
    </row>
    <row r="12789" spans="19:21" hidden="1" x14ac:dyDescent="0.2">
      <c r="S12789" s="3">
        <f t="shared" si="403"/>
        <v>0</v>
      </c>
      <c r="T12789" s="3">
        <f t="shared" si="404"/>
        <v>11068</v>
      </c>
      <c r="U12789" s="4">
        <v>47726</v>
      </c>
    </row>
    <row r="12790" spans="19:21" hidden="1" x14ac:dyDescent="0.2">
      <c r="S12790" s="3">
        <f t="shared" si="403"/>
        <v>0</v>
      </c>
      <c r="T12790" s="3">
        <f t="shared" si="404"/>
        <v>11069</v>
      </c>
      <c r="U12790" s="4">
        <v>47756</v>
      </c>
    </row>
    <row r="12791" spans="19:21" hidden="1" x14ac:dyDescent="0.2">
      <c r="S12791" s="3">
        <f t="shared" si="403"/>
        <v>0</v>
      </c>
      <c r="T12791" s="3">
        <f t="shared" si="404"/>
        <v>11070</v>
      </c>
      <c r="U12791" s="4">
        <v>47787</v>
      </c>
    </row>
    <row r="12792" spans="19:21" hidden="1" x14ac:dyDescent="0.2">
      <c r="S12792" s="3">
        <f t="shared" si="403"/>
        <v>0</v>
      </c>
      <c r="T12792" s="3">
        <f t="shared" si="404"/>
        <v>11071</v>
      </c>
      <c r="U12792" s="4">
        <v>47817</v>
      </c>
    </row>
    <row r="12793" spans="19:21" hidden="1" x14ac:dyDescent="0.2">
      <c r="S12793" s="3">
        <f t="shared" si="403"/>
        <v>0</v>
      </c>
      <c r="T12793" s="3">
        <f t="shared" si="404"/>
        <v>11072</v>
      </c>
      <c r="U12793" s="4">
        <v>47848</v>
      </c>
    </row>
    <row r="12794" spans="19:21" hidden="1" x14ac:dyDescent="0.2">
      <c r="S12794" s="3">
        <f t="shared" si="403"/>
        <v>0</v>
      </c>
      <c r="T12794" s="3">
        <f t="shared" si="404"/>
        <v>11073</v>
      </c>
      <c r="U12794" s="4">
        <v>47879</v>
      </c>
    </row>
    <row r="12795" spans="19:21" hidden="1" x14ac:dyDescent="0.2">
      <c r="S12795" s="3">
        <f t="shared" si="403"/>
        <v>0</v>
      </c>
      <c r="T12795" s="3">
        <f t="shared" si="404"/>
        <v>11074</v>
      </c>
      <c r="U12795" s="4">
        <v>47907</v>
      </c>
    </row>
    <row r="12796" spans="19:21" hidden="1" x14ac:dyDescent="0.2">
      <c r="S12796" s="3">
        <f t="shared" si="403"/>
        <v>0</v>
      </c>
      <c r="T12796" s="3">
        <f t="shared" si="404"/>
        <v>11075</v>
      </c>
      <c r="U12796" s="4">
        <v>47938</v>
      </c>
    </row>
    <row r="12797" spans="19:21" hidden="1" x14ac:dyDescent="0.2">
      <c r="S12797" s="3">
        <f t="shared" si="403"/>
        <v>0</v>
      </c>
      <c r="T12797" s="3">
        <f t="shared" si="404"/>
        <v>11076</v>
      </c>
      <c r="U12797" s="4">
        <v>47968</v>
      </c>
    </row>
    <row r="12798" spans="19:21" hidden="1" x14ac:dyDescent="0.2">
      <c r="S12798" s="3">
        <f t="shared" si="403"/>
        <v>0</v>
      </c>
      <c r="T12798" s="3">
        <f t="shared" si="404"/>
        <v>11077</v>
      </c>
      <c r="U12798" s="4">
        <v>47999</v>
      </c>
    </row>
    <row r="12799" spans="19:21" hidden="1" x14ac:dyDescent="0.2">
      <c r="S12799" s="3">
        <f t="shared" si="403"/>
        <v>0</v>
      </c>
      <c r="T12799" s="3">
        <f t="shared" si="404"/>
        <v>11078</v>
      </c>
      <c r="U12799" s="4">
        <v>48029</v>
      </c>
    </row>
    <row r="12800" spans="19:21" hidden="1" x14ac:dyDescent="0.2">
      <c r="S12800" s="3">
        <f t="shared" si="403"/>
        <v>0</v>
      </c>
      <c r="T12800" s="3">
        <f t="shared" si="404"/>
        <v>11079</v>
      </c>
      <c r="U12800" s="4">
        <v>48060</v>
      </c>
    </row>
    <row r="12801" spans="19:21" hidden="1" x14ac:dyDescent="0.2">
      <c r="S12801" s="3">
        <f t="shared" si="403"/>
        <v>0</v>
      </c>
      <c r="T12801" s="3">
        <f t="shared" si="404"/>
        <v>11080</v>
      </c>
      <c r="U12801" s="4">
        <v>48091</v>
      </c>
    </row>
    <row r="12802" spans="19:21" hidden="1" x14ac:dyDescent="0.2">
      <c r="S12802" s="3">
        <f t="shared" si="403"/>
        <v>0</v>
      </c>
      <c r="T12802" s="3">
        <f t="shared" si="404"/>
        <v>11081</v>
      </c>
      <c r="U12802" s="4">
        <v>48121</v>
      </c>
    </row>
    <row r="12803" spans="19:21" hidden="1" x14ac:dyDescent="0.2">
      <c r="S12803" s="3">
        <f t="shared" si="403"/>
        <v>0</v>
      </c>
      <c r="T12803" s="3">
        <f t="shared" si="404"/>
        <v>11082</v>
      </c>
      <c r="U12803" s="4">
        <v>48152</v>
      </c>
    </row>
    <row r="12804" spans="19:21" hidden="1" x14ac:dyDescent="0.2">
      <c r="S12804" s="3">
        <f t="shared" si="403"/>
        <v>0</v>
      </c>
      <c r="T12804" s="3">
        <f t="shared" si="404"/>
        <v>11083</v>
      </c>
      <c r="U12804" s="4">
        <v>48182</v>
      </c>
    </row>
    <row r="12805" spans="19:21" hidden="1" x14ac:dyDescent="0.2">
      <c r="S12805" s="3">
        <f t="shared" si="403"/>
        <v>0</v>
      </c>
      <c r="T12805" s="3">
        <f t="shared" si="404"/>
        <v>11084</v>
      </c>
      <c r="U12805" s="4">
        <v>48213</v>
      </c>
    </row>
    <row r="12806" spans="19:21" hidden="1" x14ac:dyDescent="0.2">
      <c r="S12806" s="3">
        <f t="shared" ref="S12806:S12869" si="405">IF($I$10=U12805,1,0)</f>
        <v>0</v>
      </c>
      <c r="T12806" s="3">
        <f t="shared" ref="T12806:T12869" si="406">IF(S12806+T12805=0,0,T12805+1)</f>
        <v>11085</v>
      </c>
      <c r="U12806" s="4">
        <v>48244</v>
      </c>
    </row>
    <row r="12807" spans="19:21" hidden="1" x14ac:dyDescent="0.2">
      <c r="S12807" s="3">
        <f t="shared" si="405"/>
        <v>0</v>
      </c>
      <c r="T12807" s="3">
        <f t="shared" si="406"/>
        <v>11086</v>
      </c>
      <c r="U12807" s="4">
        <v>48273</v>
      </c>
    </row>
    <row r="12808" spans="19:21" hidden="1" x14ac:dyDescent="0.2">
      <c r="S12808" s="3">
        <f t="shared" si="405"/>
        <v>0</v>
      </c>
      <c r="T12808" s="3">
        <f t="shared" si="406"/>
        <v>11087</v>
      </c>
      <c r="U12808" s="4">
        <v>48304</v>
      </c>
    </row>
    <row r="12809" spans="19:21" hidden="1" x14ac:dyDescent="0.2">
      <c r="S12809" s="3">
        <f t="shared" si="405"/>
        <v>0</v>
      </c>
      <c r="T12809" s="3">
        <f t="shared" si="406"/>
        <v>11088</v>
      </c>
      <c r="U12809" s="4">
        <v>48334</v>
      </c>
    </row>
    <row r="12810" spans="19:21" hidden="1" x14ac:dyDescent="0.2">
      <c r="S12810" s="3">
        <f t="shared" si="405"/>
        <v>0</v>
      </c>
      <c r="T12810" s="3">
        <f t="shared" si="406"/>
        <v>11089</v>
      </c>
      <c r="U12810" s="4">
        <v>48365</v>
      </c>
    </row>
    <row r="12811" spans="19:21" hidden="1" x14ac:dyDescent="0.2">
      <c r="S12811" s="3">
        <f t="shared" si="405"/>
        <v>0</v>
      </c>
      <c r="T12811" s="3">
        <f t="shared" si="406"/>
        <v>11090</v>
      </c>
      <c r="U12811" s="4">
        <v>48395</v>
      </c>
    </row>
    <row r="12812" spans="19:21" hidden="1" x14ac:dyDescent="0.2">
      <c r="S12812" s="3">
        <f t="shared" si="405"/>
        <v>0</v>
      </c>
      <c r="T12812" s="3">
        <f t="shared" si="406"/>
        <v>11091</v>
      </c>
      <c r="U12812" s="4">
        <v>48426</v>
      </c>
    </row>
    <row r="12813" spans="19:21" hidden="1" x14ac:dyDescent="0.2">
      <c r="S12813" s="3">
        <f t="shared" si="405"/>
        <v>0</v>
      </c>
      <c r="T12813" s="3">
        <f t="shared" si="406"/>
        <v>11092</v>
      </c>
      <c r="U12813" s="4">
        <v>48457</v>
      </c>
    </row>
    <row r="12814" spans="19:21" hidden="1" x14ac:dyDescent="0.2">
      <c r="S12814" s="3">
        <f t="shared" si="405"/>
        <v>0</v>
      </c>
      <c r="T12814" s="3">
        <f t="shared" si="406"/>
        <v>11093</v>
      </c>
      <c r="U12814" s="4">
        <v>48487</v>
      </c>
    </row>
    <row r="12815" spans="19:21" hidden="1" x14ac:dyDescent="0.2">
      <c r="S12815" s="3">
        <f t="shared" si="405"/>
        <v>0</v>
      </c>
      <c r="T12815" s="3">
        <f t="shared" si="406"/>
        <v>11094</v>
      </c>
      <c r="U12815" s="4">
        <v>48518</v>
      </c>
    </row>
    <row r="12816" spans="19:21" hidden="1" x14ac:dyDescent="0.2">
      <c r="S12816" s="3">
        <f t="shared" si="405"/>
        <v>0</v>
      </c>
      <c r="T12816" s="3">
        <f t="shared" si="406"/>
        <v>11095</v>
      </c>
      <c r="U12816" s="4">
        <v>48548</v>
      </c>
    </row>
    <row r="12817" spans="19:21" hidden="1" x14ac:dyDescent="0.2">
      <c r="S12817" s="3">
        <f t="shared" si="405"/>
        <v>0</v>
      </c>
      <c r="T12817" s="3">
        <f t="shared" si="406"/>
        <v>11096</v>
      </c>
      <c r="U12817" s="4">
        <v>48579</v>
      </c>
    </row>
    <row r="12818" spans="19:21" hidden="1" x14ac:dyDescent="0.2">
      <c r="S12818" s="3">
        <f t="shared" si="405"/>
        <v>0</v>
      </c>
      <c r="T12818" s="3">
        <f t="shared" si="406"/>
        <v>11097</v>
      </c>
      <c r="U12818" s="4">
        <v>48610</v>
      </c>
    </row>
    <row r="12819" spans="19:21" hidden="1" x14ac:dyDescent="0.2">
      <c r="S12819" s="3">
        <f t="shared" si="405"/>
        <v>0</v>
      </c>
      <c r="T12819" s="3">
        <f t="shared" si="406"/>
        <v>11098</v>
      </c>
      <c r="U12819" s="4">
        <v>48638</v>
      </c>
    </row>
    <row r="12820" spans="19:21" hidden="1" x14ac:dyDescent="0.2">
      <c r="S12820" s="3">
        <f t="shared" si="405"/>
        <v>0</v>
      </c>
      <c r="T12820" s="3">
        <f t="shared" si="406"/>
        <v>11099</v>
      </c>
      <c r="U12820" s="4">
        <v>48669</v>
      </c>
    </row>
    <row r="12821" spans="19:21" hidden="1" x14ac:dyDescent="0.2">
      <c r="S12821" s="3">
        <f t="shared" si="405"/>
        <v>0</v>
      </c>
      <c r="T12821" s="3">
        <f t="shared" si="406"/>
        <v>11100</v>
      </c>
      <c r="U12821" s="4">
        <v>48699</v>
      </c>
    </row>
    <row r="12822" spans="19:21" hidden="1" x14ac:dyDescent="0.2">
      <c r="S12822" s="3">
        <f t="shared" si="405"/>
        <v>0</v>
      </c>
      <c r="T12822" s="3">
        <f t="shared" si="406"/>
        <v>11101</v>
      </c>
      <c r="U12822" s="4">
        <v>48730</v>
      </c>
    </row>
    <row r="12823" spans="19:21" hidden="1" x14ac:dyDescent="0.2">
      <c r="S12823" s="3">
        <f t="shared" si="405"/>
        <v>0</v>
      </c>
      <c r="T12823" s="3">
        <f t="shared" si="406"/>
        <v>11102</v>
      </c>
      <c r="U12823" s="4">
        <v>48760</v>
      </c>
    </row>
    <row r="12824" spans="19:21" hidden="1" x14ac:dyDescent="0.2">
      <c r="S12824" s="3">
        <f t="shared" si="405"/>
        <v>0</v>
      </c>
      <c r="T12824" s="3">
        <f t="shared" si="406"/>
        <v>11103</v>
      </c>
      <c r="U12824" s="4">
        <v>48791</v>
      </c>
    </row>
    <row r="12825" spans="19:21" hidden="1" x14ac:dyDescent="0.2">
      <c r="S12825" s="3">
        <f t="shared" si="405"/>
        <v>0</v>
      </c>
      <c r="T12825" s="3">
        <f t="shared" si="406"/>
        <v>11104</v>
      </c>
      <c r="U12825" s="4">
        <v>48822</v>
      </c>
    </row>
    <row r="12826" spans="19:21" hidden="1" x14ac:dyDescent="0.2">
      <c r="S12826" s="3">
        <f t="shared" si="405"/>
        <v>0</v>
      </c>
      <c r="T12826" s="3">
        <f t="shared" si="406"/>
        <v>11105</v>
      </c>
      <c r="U12826" s="4">
        <v>48852</v>
      </c>
    </row>
    <row r="12827" spans="19:21" hidden="1" x14ac:dyDescent="0.2">
      <c r="S12827" s="3">
        <f t="shared" si="405"/>
        <v>0</v>
      </c>
      <c r="T12827" s="3">
        <f t="shared" si="406"/>
        <v>11106</v>
      </c>
      <c r="U12827" s="4">
        <v>48883</v>
      </c>
    </row>
    <row r="12828" spans="19:21" hidden="1" x14ac:dyDescent="0.2">
      <c r="S12828" s="3">
        <f t="shared" si="405"/>
        <v>0</v>
      </c>
      <c r="T12828" s="3">
        <f t="shared" si="406"/>
        <v>11107</v>
      </c>
      <c r="U12828" s="4">
        <v>48913</v>
      </c>
    </row>
    <row r="12829" spans="19:21" hidden="1" x14ac:dyDescent="0.2">
      <c r="S12829" s="3">
        <f t="shared" si="405"/>
        <v>0</v>
      </c>
      <c r="T12829" s="3">
        <f t="shared" si="406"/>
        <v>11108</v>
      </c>
      <c r="U12829" s="4">
        <v>48944</v>
      </c>
    </row>
    <row r="12830" spans="19:21" hidden="1" x14ac:dyDescent="0.2">
      <c r="S12830" s="3">
        <f t="shared" si="405"/>
        <v>0</v>
      </c>
      <c r="T12830" s="3">
        <f t="shared" si="406"/>
        <v>11109</v>
      </c>
      <c r="U12830" s="4">
        <v>48975</v>
      </c>
    </row>
    <row r="12831" spans="19:21" hidden="1" x14ac:dyDescent="0.2">
      <c r="S12831" s="3">
        <f t="shared" si="405"/>
        <v>0</v>
      </c>
      <c r="T12831" s="3">
        <f t="shared" si="406"/>
        <v>11110</v>
      </c>
      <c r="U12831" s="4">
        <v>49003</v>
      </c>
    </row>
    <row r="12832" spans="19:21" hidden="1" x14ac:dyDescent="0.2">
      <c r="S12832" s="3">
        <f t="shared" si="405"/>
        <v>0</v>
      </c>
      <c r="T12832" s="3">
        <f t="shared" si="406"/>
        <v>11111</v>
      </c>
      <c r="U12832" s="4">
        <v>49034</v>
      </c>
    </row>
    <row r="12833" spans="19:21" hidden="1" x14ac:dyDescent="0.2">
      <c r="S12833" s="3">
        <f t="shared" si="405"/>
        <v>0</v>
      </c>
      <c r="T12833" s="3">
        <f t="shared" si="406"/>
        <v>11112</v>
      </c>
      <c r="U12833" s="4">
        <v>49064</v>
      </c>
    </row>
    <row r="12834" spans="19:21" hidden="1" x14ac:dyDescent="0.2">
      <c r="S12834" s="3">
        <f t="shared" si="405"/>
        <v>0</v>
      </c>
      <c r="T12834" s="3">
        <f t="shared" si="406"/>
        <v>11113</v>
      </c>
      <c r="U12834" s="4">
        <v>49095</v>
      </c>
    </row>
    <row r="12835" spans="19:21" hidden="1" x14ac:dyDescent="0.2">
      <c r="S12835" s="3">
        <f t="shared" si="405"/>
        <v>0</v>
      </c>
      <c r="T12835" s="3">
        <f t="shared" si="406"/>
        <v>11114</v>
      </c>
      <c r="U12835" s="4">
        <v>49125</v>
      </c>
    </row>
    <row r="12836" spans="19:21" hidden="1" x14ac:dyDescent="0.2">
      <c r="S12836" s="3">
        <f t="shared" si="405"/>
        <v>0</v>
      </c>
      <c r="T12836" s="3">
        <f t="shared" si="406"/>
        <v>11115</v>
      </c>
      <c r="U12836" s="4">
        <v>49156</v>
      </c>
    </row>
    <row r="12837" spans="19:21" hidden="1" x14ac:dyDescent="0.2">
      <c r="S12837" s="3">
        <f t="shared" si="405"/>
        <v>0</v>
      </c>
      <c r="T12837" s="3">
        <f t="shared" si="406"/>
        <v>11116</v>
      </c>
      <c r="U12837" s="4">
        <v>49187</v>
      </c>
    </row>
    <row r="12838" spans="19:21" hidden="1" x14ac:dyDescent="0.2">
      <c r="S12838" s="3">
        <f t="shared" si="405"/>
        <v>0</v>
      </c>
      <c r="T12838" s="3">
        <f t="shared" si="406"/>
        <v>11117</v>
      </c>
      <c r="U12838" s="4">
        <v>49217</v>
      </c>
    </row>
    <row r="12839" spans="19:21" hidden="1" x14ac:dyDescent="0.2">
      <c r="S12839" s="3">
        <f t="shared" si="405"/>
        <v>0</v>
      </c>
      <c r="T12839" s="3">
        <f t="shared" si="406"/>
        <v>11118</v>
      </c>
      <c r="U12839" s="4">
        <v>49248</v>
      </c>
    </row>
    <row r="12840" spans="19:21" hidden="1" x14ac:dyDescent="0.2">
      <c r="S12840" s="3">
        <f t="shared" si="405"/>
        <v>0</v>
      </c>
      <c r="T12840" s="3">
        <f t="shared" si="406"/>
        <v>11119</v>
      </c>
      <c r="U12840" s="4">
        <v>49278</v>
      </c>
    </row>
    <row r="12841" spans="19:21" hidden="1" x14ac:dyDescent="0.2">
      <c r="S12841" s="3">
        <f t="shared" si="405"/>
        <v>0</v>
      </c>
      <c r="T12841" s="3">
        <f t="shared" si="406"/>
        <v>11120</v>
      </c>
      <c r="U12841" s="4">
        <v>49309</v>
      </c>
    </row>
    <row r="12842" spans="19:21" hidden="1" x14ac:dyDescent="0.2">
      <c r="S12842" s="3">
        <f t="shared" si="405"/>
        <v>0</v>
      </c>
      <c r="T12842" s="3">
        <f t="shared" si="406"/>
        <v>11121</v>
      </c>
      <c r="U12842" s="4">
        <v>49340</v>
      </c>
    </row>
    <row r="12843" spans="19:21" hidden="1" x14ac:dyDescent="0.2">
      <c r="S12843" s="3">
        <f t="shared" si="405"/>
        <v>0</v>
      </c>
      <c r="T12843" s="3">
        <f t="shared" si="406"/>
        <v>11122</v>
      </c>
      <c r="U12843" s="4">
        <v>49368</v>
      </c>
    </row>
    <row r="12844" spans="19:21" hidden="1" x14ac:dyDescent="0.2">
      <c r="S12844" s="3">
        <f t="shared" si="405"/>
        <v>0</v>
      </c>
      <c r="T12844" s="3">
        <f t="shared" si="406"/>
        <v>11123</v>
      </c>
      <c r="U12844" s="4">
        <v>49399</v>
      </c>
    </row>
    <row r="12845" spans="19:21" hidden="1" x14ac:dyDescent="0.2">
      <c r="S12845" s="3">
        <f t="shared" si="405"/>
        <v>0</v>
      </c>
      <c r="T12845" s="3">
        <f t="shared" si="406"/>
        <v>11124</v>
      </c>
      <c r="U12845" s="4">
        <v>49429</v>
      </c>
    </row>
    <row r="12846" spans="19:21" hidden="1" x14ac:dyDescent="0.2">
      <c r="S12846" s="3">
        <f t="shared" si="405"/>
        <v>0</v>
      </c>
      <c r="T12846" s="3">
        <f t="shared" si="406"/>
        <v>11125</v>
      </c>
      <c r="U12846" s="4">
        <v>49460</v>
      </c>
    </row>
    <row r="12847" spans="19:21" hidden="1" x14ac:dyDescent="0.2">
      <c r="S12847" s="3">
        <f t="shared" si="405"/>
        <v>0</v>
      </c>
      <c r="T12847" s="3">
        <f t="shared" si="406"/>
        <v>11126</v>
      </c>
      <c r="U12847" s="4">
        <v>49490</v>
      </c>
    </row>
    <row r="12848" spans="19:21" hidden="1" x14ac:dyDescent="0.2">
      <c r="S12848" s="3">
        <f t="shared" si="405"/>
        <v>0</v>
      </c>
      <c r="T12848" s="3">
        <f t="shared" si="406"/>
        <v>11127</v>
      </c>
      <c r="U12848" s="4">
        <v>49521</v>
      </c>
    </row>
    <row r="12849" spans="19:21" hidden="1" x14ac:dyDescent="0.2">
      <c r="S12849" s="3">
        <f t="shared" si="405"/>
        <v>0</v>
      </c>
      <c r="T12849" s="3">
        <f t="shared" si="406"/>
        <v>11128</v>
      </c>
      <c r="U12849" s="4">
        <v>49552</v>
      </c>
    </row>
    <row r="12850" spans="19:21" hidden="1" x14ac:dyDescent="0.2">
      <c r="S12850" s="3">
        <f t="shared" si="405"/>
        <v>0</v>
      </c>
      <c r="T12850" s="3">
        <f t="shared" si="406"/>
        <v>11129</v>
      </c>
      <c r="U12850" s="4">
        <v>49582</v>
      </c>
    </row>
    <row r="12851" spans="19:21" hidden="1" x14ac:dyDescent="0.2">
      <c r="S12851" s="3">
        <f t="shared" si="405"/>
        <v>0</v>
      </c>
      <c r="T12851" s="3">
        <f t="shared" si="406"/>
        <v>11130</v>
      </c>
      <c r="U12851" s="4">
        <v>49613</v>
      </c>
    </row>
    <row r="12852" spans="19:21" hidden="1" x14ac:dyDescent="0.2">
      <c r="S12852" s="3">
        <f t="shared" si="405"/>
        <v>0</v>
      </c>
      <c r="T12852" s="3">
        <f t="shared" si="406"/>
        <v>11131</v>
      </c>
      <c r="U12852" s="4">
        <v>49643</v>
      </c>
    </row>
    <row r="12853" spans="19:21" hidden="1" x14ac:dyDescent="0.2">
      <c r="S12853" s="3">
        <f t="shared" si="405"/>
        <v>0</v>
      </c>
      <c r="T12853" s="3">
        <f t="shared" si="406"/>
        <v>11132</v>
      </c>
      <c r="U12853" s="4">
        <v>49674</v>
      </c>
    </row>
    <row r="12854" spans="19:21" hidden="1" x14ac:dyDescent="0.2">
      <c r="S12854" s="3">
        <f t="shared" si="405"/>
        <v>0</v>
      </c>
      <c r="T12854" s="3">
        <f t="shared" si="406"/>
        <v>11133</v>
      </c>
      <c r="U12854" s="4">
        <v>49705</v>
      </c>
    </row>
    <row r="12855" spans="19:21" hidden="1" x14ac:dyDescent="0.2">
      <c r="S12855" s="3">
        <f t="shared" si="405"/>
        <v>0</v>
      </c>
      <c r="T12855" s="3">
        <f t="shared" si="406"/>
        <v>11134</v>
      </c>
      <c r="U12855" s="4">
        <v>49734</v>
      </c>
    </row>
    <row r="12856" spans="19:21" hidden="1" x14ac:dyDescent="0.2">
      <c r="S12856" s="3">
        <f t="shared" si="405"/>
        <v>0</v>
      </c>
      <c r="T12856" s="3">
        <f t="shared" si="406"/>
        <v>11135</v>
      </c>
      <c r="U12856" s="4">
        <v>49765</v>
      </c>
    </row>
    <row r="12857" spans="19:21" hidden="1" x14ac:dyDescent="0.2">
      <c r="S12857" s="3">
        <f t="shared" si="405"/>
        <v>0</v>
      </c>
      <c r="T12857" s="3">
        <f t="shared" si="406"/>
        <v>11136</v>
      </c>
      <c r="U12857" s="4">
        <v>49795</v>
      </c>
    </row>
    <row r="12858" spans="19:21" hidden="1" x14ac:dyDescent="0.2">
      <c r="S12858" s="3">
        <f t="shared" si="405"/>
        <v>0</v>
      </c>
      <c r="T12858" s="3">
        <f t="shared" si="406"/>
        <v>11137</v>
      </c>
      <c r="U12858" s="4">
        <v>49826</v>
      </c>
    </row>
    <row r="12859" spans="19:21" hidden="1" x14ac:dyDescent="0.2">
      <c r="S12859" s="3">
        <f t="shared" si="405"/>
        <v>0</v>
      </c>
      <c r="T12859" s="3">
        <f t="shared" si="406"/>
        <v>11138</v>
      </c>
      <c r="U12859" s="4">
        <v>49856</v>
      </c>
    </row>
    <row r="12860" spans="19:21" hidden="1" x14ac:dyDescent="0.2">
      <c r="S12860" s="3">
        <f t="shared" si="405"/>
        <v>0</v>
      </c>
      <c r="T12860" s="3">
        <f t="shared" si="406"/>
        <v>11139</v>
      </c>
      <c r="U12860" s="4">
        <v>49887</v>
      </c>
    </row>
    <row r="12861" spans="19:21" hidden="1" x14ac:dyDescent="0.2">
      <c r="S12861" s="3">
        <f t="shared" si="405"/>
        <v>0</v>
      </c>
      <c r="T12861" s="3">
        <f t="shared" si="406"/>
        <v>11140</v>
      </c>
      <c r="U12861" s="4">
        <v>49918</v>
      </c>
    </row>
    <row r="12862" spans="19:21" hidden="1" x14ac:dyDescent="0.2">
      <c r="S12862" s="3">
        <f t="shared" si="405"/>
        <v>0</v>
      </c>
      <c r="T12862" s="3">
        <f t="shared" si="406"/>
        <v>11141</v>
      </c>
      <c r="U12862" s="4">
        <v>49948</v>
      </c>
    </row>
    <row r="12863" spans="19:21" hidden="1" x14ac:dyDescent="0.2">
      <c r="S12863" s="3">
        <f t="shared" si="405"/>
        <v>0</v>
      </c>
      <c r="T12863" s="3">
        <f t="shared" si="406"/>
        <v>11142</v>
      </c>
      <c r="U12863" s="4">
        <v>49979</v>
      </c>
    </row>
    <row r="12864" spans="19:21" hidden="1" x14ac:dyDescent="0.2">
      <c r="S12864" s="3">
        <f t="shared" si="405"/>
        <v>0</v>
      </c>
      <c r="T12864" s="3">
        <f t="shared" si="406"/>
        <v>11143</v>
      </c>
      <c r="U12864" s="4">
        <v>50009</v>
      </c>
    </row>
    <row r="12865" spans="19:21" hidden="1" x14ac:dyDescent="0.2">
      <c r="S12865" s="3">
        <f t="shared" si="405"/>
        <v>0</v>
      </c>
      <c r="T12865" s="3">
        <f t="shared" si="406"/>
        <v>11144</v>
      </c>
      <c r="U12865" s="4">
        <v>50040</v>
      </c>
    </row>
    <row r="12866" spans="19:21" hidden="1" x14ac:dyDescent="0.2">
      <c r="S12866" s="3">
        <f t="shared" si="405"/>
        <v>0</v>
      </c>
      <c r="T12866" s="3">
        <f t="shared" si="406"/>
        <v>11145</v>
      </c>
      <c r="U12866" s="4">
        <v>50071</v>
      </c>
    </row>
    <row r="12867" spans="19:21" hidden="1" x14ac:dyDescent="0.2">
      <c r="S12867" s="3">
        <f t="shared" si="405"/>
        <v>0</v>
      </c>
      <c r="T12867" s="3">
        <f t="shared" si="406"/>
        <v>11146</v>
      </c>
      <c r="U12867" s="4">
        <v>50099</v>
      </c>
    </row>
    <row r="12868" spans="19:21" hidden="1" x14ac:dyDescent="0.2">
      <c r="S12868" s="3">
        <f t="shared" si="405"/>
        <v>0</v>
      </c>
      <c r="T12868" s="3">
        <f t="shared" si="406"/>
        <v>11147</v>
      </c>
      <c r="U12868" s="4">
        <v>50130</v>
      </c>
    </row>
    <row r="12869" spans="19:21" hidden="1" x14ac:dyDescent="0.2">
      <c r="S12869" s="3">
        <f t="shared" si="405"/>
        <v>0</v>
      </c>
      <c r="T12869" s="3">
        <f t="shared" si="406"/>
        <v>11148</v>
      </c>
      <c r="U12869" s="4">
        <v>50160</v>
      </c>
    </row>
    <row r="12870" spans="19:21" hidden="1" x14ac:dyDescent="0.2">
      <c r="S12870" s="3">
        <f t="shared" ref="S12870:S12933" si="407">IF($I$10=U12869,1,0)</f>
        <v>0</v>
      </c>
      <c r="T12870" s="3">
        <f t="shared" ref="T12870:T12933" si="408">IF(S12870+T12869=0,0,T12869+1)</f>
        <v>11149</v>
      </c>
      <c r="U12870" s="4">
        <v>50191</v>
      </c>
    </row>
    <row r="12871" spans="19:21" hidden="1" x14ac:dyDescent="0.2">
      <c r="S12871" s="3">
        <f t="shared" si="407"/>
        <v>0</v>
      </c>
      <c r="T12871" s="3">
        <f t="shared" si="408"/>
        <v>11150</v>
      </c>
      <c r="U12871" s="4">
        <v>50221</v>
      </c>
    </row>
    <row r="12872" spans="19:21" hidden="1" x14ac:dyDescent="0.2">
      <c r="S12872" s="3">
        <f t="shared" si="407"/>
        <v>0</v>
      </c>
      <c r="T12872" s="3">
        <f t="shared" si="408"/>
        <v>11151</v>
      </c>
      <c r="U12872" s="4">
        <v>50252</v>
      </c>
    </row>
    <row r="12873" spans="19:21" hidden="1" x14ac:dyDescent="0.2">
      <c r="S12873" s="3">
        <f t="shared" si="407"/>
        <v>0</v>
      </c>
      <c r="T12873" s="3">
        <f t="shared" si="408"/>
        <v>11152</v>
      </c>
      <c r="U12873" s="4">
        <v>50283</v>
      </c>
    </row>
    <row r="12874" spans="19:21" hidden="1" x14ac:dyDescent="0.2">
      <c r="S12874" s="3">
        <f t="shared" si="407"/>
        <v>0</v>
      </c>
      <c r="T12874" s="3">
        <f t="shared" si="408"/>
        <v>11153</v>
      </c>
      <c r="U12874" s="4">
        <v>50313</v>
      </c>
    </row>
    <row r="12875" spans="19:21" hidden="1" x14ac:dyDescent="0.2">
      <c r="S12875" s="3">
        <f t="shared" si="407"/>
        <v>0</v>
      </c>
      <c r="T12875" s="3">
        <f t="shared" si="408"/>
        <v>11154</v>
      </c>
      <c r="U12875" s="4">
        <v>50344</v>
      </c>
    </row>
    <row r="12876" spans="19:21" hidden="1" x14ac:dyDescent="0.2">
      <c r="S12876" s="3">
        <f t="shared" si="407"/>
        <v>0</v>
      </c>
      <c r="T12876" s="3">
        <f t="shared" si="408"/>
        <v>11155</v>
      </c>
      <c r="U12876" s="4">
        <v>50374</v>
      </c>
    </row>
    <row r="12877" spans="19:21" hidden="1" x14ac:dyDescent="0.2">
      <c r="S12877" s="3">
        <f t="shared" si="407"/>
        <v>0</v>
      </c>
      <c r="T12877" s="3">
        <f t="shared" si="408"/>
        <v>11156</v>
      </c>
      <c r="U12877" s="4">
        <v>50405</v>
      </c>
    </row>
    <row r="12878" spans="19:21" hidden="1" x14ac:dyDescent="0.2">
      <c r="S12878" s="3">
        <f t="shared" si="407"/>
        <v>0</v>
      </c>
      <c r="T12878" s="3">
        <f t="shared" si="408"/>
        <v>11157</v>
      </c>
      <c r="U12878" s="4">
        <v>50436</v>
      </c>
    </row>
    <row r="12879" spans="19:21" hidden="1" x14ac:dyDescent="0.2">
      <c r="S12879" s="3">
        <f t="shared" si="407"/>
        <v>0</v>
      </c>
      <c r="T12879" s="3">
        <f t="shared" si="408"/>
        <v>11158</v>
      </c>
      <c r="U12879" s="4">
        <v>50464</v>
      </c>
    </row>
    <row r="12880" spans="19:21" hidden="1" x14ac:dyDescent="0.2">
      <c r="S12880" s="3">
        <f t="shared" si="407"/>
        <v>0</v>
      </c>
      <c r="T12880" s="3">
        <f t="shared" si="408"/>
        <v>11159</v>
      </c>
      <c r="U12880" s="4">
        <v>50495</v>
      </c>
    </row>
    <row r="12881" spans="19:21" hidden="1" x14ac:dyDescent="0.2">
      <c r="S12881" s="3">
        <f t="shared" si="407"/>
        <v>0</v>
      </c>
      <c r="T12881" s="3">
        <f t="shared" si="408"/>
        <v>11160</v>
      </c>
      <c r="U12881" s="4">
        <v>50525</v>
      </c>
    </row>
    <row r="12882" spans="19:21" hidden="1" x14ac:dyDescent="0.2">
      <c r="S12882" s="3">
        <f t="shared" si="407"/>
        <v>0</v>
      </c>
      <c r="T12882" s="3">
        <f t="shared" si="408"/>
        <v>11161</v>
      </c>
      <c r="U12882" s="4">
        <v>50556</v>
      </c>
    </row>
    <row r="12883" spans="19:21" hidden="1" x14ac:dyDescent="0.2">
      <c r="S12883" s="3">
        <f t="shared" si="407"/>
        <v>0</v>
      </c>
      <c r="T12883" s="3">
        <f t="shared" si="408"/>
        <v>11162</v>
      </c>
      <c r="U12883" s="4">
        <v>50586</v>
      </c>
    </row>
    <row r="12884" spans="19:21" hidden="1" x14ac:dyDescent="0.2">
      <c r="S12884" s="3">
        <f t="shared" si="407"/>
        <v>0</v>
      </c>
      <c r="T12884" s="3">
        <f t="shared" si="408"/>
        <v>11163</v>
      </c>
      <c r="U12884" s="4">
        <v>50617</v>
      </c>
    </row>
    <row r="12885" spans="19:21" hidden="1" x14ac:dyDescent="0.2">
      <c r="S12885" s="3">
        <f t="shared" si="407"/>
        <v>0</v>
      </c>
      <c r="T12885" s="3">
        <f t="shared" si="408"/>
        <v>11164</v>
      </c>
      <c r="U12885" s="4">
        <v>50648</v>
      </c>
    </row>
    <row r="12886" spans="19:21" hidden="1" x14ac:dyDescent="0.2">
      <c r="S12886" s="3">
        <f t="shared" si="407"/>
        <v>0</v>
      </c>
      <c r="T12886" s="3">
        <f t="shared" si="408"/>
        <v>11165</v>
      </c>
      <c r="U12886" s="4">
        <v>50678</v>
      </c>
    </row>
    <row r="12887" spans="19:21" hidden="1" x14ac:dyDescent="0.2">
      <c r="S12887" s="3">
        <f t="shared" si="407"/>
        <v>0</v>
      </c>
      <c r="T12887" s="3">
        <f t="shared" si="408"/>
        <v>11166</v>
      </c>
      <c r="U12887" s="4">
        <v>50709</v>
      </c>
    </row>
    <row r="12888" spans="19:21" hidden="1" x14ac:dyDescent="0.2">
      <c r="S12888" s="3">
        <f t="shared" si="407"/>
        <v>0</v>
      </c>
      <c r="T12888" s="3">
        <f t="shared" si="408"/>
        <v>11167</v>
      </c>
      <c r="U12888" s="4">
        <v>50739</v>
      </c>
    </row>
    <row r="12889" spans="19:21" hidden="1" x14ac:dyDescent="0.2">
      <c r="S12889" s="3">
        <f t="shared" si="407"/>
        <v>0</v>
      </c>
      <c r="T12889" s="3">
        <f t="shared" si="408"/>
        <v>11168</v>
      </c>
      <c r="U12889" s="4">
        <v>50770</v>
      </c>
    </row>
    <row r="12890" spans="19:21" hidden="1" x14ac:dyDescent="0.2">
      <c r="S12890" s="3">
        <f t="shared" si="407"/>
        <v>0</v>
      </c>
      <c r="T12890" s="3">
        <f t="shared" si="408"/>
        <v>11169</v>
      </c>
      <c r="U12890" s="4">
        <v>50801</v>
      </c>
    </row>
    <row r="12891" spans="19:21" hidden="1" x14ac:dyDescent="0.2">
      <c r="S12891" s="3">
        <f t="shared" si="407"/>
        <v>0</v>
      </c>
      <c r="T12891" s="3">
        <f t="shared" si="408"/>
        <v>11170</v>
      </c>
      <c r="U12891" s="4">
        <v>50829</v>
      </c>
    </row>
    <row r="12892" spans="19:21" hidden="1" x14ac:dyDescent="0.2">
      <c r="S12892" s="3">
        <f t="shared" si="407"/>
        <v>0</v>
      </c>
      <c r="T12892" s="3">
        <f t="shared" si="408"/>
        <v>11171</v>
      </c>
      <c r="U12892" s="4">
        <v>50860</v>
      </c>
    </row>
    <row r="12893" spans="19:21" hidden="1" x14ac:dyDescent="0.2">
      <c r="S12893" s="3">
        <f t="shared" si="407"/>
        <v>0</v>
      </c>
      <c r="T12893" s="3">
        <f t="shared" si="408"/>
        <v>11172</v>
      </c>
      <c r="U12893" s="4">
        <v>50890</v>
      </c>
    </row>
    <row r="12894" spans="19:21" hidden="1" x14ac:dyDescent="0.2">
      <c r="S12894" s="3">
        <f t="shared" si="407"/>
        <v>0</v>
      </c>
      <c r="T12894" s="3">
        <f t="shared" si="408"/>
        <v>11173</v>
      </c>
      <c r="U12894" s="4">
        <v>50921</v>
      </c>
    </row>
    <row r="12895" spans="19:21" hidden="1" x14ac:dyDescent="0.2">
      <c r="S12895" s="3">
        <f t="shared" si="407"/>
        <v>0</v>
      </c>
      <c r="T12895" s="3">
        <f t="shared" si="408"/>
        <v>11174</v>
      </c>
      <c r="U12895" s="4">
        <v>50951</v>
      </c>
    </row>
    <row r="12896" spans="19:21" hidden="1" x14ac:dyDescent="0.2">
      <c r="S12896" s="3">
        <f t="shared" si="407"/>
        <v>0</v>
      </c>
      <c r="T12896" s="3">
        <f t="shared" si="408"/>
        <v>11175</v>
      </c>
      <c r="U12896" s="4">
        <v>50982</v>
      </c>
    </row>
    <row r="12897" spans="19:21" hidden="1" x14ac:dyDescent="0.2">
      <c r="S12897" s="3">
        <f t="shared" si="407"/>
        <v>0</v>
      </c>
      <c r="T12897" s="3">
        <f t="shared" si="408"/>
        <v>11176</v>
      </c>
      <c r="U12897" s="4">
        <v>51013</v>
      </c>
    </row>
    <row r="12898" spans="19:21" hidden="1" x14ac:dyDescent="0.2">
      <c r="S12898" s="3">
        <f t="shared" si="407"/>
        <v>0</v>
      </c>
      <c r="T12898" s="3">
        <f t="shared" si="408"/>
        <v>11177</v>
      </c>
      <c r="U12898" s="4">
        <v>51043</v>
      </c>
    </row>
    <row r="12899" spans="19:21" hidden="1" x14ac:dyDescent="0.2">
      <c r="S12899" s="3">
        <f t="shared" si="407"/>
        <v>0</v>
      </c>
      <c r="T12899" s="3">
        <f t="shared" si="408"/>
        <v>11178</v>
      </c>
      <c r="U12899" s="4">
        <v>51074</v>
      </c>
    </row>
    <row r="12900" spans="19:21" hidden="1" x14ac:dyDescent="0.2">
      <c r="S12900" s="3">
        <f t="shared" si="407"/>
        <v>0</v>
      </c>
      <c r="T12900" s="3">
        <f t="shared" si="408"/>
        <v>11179</v>
      </c>
      <c r="U12900" s="4">
        <v>51104</v>
      </c>
    </row>
    <row r="12901" spans="19:21" hidden="1" x14ac:dyDescent="0.2">
      <c r="S12901" s="3">
        <f t="shared" si="407"/>
        <v>0</v>
      </c>
      <c r="T12901" s="3">
        <f t="shared" si="408"/>
        <v>11180</v>
      </c>
      <c r="U12901" s="4">
        <v>51135</v>
      </c>
    </row>
    <row r="12902" spans="19:21" hidden="1" x14ac:dyDescent="0.2">
      <c r="S12902" s="3">
        <f t="shared" si="407"/>
        <v>0</v>
      </c>
      <c r="T12902" s="3">
        <f t="shared" si="408"/>
        <v>11181</v>
      </c>
      <c r="U12902" s="4">
        <v>51166</v>
      </c>
    </row>
    <row r="12903" spans="19:21" hidden="1" x14ac:dyDescent="0.2">
      <c r="S12903" s="3">
        <f t="shared" si="407"/>
        <v>0</v>
      </c>
      <c r="T12903" s="3">
        <f t="shared" si="408"/>
        <v>11182</v>
      </c>
      <c r="U12903" s="4">
        <v>51195</v>
      </c>
    </row>
    <row r="12904" spans="19:21" hidden="1" x14ac:dyDescent="0.2">
      <c r="S12904" s="3">
        <f t="shared" si="407"/>
        <v>0</v>
      </c>
      <c r="T12904" s="3">
        <f t="shared" si="408"/>
        <v>11183</v>
      </c>
      <c r="U12904" s="4">
        <v>51226</v>
      </c>
    </row>
    <row r="12905" spans="19:21" hidden="1" x14ac:dyDescent="0.2">
      <c r="S12905" s="3">
        <f t="shared" si="407"/>
        <v>0</v>
      </c>
      <c r="T12905" s="3">
        <f t="shared" si="408"/>
        <v>11184</v>
      </c>
      <c r="U12905" s="4">
        <v>51256</v>
      </c>
    </row>
    <row r="12906" spans="19:21" hidden="1" x14ac:dyDescent="0.2">
      <c r="S12906" s="3">
        <f t="shared" si="407"/>
        <v>0</v>
      </c>
      <c r="T12906" s="3">
        <f t="shared" si="408"/>
        <v>11185</v>
      </c>
      <c r="U12906" s="4">
        <v>51287</v>
      </c>
    </row>
    <row r="12907" spans="19:21" hidden="1" x14ac:dyDescent="0.2">
      <c r="S12907" s="3">
        <f t="shared" si="407"/>
        <v>0</v>
      </c>
      <c r="T12907" s="3">
        <f t="shared" si="408"/>
        <v>11186</v>
      </c>
      <c r="U12907" s="4">
        <v>51317</v>
      </c>
    </row>
    <row r="12908" spans="19:21" hidden="1" x14ac:dyDescent="0.2">
      <c r="S12908" s="3">
        <f t="shared" si="407"/>
        <v>0</v>
      </c>
      <c r="T12908" s="3">
        <f t="shared" si="408"/>
        <v>11187</v>
      </c>
      <c r="U12908" s="4">
        <v>51348</v>
      </c>
    </row>
    <row r="12909" spans="19:21" hidden="1" x14ac:dyDescent="0.2">
      <c r="S12909" s="3">
        <f t="shared" si="407"/>
        <v>0</v>
      </c>
      <c r="T12909" s="3">
        <f t="shared" si="408"/>
        <v>11188</v>
      </c>
      <c r="U12909" s="4">
        <v>51379</v>
      </c>
    </row>
    <row r="12910" spans="19:21" hidden="1" x14ac:dyDescent="0.2">
      <c r="S12910" s="3">
        <f t="shared" si="407"/>
        <v>0</v>
      </c>
      <c r="T12910" s="3">
        <f t="shared" si="408"/>
        <v>11189</v>
      </c>
      <c r="U12910" s="4">
        <v>51409</v>
      </c>
    </row>
    <row r="12911" spans="19:21" hidden="1" x14ac:dyDescent="0.2">
      <c r="S12911" s="3">
        <f t="shared" si="407"/>
        <v>0</v>
      </c>
      <c r="T12911" s="3">
        <f t="shared" si="408"/>
        <v>11190</v>
      </c>
      <c r="U12911" s="4">
        <v>51440</v>
      </c>
    </row>
    <row r="12912" spans="19:21" hidden="1" x14ac:dyDescent="0.2">
      <c r="S12912" s="3">
        <f t="shared" si="407"/>
        <v>0</v>
      </c>
      <c r="T12912" s="3">
        <f t="shared" si="408"/>
        <v>11191</v>
      </c>
      <c r="U12912" s="4">
        <v>51470</v>
      </c>
    </row>
    <row r="12913" spans="19:21" hidden="1" x14ac:dyDescent="0.2">
      <c r="S12913" s="3">
        <f t="shared" si="407"/>
        <v>0</v>
      </c>
      <c r="T12913" s="3">
        <f t="shared" si="408"/>
        <v>11192</v>
      </c>
      <c r="U12913" s="4">
        <v>51501</v>
      </c>
    </row>
    <row r="12914" spans="19:21" hidden="1" x14ac:dyDescent="0.2">
      <c r="S12914" s="3">
        <f t="shared" si="407"/>
        <v>0</v>
      </c>
      <c r="T12914" s="3">
        <f t="shared" si="408"/>
        <v>11193</v>
      </c>
      <c r="U12914" s="4">
        <v>51532</v>
      </c>
    </row>
    <row r="12915" spans="19:21" hidden="1" x14ac:dyDescent="0.2">
      <c r="S12915" s="3">
        <f t="shared" si="407"/>
        <v>0</v>
      </c>
      <c r="T12915" s="3">
        <f t="shared" si="408"/>
        <v>11194</v>
      </c>
      <c r="U12915" s="4">
        <v>51560</v>
      </c>
    </row>
    <row r="12916" spans="19:21" hidden="1" x14ac:dyDescent="0.2">
      <c r="S12916" s="3">
        <f t="shared" si="407"/>
        <v>0</v>
      </c>
      <c r="T12916" s="3">
        <f t="shared" si="408"/>
        <v>11195</v>
      </c>
      <c r="U12916" s="4">
        <v>51591</v>
      </c>
    </row>
    <row r="12917" spans="19:21" hidden="1" x14ac:dyDescent="0.2">
      <c r="S12917" s="3">
        <f t="shared" si="407"/>
        <v>0</v>
      </c>
      <c r="T12917" s="3">
        <f t="shared" si="408"/>
        <v>11196</v>
      </c>
      <c r="U12917" s="4">
        <v>51621</v>
      </c>
    </row>
    <row r="12918" spans="19:21" hidden="1" x14ac:dyDescent="0.2">
      <c r="S12918" s="3">
        <f t="shared" si="407"/>
        <v>0</v>
      </c>
      <c r="T12918" s="3">
        <f t="shared" si="408"/>
        <v>11197</v>
      </c>
      <c r="U12918" s="4">
        <v>51652</v>
      </c>
    </row>
    <row r="12919" spans="19:21" hidden="1" x14ac:dyDescent="0.2">
      <c r="S12919" s="3">
        <f t="shared" si="407"/>
        <v>0</v>
      </c>
      <c r="T12919" s="3">
        <f t="shared" si="408"/>
        <v>11198</v>
      </c>
      <c r="U12919" s="4">
        <v>51682</v>
      </c>
    </row>
    <row r="12920" spans="19:21" hidden="1" x14ac:dyDescent="0.2">
      <c r="S12920" s="3">
        <f t="shared" si="407"/>
        <v>0</v>
      </c>
      <c r="T12920" s="3">
        <f t="shared" si="408"/>
        <v>11199</v>
      </c>
      <c r="U12920" s="4">
        <v>51713</v>
      </c>
    </row>
    <row r="12921" spans="19:21" hidden="1" x14ac:dyDescent="0.2">
      <c r="S12921" s="3">
        <f t="shared" si="407"/>
        <v>0</v>
      </c>
      <c r="T12921" s="3">
        <f t="shared" si="408"/>
        <v>11200</v>
      </c>
      <c r="U12921" s="4">
        <v>51744</v>
      </c>
    </row>
    <row r="12922" spans="19:21" hidden="1" x14ac:dyDescent="0.2">
      <c r="S12922" s="3">
        <f t="shared" si="407"/>
        <v>0</v>
      </c>
      <c r="T12922" s="3">
        <f t="shared" si="408"/>
        <v>11201</v>
      </c>
      <c r="U12922" s="4">
        <v>51774</v>
      </c>
    </row>
    <row r="12923" spans="19:21" hidden="1" x14ac:dyDescent="0.2">
      <c r="S12923" s="3">
        <f t="shared" si="407"/>
        <v>0</v>
      </c>
      <c r="T12923" s="3">
        <f t="shared" si="408"/>
        <v>11202</v>
      </c>
      <c r="U12923" s="4">
        <v>51805</v>
      </c>
    </row>
    <row r="12924" spans="19:21" hidden="1" x14ac:dyDescent="0.2">
      <c r="S12924" s="3">
        <f t="shared" si="407"/>
        <v>0</v>
      </c>
      <c r="T12924" s="3">
        <f t="shared" si="408"/>
        <v>11203</v>
      </c>
      <c r="U12924" s="4">
        <v>51835</v>
      </c>
    </row>
    <row r="12925" spans="19:21" hidden="1" x14ac:dyDescent="0.2">
      <c r="S12925" s="3">
        <f t="shared" si="407"/>
        <v>0</v>
      </c>
      <c r="T12925" s="3">
        <f t="shared" si="408"/>
        <v>11204</v>
      </c>
      <c r="U12925" s="4">
        <v>51866</v>
      </c>
    </row>
    <row r="12926" spans="19:21" hidden="1" x14ac:dyDescent="0.2">
      <c r="S12926" s="3">
        <f t="shared" si="407"/>
        <v>0</v>
      </c>
      <c r="T12926" s="3">
        <f t="shared" si="408"/>
        <v>11205</v>
      </c>
      <c r="U12926" s="4">
        <v>51897</v>
      </c>
    </row>
    <row r="12927" spans="19:21" hidden="1" x14ac:dyDescent="0.2">
      <c r="S12927" s="3">
        <f t="shared" si="407"/>
        <v>0</v>
      </c>
      <c r="T12927" s="3">
        <f t="shared" si="408"/>
        <v>11206</v>
      </c>
      <c r="U12927" s="4">
        <v>51925</v>
      </c>
    </row>
    <row r="12928" spans="19:21" hidden="1" x14ac:dyDescent="0.2">
      <c r="S12928" s="3">
        <f t="shared" si="407"/>
        <v>0</v>
      </c>
      <c r="T12928" s="3">
        <f t="shared" si="408"/>
        <v>11207</v>
      </c>
      <c r="U12928" s="4">
        <v>51956</v>
      </c>
    </row>
    <row r="12929" spans="19:21" hidden="1" x14ac:dyDescent="0.2">
      <c r="S12929" s="3">
        <f t="shared" si="407"/>
        <v>0</v>
      </c>
      <c r="T12929" s="3">
        <f t="shared" si="408"/>
        <v>11208</v>
      </c>
      <c r="U12929" s="4">
        <v>51986</v>
      </c>
    </row>
    <row r="12930" spans="19:21" hidden="1" x14ac:dyDescent="0.2">
      <c r="S12930" s="3">
        <f t="shared" si="407"/>
        <v>0</v>
      </c>
      <c r="T12930" s="3">
        <f t="shared" si="408"/>
        <v>11209</v>
      </c>
      <c r="U12930" s="4">
        <v>52017</v>
      </c>
    </row>
    <row r="12931" spans="19:21" hidden="1" x14ac:dyDescent="0.2">
      <c r="S12931" s="3">
        <f t="shared" si="407"/>
        <v>0</v>
      </c>
      <c r="T12931" s="3">
        <f t="shared" si="408"/>
        <v>11210</v>
      </c>
      <c r="U12931" s="4">
        <v>52047</v>
      </c>
    </row>
    <row r="12932" spans="19:21" hidden="1" x14ac:dyDescent="0.2">
      <c r="S12932" s="3">
        <f t="shared" si="407"/>
        <v>0</v>
      </c>
      <c r="T12932" s="3">
        <f t="shared" si="408"/>
        <v>11211</v>
      </c>
      <c r="U12932" s="4">
        <v>52078</v>
      </c>
    </row>
    <row r="12933" spans="19:21" hidden="1" x14ac:dyDescent="0.2">
      <c r="S12933" s="3">
        <f t="shared" si="407"/>
        <v>0</v>
      </c>
      <c r="T12933" s="3">
        <f t="shared" si="408"/>
        <v>11212</v>
      </c>
      <c r="U12933" s="4">
        <v>52109</v>
      </c>
    </row>
    <row r="12934" spans="19:21" hidden="1" x14ac:dyDescent="0.2">
      <c r="S12934" s="3">
        <f t="shared" ref="S12934:S12997" si="409">IF($I$10=U12933,1,0)</f>
        <v>0</v>
      </c>
      <c r="T12934" s="3">
        <f t="shared" ref="T12934:T12997" si="410">IF(S12934+T12933=0,0,T12933+1)</f>
        <v>11213</v>
      </c>
      <c r="U12934" s="4">
        <v>52139</v>
      </c>
    </row>
    <row r="12935" spans="19:21" hidden="1" x14ac:dyDescent="0.2">
      <c r="S12935" s="3">
        <f t="shared" si="409"/>
        <v>0</v>
      </c>
      <c r="T12935" s="3">
        <f t="shared" si="410"/>
        <v>11214</v>
      </c>
      <c r="U12935" s="4">
        <v>52170</v>
      </c>
    </row>
    <row r="12936" spans="19:21" hidden="1" x14ac:dyDescent="0.2">
      <c r="S12936" s="3">
        <f t="shared" si="409"/>
        <v>0</v>
      </c>
      <c r="T12936" s="3">
        <f t="shared" si="410"/>
        <v>11215</v>
      </c>
      <c r="U12936" s="4">
        <v>52200</v>
      </c>
    </row>
    <row r="12937" spans="19:21" hidden="1" x14ac:dyDescent="0.2">
      <c r="S12937" s="3">
        <f t="shared" si="409"/>
        <v>0</v>
      </c>
      <c r="T12937" s="3">
        <f t="shared" si="410"/>
        <v>11216</v>
      </c>
      <c r="U12937" s="4">
        <v>52231</v>
      </c>
    </row>
    <row r="12938" spans="19:21" hidden="1" x14ac:dyDescent="0.2">
      <c r="S12938" s="3">
        <f t="shared" si="409"/>
        <v>0</v>
      </c>
      <c r="T12938" s="3">
        <f t="shared" si="410"/>
        <v>11217</v>
      </c>
      <c r="U12938" s="4">
        <v>52262</v>
      </c>
    </row>
    <row r="12939" spans="19:21" hidden="1" x14ac:dyDescent="0.2">
      <c r="S12939" s="3">
        <f t="shared" si="409"/>
        <v>0</v>
      </c>
      <c r="T12939" s="3">
        <f t="shared" si="410"/>
        <v>11218</v>
      </c>
      <c r="U12939" s="4">
        <v>52290</v>
      </c>
    </row>
    <row r="12940" spans="19:21" hidden="1" x14ac:dyDescent="0.2">
      <c r="S12940" s="3">
        <f t="shared" si="409"/>
        <v>0</v>
      </c>
      <c r="T12940" s="3">
        <f t="shared" si="410"/>
        <v>11219</v>
      </c>
      <c r="U12940" s="4">
        <v>52321</v>
      </c>
    </row>
    <row r="12941" spans="19:21" hidden="1" x14ac:dyDescent="0.2">
      <c r="S12941" s="3">
        <f t="shared" si="409"/>
        <v>0</v>
      </c>
      <c r="T12941" s="3">
        <f t="shared" si="410"/>
        <v>11220</v>
      </c>
      <c r="U12941" s="4">
        <v>52351</v>
      </c>
    </row>
    <row r="12942" spans="19:21" hidden="1" x14ac:dyDescent="0.2">
      <c r="S12942" s="3">
        <f t="shared" si="409"/>
        <v>0</v>
      </c>
      <c r="T12942" s="3">
        <f t="shared" si="410"/>
        <v>11221</v>
      </c>
      <c r="U12942" s="4">
        <v>52382</v>
      </c>
    </row>
    <row r="12943" spans="19:21" hidden="1" x14ac:dyDescent="0.2">
      <c r="S12943" s="3">
        <f t="shared" si="409"/>
        <v>0</v>
      </c>
      <c r="T12943" s="3">
        <f t="shared" si="410"/>
        <v>11222</v>
      </c>
      <c r="U12943" s="4">
        <v>52412</v>
      </c>
    </row>
    <row r="12944" spans="19:21" hidden="1" x14ac:dyDescent="0.2">
      <c r="S12944" s="3">
        <f t="shared" si="409"/>
        <v>0</v>
      </c>
      <c r="T12944" s="3">
        <f t="shared" si="410"/>
        <v>11223</v>
      </c>
      <c r="U12944" s="4">
        <v>52443</v>
      </c>
    </row>
    <row r="12945" spans="19:21" hidden="1" x14ac:dyDescent="0.2">
      <c r="S12945" s="3">
        <f t="shared" si="409"/>
        <v>0</v>
      </c>
      <c r="T12945" s="3">
        <f t="shared" si="410"/>
        <v>11224</v>
      </c>
      <c r="U12945" s="4">
        <v>52474</v>
      </c>
    </row>
    <row r="12946" spans="19:21" hidden="1" x14ac:dyDescent="0.2">
      <c r="S12946" s="3">
        <f t="shared" si="409"/>
        <v>0</v>
      </c>
      <c r="T12946" s="3">
        <f t="shared" si="410"/>
        <v>11225</v>
      </c>
      <c r="U12946" s="4">
        <v>52504</v>
      </c>
    </row>
    <row r="12947" spans="19:21" hidden="1" x14ac:dyDescent="0.2">
      <c r="S12947" s="3">
        <f t="shared" si="409"/>
        <v>0</v>
      </c>
      <c r="T12947" s="3">
        <f t="shared" si="410"/>
        <v>11226</v>
      </c>
      <c r="U12947" s="4">
        <v>52535</v>
      </c>
    </row>
    <row r="12948" spans="19:21" hidden="1" x14ac:dyDescent="0.2">
      <c r="S12948" s="3">
        <f t="shared" si="409"/>
        <v>0</v>
      </c>
      <c r="T12948" s="3">
        <f t="shared" si="410"/>
        <v>11227</v>
      </c>
      <c r="U12948" s="4">
        <v>52565</v>
      </c>
    </row>
    <row r="12949" spans="19:21" hidden="1" x14ac:dyDescent="0.2">
      <c r="S12949" s="3">
        <f t="shared" si="409"/>
        <v>0</v>
      </c>
      <c r="T12949" s="3">
        <f t="shared" si="410"/>
        <v>11228</v>
      </c>
      <c r="U12949" s="4">
        <v>52596</v>
      </c>
    </row>
    <row r="12950" spans="19:21" hidden="1" x14ac:dyDescent="0.2">
      <c r="S12950" s="3">
        <f t="shared" si="409"/>
        <v>0</v>
      </c>
      <c r="T12950" s="3">
        <f t="shared" si="410"/>
        <v>11229</v>
      </c>
      <c r="U12950" s="4">
        <v>52627</v>
      </c>
    </row>
    <row r="12951" spans="19:21" hidden="1" x14ac:dyDescent="0.2">
      <c r="S12951" s="3">
        <f t="shared" si="409"/>
        <v>0</v>
      </c>
      <c r="T12951" s="3">
        <f t="shared" si="410"/>
        <v>11230</v>
      </c>
      <c r="U12951" s="4">
        <v>52656</v>
      </c>
    </row>
    <row r="12952" spans="19:21" hidden="1" x14ac:dyDescent="0.2">
      <c r="S12952" s="3">
        <f t="shared" si="409"/>
        <v>0</v>
      </c>
      <c r="T12952" s="3">
        <f t="shared" si="410"/>
        <v>11231</v>
      </c>
      <c r="U12952" s="4">
        <v>52687</v>
      </c>
    </row>
    <row r="12953" spans="19:21" hidden="1" x14ac:dyDescent="0.2">
      <c r="S12953" s="3">
        <f t="shared" si="409"/>
        <v>0</v>
      </c>
      <c r="T12953" s="3">
        <f t="shared" si="410"/>
        <v>11232</v>
      </c>
      <c r="U12953" s="4">
        <v>52717</v>
      </c>
    </row>
    <row r="12954" spans="19:21" hidden="1" x14ac:dyDescent="0.2">
      <c r="S12954" s="3">
        <f t="shared" si="409"/>
        <v>0</v>
      </c>
      <c r="T12954" s="3">
        <f t="shared" si="410"/>
        <v>11233</v>
      </c>
      <c r="U12954" s="4">
        <v>52748</v>
      </c>
    </row>
    <row r="12955" spans="19:21" hidden="1" x14ac:dyDescent="0.2">
      <c r="S12955" s="3">
        <f t="shared" si="409"/>
        <v>0</v>
      </c>
      <c r="T12955" s="3">
        <f t="shared" si="410"/>
        <v>11234</v>
      </c>
      <c r="U12955" s="4">
        <v>52778</v>
      </c>
    </row>
    <row r="12956" spans="19:21" hidden="1" x14ac:dyDescent="0.2">
      <c r="S12956" s="3">
        <f t="shared" si="409"/>
        <v>0</v>
      </c>
      <c r="T12956" s="3">
        <f t="shared" si="410"/>
        <v>11235</v>
      </c>
      <c r="U12956" s="4">
        <v>52809</v>
      </c>
    </row>
    <row r="12957" spans="19:21" hidden="1" x14ac:dyDescent="0.2">
      <c r="S12957" s="3">
        <f t="shared" si="409"/>
        <v>0</v>
      </c>
      <c r="T12957" s="3">
        <f t="shared" si="410"/>
        <v>11236</v>
      </c>
      <c r="U12957" s="4">
        <v>52840</v>
      </c>
    </row>
    <row r="12958" spans="19:21" hidden="1" x14ac:dyDescent="0.2">
      <c r="S12958" s="3">
        <f t="shared" si="409"/>
        <v>0</v>
      </c>
      <c r="T12958" s="3">
        <f t="shared" si="410"/>
        <v>11237</v>
      </c>
      <c r="U12958" s="4">
        <v>52870</v>
      </c>
    </row>
    <row r="12959" spans="19:21" hidden="1" x14ac:dyDescent="0.2">
      <c r="S12959" s="3">
        <f t="shared" si="409"/>
        <v>0</v>
      </c>
      <c r="T12959" s="3">
        <f t="shared" si="410"/>
        <v>11238</v>
      </c>
      <c r="U12959" s="4">
        <v>52901</v>
      </c>
    </row>
    <row r="12960" spans="19:21" hidden="1" x14ac:dyDescent="0.2">
      <c r="S12960" s="3">
        <f t="shared" si="409"/>
        <v>0</v>
      </c>
      <c r="T12960" s="3">
        <f t="shared" si="410"/>
        <v>11239</v>
      </c>
      <c r="U12960" s="4">
        <v>52931</v>
      </c>
    </row>
    <row r="12961" spans="19:21" hidden="1" x14ac:dyDescent="0.2">
      <c r="S12961" s="3">
        <f t="shared" si="409"/>
        <v>0</v>
      </c>
      <c r="T12961" s="3">
        <f t="shared" si="410"/>
        <v>11240</v>
      </c>
      <c r="U12961" s="4">
        <v>52962</v>
      </c>
    </row>
    <row r="12962" spans="19:21" hidden="1" x14ac:dyDescent="0.2">
      <c r="S12962" s="3">
        <f t="shared" si="409"/>
        <v>0</v>
      </c>
      <c r="T12962" s="3">
        <f t="shared" si="410"/>
        <v>11241</v>
      </c>
      <c r="U12962" s="4">
        <v>52993</v>
      </c>
    </row>
    <row r="12963" spans="19:21" hidden="1" x14ac:dyDescent="0.2">
      <c r="S12963" s="3">
        <f t="shared" si="409"/>
        <v>0</v>
      </c>
      <c r="T12963" s="3">
        <f t="shared" si="410"/>
        <v>11242</v>
      </c>
      <c r="U12963" s="4">
        <v>53021</v>
      </c>
    </row>
    <row r="12964" spans="19:21" hidden="1" x14ac:dyDescent="0.2">
      <c r="S12964" s="3">
        <f t="shared" si="409"/>
        <v>0</v>
      </c>
      <c r="T12964" s="3">
        <f t="shared" si="410"/>
        <v>11243</v>
      </c>
      <c r="U12964" s="4">
        <v>53052</v>
      </c>
    </row>
    <row r="12965" spans="19:21" hidden="1" x14ac:dyDescent="0.2">
      <c r="S12965" s="3">
        <f t="shared" si="409"/>
        <v>0</v>
      </c>
      <c r="T12965" s="3">
        <f t="shared" si="410"/>
        <v>11244</v>
      </c>
      <c r="U12965" s="4">
        <v>53082</v>
      </c>
    </row>
    <row r="12966" spans="19:21" hidden="1" x14ac:dyDescent="0.2">
      <c r="S12966" s="3">
        <f t="shared" si="409"/>
        <v>0</v>
      </c>
      <c r="T12966" s="3">
        <f t="shared" si="410"/>
        <v>11245</v>
      </c>
      <c r="U12966" s="4">
        <v>53113</v>
      </c>
    </row>
    <row r="12967" spans="19:21" hidden="1" x14ac:dyDescent="0.2">
      <c r="S12967" s="3">
        <f t="shared" si="409"/>
        <v>0</v>
      </c>
      <c r="T12967" s="3">
        <f t="shared" si="410"/>
        <v>11246</v>
      </c>
      <c r="U12967" s="4">
        <v>53143</v>
      </c>
    </row>
    <row r="12968" spans="19:21" hidden="1" x14ac:dyDescent="0.2">
      <c r="S12968" s="3">
        <f t="shared" si="409"/>
        <v>0</v>
      </c>
      <c r="T12968" s="3">
        <f t="shared" si="410"/>
        <v>11247</v>
      </c>
      <c r="U12968" s="4">
        <v>53174</v>
      </c>
    </row>
    <row r="12969" spans="19:21" hidden="1" x14ac:dyDescent="0.2">
      <c r="S12969" s="3">
        <f t="shared" si="409"/>
        <v>0</v>
      </c>
      <c r="T12969" s="3">
        <f t="shared" si="410"/>
        <v>11248</v>
      </c>
      <c r="U12969" s="4">
        <v>53205</v>
      </c>
    </row>
    <row r="12970" spans="19:21" hidden="1" x14ac:dyDescent="0.2">
      <c r="S12970" s="3">
        <f t="shared" si="409"/>
        <v>0</v>
      </c>
      <c r="T12970" s="3">
        <f t="shared" si="410"/>
        <v>11249</v>
      </c>
      <c r="U12970" s="4">
        <v>53235</v>
      </c>
    </row>
    <row r="12971" spans="19:21" hidden="1" x14ac:dyDescent="0.2">
      <c r="S12971" s="3">
        <f t="shared" si="409"/>
        <v>0</v>
      </c>
      <c r="T12971" s="3">
        <f t="shared" si="410"/>
        <v>11250</v>
      </c>
      <c r="U12971" s="4">
        <v>53266</v>
      </c>
    </row>
    <row r="12972" spans="19:21" hidden="1" x14ac:dyDescent="0.2">
      <c r="S12972" s="3">
        <f t="shared" si="409"/>
        <v>0</v>
      </c>
      <c r="T12972" s="3">
        <f t="shared" si="410"/>
        <v>11251</v>
      </c>
      <c r="U12972" s="4">
        <v>53296</v>
      </c>
    </row>
    <row r="12973" spans="19:21" hidden="1" x14ac:dyDescent="0.2">
      <c r="S12973" s="3">
        <f t="shared" si="409"/>
        <v>0</v>
      </c>
      <c r="T12973" s="3">
        <f t="shared" si="410"/>
        <v>11252</v>
      </c>
      <c r="U12973" s="4">
        <v>53327</v>
      </c>
    </row>
    <row r="12974" spans="19:21" hidden="1" x14ac:dyDescent="0.2">
      <c r="S12974" s="3">
        <f t="shared" si="409"/>
        <v>0</v>
      </c>
      <c r="T12974" s="3">
        <f t="shared" si="410"/>
        <v>11253</v>
      </c>
      <c r="U12974" s="4">
        <v>53358</v>
      </c>
    </row>
    <row r="12975" spans="19:21" hidden="1" x14ac:dyDescent="0.2">
      <c r="S12975" s="3">
        <f t="shared" si="409"/>
        <v>0</v>
      </c>
      <c r="T12975" s="3">
        <f t="shared" si="410"/>
        <v>11254</v>
      </c>
      <c r="U12975" s="4">
        <v>53386</v>
      </c>
    </row>
    <row r="12976" spans="19:21" hidden="1" x14ac:dyDescent="0.2">
      <c r="S12976" s="3">
        <f t="shared" si="409"/>
        <v>0</v>
      </c>
      <c r="T12976" s="3">
        <f t="shared" si="410"/>
        <v>11255</v>
      </c>
      <c r="U12976" s="4">
        <v>53417</v>
      </c>
    </row>
    <row r="12977" spans="19:21" hidden="1" x14ac:dyDescent="0.2">
      <c r="S12977" s="3">
        <f t="shared" si="409"/>
        <v>0</v>
      </c>
      <c r="T12977" s="3">
        <f t="shared" si="410"/>
        <v>11256</v>
      </c>
      <c r="U12977" s="4">
        <v>53447</v>
      </c>
    </row>
    <row r="12978" spans="19:21" hidden="1" x14ac:dyDescent="0.2">
      <c r="S12978" s="3">
        <f t="shared" si="409"/>
        <v>0</v>
      </c>
      <c r="T12978" s="3">
        <f t="shared" si="410"/>
        <v>11257</v>
      </c>
      <c r="U12978" s="4">
        <v>53478</v>
      </c>
    </row>
    <row r="12979" spans="19:21" hidden="1" x14ac:dyDescent="0.2">
      <c r="S12979" s="3">
        <f t="shared" si="409"/>
        <v>0</v>
      </c>
      <c r="T12979" s="3">
        <f t="shared" si="410"/>
        <v>11258</v>
      </c>
      <c r="U12979" s="4">
        <v>53508</v>
      </c>
    </row>
    <row r="12980" spans="19:21" hidden="1" x14ac:dyDescent="0.2">
      <c r="S12980" s="3">
        <f t="shared" si="409"/>
        <v>0</v>
      </c>
      <c r="T12980" s="3">
        <f t="shared" si="410"/>
        <v>11259</v>
      </c>
      <c r="U12980" s="4">
        <v>53539</v>
      </c>
    </row>
    <row r="12981" spans="19:21" hidden="1" x14ac:dyDescent="0.2">
      <c r="S12981" s="3">
        <f t="shared" si="409"/>
        <v>0</v>
      </c>
      <c r="T12981" s="3">
        <f t="shared" si="410"/>
        <v>11260</v>
      </c>
      <c r="U12981" s="4">
        <v>53570</v>
      </c>
    </row>
    <row r="12982" spans="19:21" hidden="1" x14ac:dyDescent="0.2">
      <c r="S12982" s="3">
        <f t="shared" si="409"/>
        <v>0</v>
      </c>
      <c r="T12982" s="3">
        <f t="shared" si="410"/>
        <v>11261</v>
      </c>
      <c r="U12982" s="4">
        <v>53600</v>
      </c>
    </row>
    <row r="12983" spans="19:21" hidden="1" x14ac:dyDescent="0.2">
      <c r="S12983" s="3">
        <f t="shared" si="409"/>
        <v>0</v>
      </c>
      <c r="T12983" s="3">
        <f t="shared" si="410"/>
        <v>11262</v>
      </c>
      <c r="U12983" s="4">
        <v>53631</v>
      </c>
    </row>
    <row r="12984" spans="19:21" hidden="1" x14ac:dyDescent="0.2">
      <c r="S12984" s="3">
        <f t="shared" si="409"/>
        <v>0</v>
      </c>
      <c r="T12984" s="3">
        <f t="shared" si="410"/>
        <v>11263</v>
      </c>
      <c r="U12984" s="4">
        <v>53661</v>
      </c>
    </row>
    <row r="12985" spans="19:21" hidden="1" x14ac:dyDescent="0.2">
      <c r="S12985" s="3">
        <f t="shared" si="409"/>
        <v>0</v>
      </c>
      <c r="T12985" s="3">
        <f t="shared" si="410"/>
        <v>11264</v>
      </c>
      <c r="U12985" s="4">
        <v>53692</v>
      </c>
    </row>
    <row r="12986" spans="19:21" hidden="1" x14ac:dyDescent="0.2">
      <c r="S12986" s="3">
        <f t="shared" si="409"/>
        <v>0</v>
      </c>
      <c r="T12986" s="3">
        <f t="shared" si="410"/>
        <v>11265</v>
      </c>
      <c r="U12986" s="4">
        <v>53723</v>
      </c>
    </row>
    <row r="12987" spans="19:21" hidden="1" x14ac:dyDescent="0.2">
      <c r="S12987" s="3">
        <f t="shared" si="409"/>
        <v>0</v>
      </c>
      <c r="T12987" s="3">
        <f t="shared" si="410"/>
        <v>11266</v>
      </c>
      <c r="U12987" s="4">
        <v>53751</v>
      </c>
    </row>
    <row r="12988" spans="19:21" hidden="1" x14ac:dyDescent="0.2">
      <c r="S12988" s="3">
        <f t="shared" si="409"/>
        <v>0</v>
      </c>
      <c r="T12988" s="3">
        <f t="shared" si="410"/>
        <v>11267</v>
      </c>
      <c r="U12988" s="4">
        <v>53782</v>
      </c>
    </row>
    <row r="12989" spans="19:21" hidden="1" x14ac:dyDescent="0.2">
      <c r="S12989" s="3">
        <f t="shared" si="409"/>
        <v>0</v>
      </c>
      <c r="T12989" s="3">
        <f t="shared" si="410"/>
        <v>11268</v>
      </c>
      <c r="U12989" s="4">
        <v>53812</v>
      </c>
    </row>
    <row r="12990" spans="19:21" hidden="1" x14ac:dyDescent="0.2">
      <c r="S12990" s="3">
        <f t="shared" si="409"/>
        <v>0</v>
      </c>
      <c r="T12990" s="3">
        <f t="shared" si="410"/>
        <v>11269</v>
      </c>
      <c r="U12990" s="4">
        <v>53843</v>
      </c>
    </row>
    <row r="12991" spans="19:21" hidden="1" x14ac:dyDescent="0.2">
      <c r="S12991" s="3">
        <f t="shared" si="409"/>
        <v>0</v>
      </c>
      <c r="T12991" s="3">
        <f t="shared" si="410"/>
        <v>11270</v>
      </c>
      <c r="U12991" s="4">
        <v>53873</v>
      </c>
    </row>
    <row r="12992" spans="19:21" hidden="1" x14ac:dyDescent="0.2">
      <c r="S12992" s="3">
        <f t="shared" si="409"/>
        <v>0</v>
      </c>
      <c r="T12992" s="3">
        <f t="shared" si="410"/>
        <v>11271</v>
      </c>
      <c r="U12992" s="4">
        <v>53904</v>
      </c>
    </row>
    <row r="12993" spans="19:21" hidden="1" x14ac:dyDescent="0.2">
      <c r="S12993" s="3">
        <f t="shared" si="409"/>
        <v>0</v>
      </c>
      <c r="T12993" s="3">
        <f t="shared" si="410"/>
        <v>11272</v>
      </c>
      <c r="U12993" s="4">
        <v>53935</v>
      </c>
    </row>
    <row r="12994" spans="19:21" hidden="1" x14ac:dyDescent="0.2">
      <c r="S12994" s="3">
        <f t="shared" si="409"/>
        <v>0</v>
      </c>
      <c r="T12994" s="3">
        <f t="shared" si="410"/>
        <v>11273</v>
      </c>
      <c r="U12994" s="4">
        <v>53965</v>
      </c>
    </row>
    <row r="12995" spans="19:21" hidden="1" x14ac:dyDescent="0.2">
      <c r="S12995" s="3">
        <f t="shared" si="409"/>
        <v>0</v>
      </c>
      <c r="T12995" s="3">
        <f t="shared" si="410"/>
        <v>11274</v>
      </c>
      <c r="U12995" s="4">
        <v>53996</v>
      </c>
    </row>
    <row r="12996" spans="19:21" hidden="1" x14ac:dyDescent="0.2">
      <c r="S12996" s="3">
        <f t="shared" si="409"/>
        <v>0</v>
      </c>
      <c r="T12996" s="3">
        <f t="shared" si="410"/>
        <v>11275</v>
      </c>
      <c r="U12996" s="4">
        <v>54026</v>
      </c>
    </row>
    <row r="12997" spans="19:21" hidden="1" x14ac:dyDescent="0.2">
      <c r="S12997" s="3">
        <f t="shared" si="409"/>
        <v>0</v>
      </c>
      <c r="T12997" s="3">
        <f t="shared" si="410"/>
        <v>11276</v>
      </c>
      <c r="U12997" s="4">
        <v>54057</v>
      </c>
    </row>
    <row r="12998" spans="19:21" hidden="1" x14ac:dyDescent="0.2">
      <c r="S12998" s="3">
        <f t="shared" ref="S12998:S13033" si="411">IF($I$10=U12997,1,0)</f>
        <v>0</v>
      </c>
      <c r="T12998" s="3">
        <f t="shared" ref="T12998:T13033" si="412">IF(S12998+T12997=0,0,T12997+1)</f>
        <v>11277</v>
      </c>
      <c r="U12998" s="4">
        <v>54088</v>
      </c>
    </row>
    <row r="12999" spans="19:21" hidden="1" x14ac:dyDescent="0.2">
      <c r="S12999" s="3">
        <f t="shared" si="411"/>
        <v>0</v>
      </c>
      <c r="T12999" s="3">
        <f t="shared" si="412"/>
        <v>11278</v>
      </c>
      <c r="U12999" s="4">
        <v>54117</v>
      </c>
    </row>
    <row r="13000" spans="19:21" hidden="1" x14ac:dyDescent="0.2">
      <c r="S13000" s="3">
        <f t="shared" si="411"/>
        <v>0</v>
      </c>
      <c r="T13000" s="3">
        <f t="shared" si="412"/>
        <v>11279</v>
      </c>
      <c r="U13000" s="4">
        <v>54148</v>
      </c>
    </row>
    <row r="13001" spans="19:21" hidden="1" x14ac:dyDescent="0.2">
      <c r="S13001" s="3">
        <f t="shared" si="411"/>
        <v>0</v>
      </c>
      <c r="T13001" s="3">
        <f t="shared" si="412"/>
        <v>11280</v>
      </c>
      <c r="U13001" s="4">
        <v>54178</v>
      </c>
    </row>
    <row r="13002" spans="19:21" hidden="1" x14ac:dyDescent="0.2">
      <c r="S13002" s="3">
        <f t="shared" si="411"/>
        <v>0</v>
      </c>
      <c r="T13002" s="3">
        <f t="shared" si="412"/>
        <v>11281</v>
      </c>
      <c r="U13002" s="4">
        <v>54209</v>
      </c>
    </row>
    <row r="13003" spans="19:21" hidden="1" x14ac:dyDescent="0.2">
      <c r="S13003" s="3">
        <f t="shared" si="411"/>
        <v>0</v>
      </c>
      <c r="T13003" s="3">
        <f t="shared" si="412"/>
        <v>11282</v>
      </c>
      <c r="U13003" s="4">
        <v>54239</v>
      </c>
    </row>
    <row r="13004" spans="19:21" hidden="1" x14ac:dyDescent="0.2">
      <c r="S13004" s="3">
        <f t="shared" si="411"/>
        <v>0</v>
      </c>
      <c r="T13004" s="3">
        <f t="shared" si="412"/>
        <v>11283</v>
      </c>
      <c r="U13004" s="4">
        <v>54270</v>
      </c>
    </row>
    <row r="13005" spans="19:21" hidden="1" x14ac:dyDescent="0.2">
      <c r="S13005" s="3">
        <f t="shared" si="411"/>
        <v>0</v>
      </c>
      <c r="T13005" s="3">
        <f t="shared" si="412"/>
        <v>11284</v>
      </c>
      <c r="U13005" s="4">
        <v>54301</v>
      </c>
    </row>
    <row r="13006" spans="19:21" hidden="1" x14ac:dyDescent="0.2">
      <c r="S13006" s="3">
        <f t="shared" si="411"/>
        <v>0</v>
      </c>
      <c r="T13006" s="3">
        <f t="shared" si="412"/>
        <v>11285</v>
      </c>
      <c r="U13006" s="4">
        <v>54331</v>
      </c>
    </row>
    <row r="13007" spans="19:21" hidden="1" x14ac:dyDescent="0.2">
      <c r="S13007" s="3">
        <f t="shared" si="411"/>
        <v>0</v>
      </c>
      <c r="T13007" s="3">
        <f t="shared" si="412"/>
        <v>11286</v>
      </c>
      <c r="U13007" s="4">
        <v>54362</v>
      </c>
    </row>
    <row r="13008" spans="19:21" hidden="1" x14ac:dyDescent="0.2">
      <c r="S13008" s="3">
        <f t="shared" si="411"/>
        <v>0</v>
      </c>
      <c r="T13008" s="3">
        <f t="shared" si="412"/>
        <v>11287</v>
      </c>
      <c r="U13008" s="4">
        <v>54392</v>
      </c>
    </row>
    <row r="13009" spans="19:21" hidden="1" x14ac:dyDescent="0.2">
      <c r="S13009" s="3">
        <f t="shared" si="411"/>
        <v>0</v>
      </c>
      <c r="T13009" s="3">
        <f t="shared" si="412"/>
        <v>11288</v>
      </c>
      <c r="U13009" s="4">
        <v>54423</v>
      </c>
    </row>
    <row r="13010" spans="19:21" hidden="1" x14ac:dyDescent="0.2">
      <c r="S13010" s="3">
        <f t="shared" si="411"/>
        <v>0</v>
      </c>
      <c r="T13010" s="3">
        <f t="shared" si="412"/>
        <v>11289</v>
      </c>
      <c r="U13010" s="4">
        <v>54454</v>
      </c>
    </row>
    <row r="13011" spans="19:21" hidden="1" x14ac:dyDescent="0.2">
      <c r="S13011" s="3">
        <f t="shared" si="411"/>
        <v>0</v>
      </c>
      <c r="T13011" s="3">
        <f t="shared" si="412"/>
        <v>11290</v>
      </c>
      <c r="U13011" s="4">
        <v>54482</v>
      </c>
    </row>
    <row r="13012" spans="19:21" hidden="1" x14ac:dyDescent="0.2">
      <c r="S13012" s="3">
        <f t="shared" si="411"/>
        <v>0</v>
      </c>
      <c r="T13012" s="3">
        <f t="shared" si="412"/>
        <v>11291</v>
      </c>
      <c r="U13012" s="4">
        <v>54513</v>
      </c>
    </row>
    <row r="13013" spans="19:21" hidden="1" x14ac:dyDescent="0.2">
      <c r="S13013" s="3">
        <f t="shared" si="411"/>
        <v>0</v>
      </c>
      <c r="T13013" s="3">
        <f t="shared" si="412"/>
        <v>11292</v>
      </c>
      <c r="U13013" s="4">
        <v>54543</v>
      </c>
    </row>
    <row r="13014" spans="19:21" hidden="1" x14ac:dyDescent="0.2">
      <c r="S13014" s="3">
        <f t="shared" si="411"/>
        <v>0</v>
      </c>
      <c r="T13014" s="3">
        <f t="shared" si="412"/>
        <v>11293</v>
      </c>
      <c r="U13014" s="4">
        <v>54574</v>
      </c>
    </row>
    <row r="13015" spans="19:21" hidden="1" x14ac:dyDescent="0.2">
      <c r="S13015" s="3">
        <f t="shared" si="411"/>
        <v>0</v>
      </c>
      <c r="T13015" s="3">
        <f t="shared" si="412"/>
        <v>11294</v>
      </c>
      <c r="U13015" s="4">
        <v>54604</v>
      </c>
    </row>
    <row r="13016" spans="19:21" hidden="1" x14ac:dyDescent="0.2">
      <c r="S13016" s="3">
        <f t="shared" si="411"/>
        <v>0</v>
      </c>
      <c r="T13016" s="3">
        <f t="shared" si="412"/>
        <v>11295</v>
      </c>
      <c r="U13016" s="4">
        <v>54635</v>
      </c>
    </row>
    <row r="13017" spans="19:21" hidden="1" x14ac:dyDescent="0.2">
      <c r="S13017" s="3">
        <f t="shared" si="411"/>
        <v>0</v>
      </c>
      <c r="T13017" s="3">
        <f t="shared" si="412"/>
        <v>11296</v>
      </c>
      <c r="U13017" s="4">
        <v>54666</v>
      </c>
    </row>
    <row r="13018" spans="19:21" hidden="1" x14ac:dyDescent="0.2">
      <c r="S13018" s="3">
        <f t="shared" si="411"/>
        <v>0</v>
      </c>
      <c r="T13018" s="3">
        <f t="shared" si="412"/>
        <v>11297</v>
      </c>
      <c r="U13018" s="4">
        <v>54696</v>
      </c>
    </row>
    <row r="13019" spans="19:21" hidden="1" x14ac:dyDescent="0.2">
      <c r="S13019" s="3">
        <f t="shared" si="411"/>
        <v>0</v>
      </c>
      <c r="T13019" s="3">
        <f t="shared" si="412"/>
        <v>11298</v>
      </c>
      <c r="U13019" s="4">
        <v>54727</v>
      </c>
    </row>
    <row r="13020" spans="19:21" hidden="1" x14ac:dyDescent="0.2">
      <c r="S13020" s="3">
        <f t="shared" si="411"/>
        <v>0</v>
      </c>
      <c r="T13020" s="3">
        <f t="shared" si="412"/>
        <v>11299</v>
      </c>
      <c r="U13020" s="4">
        <v>54757</v>
      </c>
    </row>
    <row r="13021" spans="19:21" hidden="1" x14ac:dyDescent="0.2">
      <c r="S13021" s="3">
        <f t="shared" si="411"/>
        <v>0</v>
      </c>
      <c r="T13021" s="3">
        <f t="shared" si="412"/>
        <v>11300</v>
      </c>
      <c r="U13021" s="4">
        <v>54788</v>
      </c>
    </row>
    <row r="13022" spans="19:21" hidden="1" x14ac:dyDescent="0.2">
      <c r="S13022" s="3">
        <f t="shared" si="411"/>
        <v>0</v>
      </c>
      <c r="T13022" s="3">
        <f t="shared" si="412"/>
        <v>11301</v>
      </c>
      <c r="U13022" s="4">
        <v>54819</v>
      </c>
    </row>
    <row r="13023" spans="19:21" hidden="1" x14ac:dyDescent="0.2">
      <c r="S13023" s="3">
        <f t="shared" si="411"/>
        <v>0</v>
      </c>
      <c r="T13023" s="3">
        <f t="shared" si="412"/>
        <v>11302</v>
      </c>
      <c r="U13023" s="4">
        <v>54847</v>
      </c>
    </row>
    <row r="13024" spans="19:21" hidden="1" x14ac:dyDescent="0.2">
      <c r="S13024" s="3">
        <f t="shared" si="411"/>
        <v>0</v>
      </c>
      <c r="T13024" s="3">
        <f t="shared" si="412"/>
        <v>11303</v>
      </c>
      <c r="U13024" s="4">
        <v>54878</v>
      </c>
    </row>
    <row r="13025" spans="19:21" hidden="1" x14ac:dyDescent="0.2">
      <c r="S13025" s="3">
        <f t="shared" si="411"/>
        <v>0</v>
      </c>
      <c r="T13025" s="3">
        <f t="shared" si="412"/>
        <v>11304</v>
      </c>
      <c r="U13025" s="4">
        <v>54908</v>
      </c>
    </row>
    <row r="13026" spans="19:21" hidden="1" x14ac:dyDescent="0.2">
      <c r="S13026" s="3">
        <f t="shared" si="411"/>
        <v>0</v>
      </c>
      <c r="T13026" s="3">
        <f t="shared" si="412"/>
        <v>11305</v>
      </c>
      <c r="U13026" s="4">
        <v>54939</v>
      </c>
    </row>
    <row r="13027" spans="19:21" hidden="1" x14ac:dyDescent="0.2">
      <c r="S13027" s="3">
        <f t="shared" si="411"/>
        <v>0</v>
      </c>
      <c r="T13027" s="3">
        <f t="shared" si="412"/>
        <v>11306</v>
      </c>
      <c r="U13027" s="4">
        <v>54969</v>
      </c>
    </row>
    <row r="13028" spans="19:21" hidden="1" x14ac:dyDescent="0.2">
      <c r="S13028" s="3">
        <f t="shared" si="411"/>
        <v>0</v>
      </c>
      <c r="T13028" s="3">
        <f t="shared" si="412"/>
        <v>11307</v>
      </c>
      <c r="U13028" s="4">
        <v>55000</v>
      </c>
    </row>
    <row r="13029" spans="19:21" hidden="1" x14ac:dyDescent="0.2">
      <c r="S13029" s="3">
        <f t="shared" si="411"/>
        <v>0</v>
      </c>
      <c r="T13029" s="3">
        <f t="shared" si="412"/>
        <v>11308</v>
      </c>
      <c r="U13029" s="4">
        <v>55031</v>
      </c>
    </row>
    <row r="13030" spans="19:21" hidden="1" x14ac:dyDescent="0.2">
      <c r="S13030" s="3">
        <f t="shared" si="411"/>
        <v>0</v>
      </c>
      <c r="T13030" s="3">
        <f t="shared" si="412"/>
        <v>11309</v>
      </c>
      <c r="U13030" s="4">
        <v>55061</v>
      </c>
    </row>
    <row r="13031" spans="19:21" hidden="1" x14ac:dyDescent="0.2">
      <c r="S13031" s="3">
        <f t="shared" si="411"/>
        <v>0</v>
      </c>
      <c r="T13031" s="3">
        <f t="shared" si="412"/>
        <v>11310</v>
      </c>
      <c r="U13031" s="4">
        <v>55092</v>
      </c>
    </row>
    <row r="13032" spans="19:21" hidden="1" x14ac:dyDescent="0.2">
      <c r="S13032" s="3">
        <f t="shared" si="411"/>
        <v>0</v>
      </c>
      <c r="T13032" s="3">
        <f t="shared" si="412"/>
        <v>11311</v>
      </c>
      <c r="U13032" s="4">
        <v>55122</v>
      </c>
    </row>
    <row r="13033" spans="19:21" hidden="1" x14ac:dyDescent="0.2">
      <c r="S13033" s="3">
        <f t="shared" si="411"/>
        <v>0</v>
      </c>
      <c r="T13033" s="3">
        <f t="shared" si="412"/>
        <v>11312</v>
      </c>
      <c r="U13033" s="4">
        <v>55153</v>
      </c>
    </row>
  </sheetData>
  <sheetProtection algorithmName="SHA-512" hashValue="l4E24Hd/l/lIYzHi6dswIlJ45subDoCt1fgpYyJqgXJ/BBZSOIZ/sHDsrbZQVvydL3v+QVss0gNjapPO5I009g==" saltValue="JuCFJ4M5LULUf8ufl4VfJg==" spinCount="100000" sheet="1" objects="1" scenarios="1"/>
  <mergeCells count="13">
    <mergeCell ref="A1:F2"/>
    <mergeCell ref="A4:B4"/>
    <mergeCell ref="C4:F4"/>
    <mergeCell ref="A6:B6"/>
    <mergeCell ref="A8:B8"/>
    <mergeCell ref="C8:F8"/>
    <mergeCell ref="C6:F6"/>
    <mergeCell ref="G12:H12"/>
    <mergeCell ref="G10:H10"/>
    <mergeCell ref="A12:B12"/>
    <mergeCell ref="D12:E12"/>
    <mergeCell ref="A10:B10"/>
    <mergeCell ref="D10:E10"/>
  </mergeCells>
  <dataValidations count="2">
    <dataValidation type="list" allowBlank="1" showInputMessage="1" showErrorMessage="1" sqref="F10" xr:uid="{00000000-0002-0000-0000-000000000000}">
      <formula1>$Q$19:$Q$28</formula1>
    </dataValidation>
    <dataValidation type="list" allowBlank="1" showInputMessage="1" showErrorMessage="1" sqref="C11" xr:uid="{00000000-0002-0000-0000-000001000000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Guerrero</dc:creator>
  <cp:lastModifiedBy>Saúl Guerrero</cp:lastModifiedBy>
  <cp:lastPrinted>2018-03-05T18:04:53Z</cp:lastPrinted>
  <dcterms:created xsi:type="dcterms:W3CDTF">2016-01-12T17:48:41Z</dcterms:created>
  <dcterms:modified xsi:type="dcterms:W3CDTF">2018-04-24T14:18:21Z</dcterms:modified>
</cp:coreProperties>
</file>